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TableD.2_PageD-12" sheetId="28" r:id="rId1"/>
    <sheet name="TableD.3_PageD-14" sheetId="29" r:id="rId2"/>
    <sheet name="TableD.4_PageD-16" sheetId="30" r:id="rId3"/>
    <sheet name="TableD.5_PageD-20" sheetId="1" r:id="rId4"/>
    <sheet name="TableD.6_PageD-22" sheetId="2" r:id="rId5"/>
    <sheet name="TableD.7_PageD-24" sheetId="3" r:id="rId6"/>
    <sheet name="TableD.8_PageD-26" sheetId="4" r:id="rId7"/>
    <sheet name="TableD.9_PageD-28" sheetId="5" r:id="rId8"/>
    <sheet name="TableD.10_PageD-30" sheetId="6" r:id="rId9"/>
    <sheet name="TableD.11_PageD-32" sheetId="7" r:id="rId10"/>
    <sheet name="TableD.12_PageD-34" sheetId="8" r:id="rId11"/>
    <sheet name="TableD.13_PageD-36" sheetId="9" r:id="rId12"/>
    <sheet name="TableD.14_PageD-38" sheetId="10" r:id="rId13"/>
    <sheet name="TableD.15_PageD-40" sheetId="11" r:id="rId14"/>
    <sheet name="TableD.16_PageD-42" sheetId="12" r:id="rId15"/>
    <sheet name="TableD.17_PageD-44" sheetId="13" r:id="rId16"/>
    <sheet name="TableD.18_PageD-46" sheetId="14" r:id="rId17"/>
    <sheet name="TableD.19_PageD-48" sheetId="15" r:id="rId18"/>
    <sheet name="TableD.20_PageD-50" sheetId="16" r:id="rId19"/>
    <sheet name="TableD.21_PageD-52" sheetId="17" r:id="rId20"/>
    <sheet name="TableD.22_PageD-54" sheetId="18" r:id="rId21"/>
    <sheet name="TableD.23_PageD-56" sheetId="19" r:id="rId22"/>
    <sheet name="TableD.24_PageD-58" sheetId="20" r:id="rId23"/>
    <sheet name="TableD.25_PageD-60" sheetId="21" r:id="rId24"/>
    <sheet name="TableD.26_PageD-62" sheetId="22" r:id="rId25"/>
    <sheet name="TableD.27_PageD-64" sheetId="23" r:id="rId26"/>
    <sheet name="TableD.28_PageD-66" sheetId="24" r:id="rId27"/>
    <sheet name="TableD.29_PageD-68" sheetId="25" r:id="rId28"/>
    <sheet name="TableD.30_PageD-70" sheetId="26" r:id="rId29"/>
    <sheet name="TableD.31_PageD-72" sheetId="27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E">#N/A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1" hidden="1">#REF!</definedName>
    <definedName name="_Fill" localSheetId="28" hidden="1">#REF!</definedName>
    <definedName name="_Fill" localSheetId="29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KEN1">#N/A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1" hidden="1">#REF!</definedName>
    <definedName name="_Key1" localSheetId="28" hidden="1">#REF!</definedName>
    <definedName name="_Key1" localSheetId="29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22" hidden="1">#REF!</definedName>
    <definedName name="_Key2" localSheetId="23" hidden="1">#REF!</definedName>
    <definedName name="_Key2" localSheetId="24" hidden="1">#REF!</definedName>
    <definedName name="_Key2" localSheetId="25" hidden="1">#REF!</definedName>
    <definedName name="_Key2" localSheetId="26" hidden="1">#REF!</definedName>
    <definedName name="_Key2" localSheetId="27" hidden="1">#REF!</definedName>
    <definedName name="_Key2" localSheetId="1" hidden="1">#REF!</definedName>
    <definedName name="_Key2" localSheetId="28" hidden="1">#REF!</definedName>
    <definedName name="_Key2" localSheetId="29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1" hidden="1">#REF!</definedName>
    <definedName name="_Sort" localSheetId="28" hidden="1">#REF!</definedName>
    <definedName name="_Sort" localSheetId="29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_Sty1" localSheetId="1">#REF!</definedName>
    <definedName name="_Sty1" localSheetId="2">#REF!</definedName>
    <definedName name="_Sty1">#REF!</definedName>
    <definedName name="_Sty2" localSheetId="1">#REF!</definedName>
    <definedName name="_Sty2" localSheetId="2">#REF!</definedName>
    <definedName name="_Sty2">#REF!</definedName>
    <definedName name="Alt_Study" localSheetId="1">#REF!</definedName>
    <definedName name="Alt_Study" localSheetId="2">#REF!</definedName>
    <definedName name="Alt_Study">#REF!</definedName>
    <definedName name="AprMayMax" localSheetId="1">#REF!</definedName>
    <definedName name="AprMayMax" localSheetId="2">#REF!</definedName>
    <definedName name="AprMayMax">#REF!</definedName>
    <definedName name="Banks" localSheetId="1">#REF!</definedName>
    <definedName name="Banks" localSheetId="2">#REF!</definedName>
    <definedName name="Banks">#REF!</definedName>
    <definedName name="Banks_exp1" localSheetId="1">#REF!</definedName>
    <definedName name="Banks_exp1" localSheetId="2">#REF!</definedName>
    <definedName name="Banks_exp1">#REF!</definedName>
    <definedName name="Banks_SWP" localSheetId="1">#REF!</definedName>
    <definedName name="Banks_SWP" localSheetId="2">#REF!</definedName>
    <definedName name="Banks_SWP">#REF!</definedName>
    <definedName name="BanksAprMayMax" localSheetId="1">#REF!</definedName>
    <definedName name="BanksAprMayMax" localSheetId="2">#REF!</definedName>
    <definedName name="BanksAprMayMax">#REF!</definedName>
    <definedName name="BanksEstimate" localSheetId="1">#REF!</definedName>
    <definedName name="BanksEstimate" localSheetId="2">#REF!</definedName>
    <definedName name="BanksEstimate">#REF!</definedName>
    <definedName name="BanksMax" localSheetId="1">#REF!</definedName>
    <definedName name="BanksMax" localSheetId="2">#REF!</definedName>
    <definedName name="BanksMax">#REF!</definedName>
    <definedName name="Base_Study" localSheetId="1">#REF!</definedName>
    <definedName name="Base_Study" localSheetId="2">#REF!</definedName>
    <definedName name="Base_Study">#REF!</definedName>
    <definedName name="Cal" localSheetId="1">#REF!</definedName>
    <definedName name="Cal" localSheetId="2">#REF!</definedName>
    <definedName name="Cal">#REF!</definedName>
    <definedName name="CCCINTCPT_1ADV" localSheetId="1">#REF!</definedName>
    <definedName name="CCCINTCPT_1ADV" localSheetId="2">#REF!</definedName>
    <definedName name="CCCINTCPT_1ADV">#REF!</definedName>
    <definedName name="CCCINTCPT_1DV" localSheetId="1">#REF!</definedName>
    <definedName name="CCCINTCPT_1DV" localSheetId="2">#REF!</definedName>
    <definedName name="CCCINTCPT_1DV">#REF!</definedName>
    <definedName name="CCCINTCPT_2ADV" localSheetId="1">#REF!</definedName>
    <definedName name="CCCINTCPT_2ADV" localSheetId="2">#REF!</definedName>
    <definedName name="CCCINTCPT_2ADV">#REF!</definedName>
    <definedName name="CCCINTCPT_2DV" localSheetId="1">#REF!</definedName>
    <definedName name="CCCINTCPT_2DV" localSheetId="2">#REF!</definedName>
    <definedName name="CCCINTCPT_2DV">#REF!</definedName>
    <definedName name="CCCINTCPT_3ADV" localSheetId="1">#REF!</definedName>
    <definedName name="CCCINTCPT_3ADV" localSheetId="2">#REF!</definedName>
    <definedName name="CCCINTCPT_3ADV">#REF!</definedName>
    <definedName name="CCCINTCPT_3DV" localSheetId="1">#REF!</definedName>
    <definedName name="CCCINTCPT_3DV" localSheetId="2">#REF!</definedName>
    <definedName name="CCCINTCPT_3DV">#REF!</definedName>
    <definedName name="CCCINTCPT_EST130" localSheetId="1">#REF!</definedName>
    <definedName name="CCCINTCPT_EST130" localSheetId="2">#REF!</definedName>
    <definedName name="CCCINTCPT_EST130">#REF!</definedName>
    <definedName name="CCCINTCPT_EST225" localSheetId="1">#REF!</definedName>
    <definedName name="CCCINTCPT_EST225" localSheetId="2">#REF!</definedName>
    <definedName name="CCCINTCPT_EST225">#REF!</definedName>
    <definedName name="CCCSLOPE_1ADV" localSheetId="1">#REF!</definedName>
    <definedName name="CCCSLOPE_1ADV" localSheetId="2">#REF!</definedName>
    <definedName name="CCCSLOPE_1ADV">#REF!</definedName>
    <definedName name="CCCSLOPE_1DV" localSheetId="1">#REF!</definedName>
    <definedName name="CCCSLOPE_1DV" localSheetId="2">#REF!</definedName>
    <definedName name="CCCSLOPE_1DV">#REF!</definedName>
    <definedName name="CCCSLOPE_2ADV" localSheetId="1">#REF!</definedName>
    <definedName name="CCCSLOPE_2ADV" localSheetId="2">#REF!</definedName>
    <definedName name="CCCSLOPE_2ADV">#REF!</definedName>
    <definedName name="CCCSLOPE_2DV" localSheetId="1">#REF!</definedName>
    <definedName name="CCCSLOPE_2DV" localSheetId="2">#REF!</definedName>
    <definedName name="CCCSLOPE_2DV">#REF!</definedName>
    <definedName name="CCCSLOPE_3ADV" localSheetId="1">#REF!</definedName>
    <definedName name="CCCSLOPE_3ADV" localSheetId="2">#REF!</definedName>
    <definedName name="CCCSLOPE_3ADV">#REF!</definedName>
    <definedName name="CCCSLOPE_3DV" localSheetId="1">#REF!</definedName>
    <definedName name="CCCSLOPE_3DV" localSheetId="2">#REF!</definedName>
    <definedName name="CCCSLOPE_3DV">#REF!</definedName>
    <definedName name="CCCSLOPE_EST130" localSheetId="1">#REF!</definedName>
    <definedName name="CCCSLOPE_EST130" localSheetId="2">#REF!</definedName>
    <definedName name="CCCSLOPE_EST130">#REF!</definedName>
    <definedName name="CCCSLOPE_EST225" localSheetId="1">#REF!</definedName>
    <definedName name="CCCSLOPE_EST225" localSheetId="2">#REF!</definedName>
    <definedName name="CCCSLOPE_EST225">#REF!</definedName>
    <definedName name="CFS_TAF">[1]Control!$Y$13:$Y$888</definedName>
    <definedName name="CFS_TAF14">[1]Control!$Y$13:$Y$888</definedName>
    <definedName name="COA" localSheetId="1">#REF!</definedName>
    <definedName name="COA" localSheetId="2">#REF!</definedName>
    <definedName name="COA">#REF!</definedName>
    <definedName name="COINTCPT_1DV" localSheetId="1">#REF!</definedName>
    <definedName name="COINTCPT_1DV" localSheetId="2">#REF!</definedName>
    <definedName name="COINTCPT_1DV">#REF!</definedName>
    <definedName name="COINTCPT_2DV" localSheetId="1">#REF!</definedName>
    <definedName name="COINTCPT_2DV" localSheetId="2">#REF!</definedName>
    <definedName name="COINTCPT_2DV">#REF!</definedName>
    <definedName name="COINTCPT_3DV" localSheetId="1">#REF!</definedName>
    <definedName name="COINTCPT_3DV" localSheetId="2">#REF!</definedName>
    <definedName name="COINTCPT_3DV">#REF!</definedName>
    <definedName name="COINTCPT_EST" localSheetId="1">#REF!</definedName>
    <definedName name="COINTCPT_EST" localSheetId="2">#REF!</definedName>
    <definedName name="COINTCPT_EST">#REF!</definedName>
    <definedName name="Conv">[2]Data!$D$6</definedName>
    <definedName name="ConvToCFS">[2]Data!$G$6</definedName>
    <definedName name="COSLOPE_1DV" localSheetId="1">#REF!</definedName>
    <definedName name="COSLOPE_1DV" localSheetId="2">#REF!</definedName>
    <definedName name="COSLOPE_1DV">#REF!</definedName>
    <definedName name="COSLOPE_2DV" localSheetId="1">#REF!</definedName>
    <definedName name="COSLOPE_2DV" localSheetId="2">#REF!</definedName>
    <definedName name="COSLOPE_2DV">#REF!</definedName>
    <definedName name="COSLOPE_3DV" localSheetId="1">#REF!</definedName>
    <definedName name="COSLOPE_3DV" localSheetId="2">#REF!</definedName>
    <definedName name="COSLOPE_3DV">#REF!</definedName>
    <definedName name="COSLOPE_EST" localSheetId="1">#REF!</definedName>
    <definedName name="COSLOPE_EST" localSheetId="2">#REF!</definedName>
    <definedName name="COSLOPE_EST">#REF!</definedName>
    <definedName name="CVPSL" localSheetId="1">#REF!</definedName>
    <definedName name="CVPSL" localSheetId="2">#REF!</definedName>
    <definedName name="CVPSL">#REF!</definedName>
    <definedName name="CVPSLRC" localSheetId="1">#REF!</definedName>
    <definedName name="CVPSLRC" localSheetId="2">#REF!</definedName>
    <definedName name="CVPSLRC">#REF!</definedName>
    <definedName name="d104_" localSheetId="1">#REF!</definedName>
    <definedName name="d104_" localSheetId="2">#REF!</definedName>
    <definedName name="d104_">#REF!</definedName>
    <definedName name="d106_" localSheetId="1">#REF!</definedName>
    <definedName name="d106_" localSheetId="2">#REF!</definedName>
    <definedName name="d106_">#REF!</definedName>
    <definedName name="d109_trans" localSheetId="1">#REF!</definedName>
    <definedName name="d109_trans" localSheetId="2">#REF!</definedName>
    <definedName name="d109_trans">#REF!</definedName>
    <definedName name="d4_trans_58" localSheetId="1">#REF!</definedName>
    <definedName name="d4_trans_58" localSheetId="2">#REF!</definedName>
    <definedName name="d4_trans_58">#REF!</definedName>
    <definedName name="d418_" localSheetId="1">#REF!</definedName>
    <definedName name="d418_" localSheetId="2">#REF!</definedName>
    <definedName name="d418_">#REF!</definedName>
    <definedName name="d419_" localSheetId="1">#REF!</definedName>
    <definedName name="d419_" localSheetId="2">#REF!</definedName>
    <definedName name="d419_">#REF!</definedName>
    <definedName name="d419_trans" localSheetId="1">#REF!</definedName>
    <definedName name="d419_trans" localSheetId="2">#REF!</definedName>
    <definedName name="d419_trans">#REF!</definedName>
    <definedName name="d822_trans" localSheetId="1">#REF!</definedName>
    <definedName name="d822_trans" localSheetId="2">#REF!</definedName>
    <definedName name="d822_trans">#REF!</definedName>
    <definedName name="d875_trans" localSheetId="1">#REF!</definedName>
    <definedName name="d875_trans" localSheetId="2">#REF!</definedName>
    <definedName name="d875_trans">#REF!</definedName>
    <definedName name="d901_" localSheetId="1">#REF!</definedName>
    <definedName name="d901_" localSheetId="2">#REF!</definedName>
    <definedName name="d901_">#REF!</definedName>
    <definedName name="_xlnm.Database" localSheetId="1">#REF!</definedName>
    <definedName name="_xlnm.Database" localSheetId="2">#REF!</definedName>
    <definedName name="_xlnm.Database">#REF!</definedName>
    <definedName name="Date" localSheetId="1">#REF!</definedName>
    <definedName name="Date" localSheetId="2">#REF!</definedName>
    <definedName name="Date">#REF!</definedName>
    <definedName name="de" localSheetId="1">#REF!</definedName>
    <definedName name="de" localSheetId="2">#REF!</definedName>
    <definedName name="de">#REF!</definedName>
    <definedName name="DeerCreek">"AutoShape 50"</definedName>
    <definedName name="desired_trans" localSheetId="1">#REF!</definedName>
    <definedName name="desired_trans" localSheetId="2">#REF!</definedName>
    <definedName name="desired_trans">#REF!</definedName>
    <definedName name="DO" localSheetId="1">#REF!</definedName>
    <definedName name="DO" localSheetId="2">#REF!</definedName>
    <definedName name="DO">#REF!</definedName>
    <definedName name="DO_WHL" localSheetId="1">#REF!</definedName>
    <definedName name="DO_WHL" localSheetId="2">#REF!</definedName>
    <definedName name="DO_WHL">#REF!</definedName>
    <definedName name="dosexepath">[1]Control!$C$9</definedName>
    <definedName name="ds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SSFile_Set">[3]Control!$C$7</definedName>
    <definedName name="DSSFile2_Name">[3]Control!#REF!</definedName>
    <definedName name="DSSFile2_Set">[3]Control!#REF!</definedName>
    <definedName name="DSSFile3_Name">[3]Control!#REF!</definedName>
    <definedName name="DSSFile3_Set">[3]Control!#REF!</definedName>
    <definedName name="DSSFile4_Name">[3]Control!#REF!</definedName>
    <definedName name="DSSFile4_Set">[3]Control!#REF!</definedName>
    <definedName name="DSSFile5_Name">[3]Control!#REF!</definedName>
    <definedName name="DSSFile5_Set">[3]Control!#REF!</definedName>
    <definedName name="DSSFile6_Set">[6]Control!$C$43</definedName>
    <definedName name="DSSFileName_1">[3]Control!#REF!</definedName>
    <definedName name="dstes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Vtable" localSheetId="1">#REF!</definedName>
    <definedName name="DVtable" localSheetId="2">#REF!</definedName>
    <definedName name="DVtable">#REF!</definedName>
    <definedName name="E">#N/A</definedName>
    <definedName name="ee" localSheetId="1">#REF!</definedName>
    <definedName name="ee" localSheetId="2">#REF!</definedName>
    <definedName name="ee">#REF!</definedName>
    <definedName name="EI" localSheetId="1">#REF!</definedName>
    <definedName name="EI" localSheetId="2">#REF!</definedName>
    <definedName name="EI">#REF!</definedName>
    <definedName name="EIExp" localSheetId="1">#REF!</definedName>
    <definedName name="EIExp" localSheetId="2">#REF!</definedName>
    <definedName name="EIExp">#REF!</definedName>
    <definedName name="EMINTCPT_1DV" localSheetId="1">#REF!</definedName>
    <definedName name="EMINTCPT_1DV" localSheetId="2">#REF!</definedName>
    <definedName name="EMINTCPT_1DV">#REF!</definedName>
    <definedName name="EMINTCPT_2DV" localSheetId="1">#REF!</definedName>
    <definedName name="EMINTCPT_2DV" localSheetId="2">#REF!</definedName>
    <definedName name="EMINTCPT_2DV">#REF!</definedName>
    <definedName name="EMINTCPT_3DV" localSheetId="1">#REF!</definedName>
    <definedName name="EMINTCPT_3DV" localSheetId="2">#REF!</definedName>
    <definedName name="EMINTCPT_3DV">#REF!</definedName>
    <definedName name="EMINTCPT_EST" localSheetId="1">#REF!</definedName>
    <definedName name="EMINTCPT_EST" localSheetId="2">#REF!</definedName>
    <definedName name="EMINTCPT_EST">#REF!</definedName>
    <definedName name="EMSLOPE_1DV" localSheetId="1">#REF!</definedName>
    <definedName name="EMSLOPE_1DV" localSheetId="2">#REF!</definedName>
    <definedName name="EMSLOPE_1DV">#REF!</definedName>
    <definedName name="EMSLOPE_2DV" localSheetId="1">#REF!</definedName>
    <definedName name="EMSLOPE_2DV" localSheetId="2">#REF!</definedName>
    <definedName name="EMSLOPE_2DV">#REF!</definedName>
    <definedName name="EMSLOPE_3DV" localSheetId="1">#REF!</definedName>
    <definedName name="EMSLOPE_3DV" localSheetId="2">#REF!</definedName>
    <definedName name="EMSLOPE_3DV">#REF!</definedName>
    <definedName name="EMSLOPE_EST" localSheetId="1">#REF!</definedName>
    <definedName name="EMSLOPE_EST" localSheetId="2">#REF!</definedName>
    <definedName name="EMSLOPE_EST">#REF!</definedName>
    <definedName name="err" localSheetId="1">#REF!</definedName>
    <definedName name="err" localSheetId="2">#REF!</definedName>
    <definedName name="err">#REF!</definedName>
    <definedName name="ES" localSheetId="1">#REF!</definedName>
    <definedName name="ES" localSheetId="2">#REF!</definedName>
    <definedName name="ES">#REF!</definedName>
    <definedName name="fdafja" localSheetId="1">#REF!</definedName>
    <definedName name="fdafja" localSheetId="2">#REF!</definedName>
    <definedName name="fdafja">#REF!</definedName>
    <definedName name="FMin" localSheetId="1">#REF!</definedName>
    <definedName name="FMin" localSheetId="2">#REF!</definedName>
    <definedName name="FMin">#REF!</definedName>
    <definedName name="Folsom" localSheetId="1">#REF!</definedName>
    <definedName name="Folsom" localSheetId="2">#REF!</definedName>
    <definedName name="Folsom">#REF!</definedName>
    <definedName name="FolsomFlood" localSheetId="1">#REF!</definedName>
    <definedName name="FolsomFlood" localSheetId="2">#REF!</definedName>
    <definedName name="FolsomFlood">#REF!</definedName>
    <definedName name="gaad" localSheetId="1">#REF!</definedName>
    <definedName name="gaad" localSheetId="2">#REF!</definedName>
    <definedName name="gaad">#REF!</definedName>
    <definedName name="George" localSheetId="1">#REF!</definedName>
    <definedName name="George" localSheetId="2">#REF!</definedName>
    <definedName name="George">#REF!</definedName>
    <definedName name="H">#N/A</definedName>
    <definedName name="HSt" localSheetId="1">#REF!</definedName>
    <definedName name="HSt" localSheetId="2">#REF!</definedName>
    <definedName name="HSt">#REF!</definedName>
    <definedName name="hydrodssfilepath" localSheetId="1">#REF!</definedName>
    <definedName name="hydrodssfilepath" localSheetId="2">#REF!</definedName>
    <definedName name="hydrodssfilepath">#REF!</definedName>
    <definedName name="hydrology">[1]Control!$Q$25:$Q$28</definedName>
    <definedName name="JPINTCPT_1DV" localSheetId="1">#REF!</definedName>
    <definedName name="JPINTCPT_1DV" localSheetId="2">#REF!</definedName>
    <definedName name="JPINTCPT_1DV">#REF!</definedName>
    <definedName name="JPINTCPT_2DV" localSheetId="1">#REF!</definedName>
    <definedName name="JPINTCPT_2DV" localSheetId="2">#REF!</definedName>
    <definedName name="JPINTCPT_2DV">#REF!</definedName>
    <definedName name="JPINTCPT_3DV" localSheetId="1">#REF!</definedName>
    <definedName name="JPINTCPT_3DV" localSheetId="2">#REF!</definedName>
    <definedName name="JPINTCPT_3DV">#REF!</definedName>
    <definedName name="JPINTCPT_EST" localSheetId="1">#REF!</definedName>
    <definedName name="JPINTCPT_EST" localSheetId="2">#REF!</definedName>
    <definedName name="JPINTCPT_EST">#REF!</definedName>
    <definedName name="JPSLOPE_1DV" localSheetId="1">#REF!</definedName>
    <definedName name="JPSLOPE_1DV" localSheetId="2">#REF!</definedName>
    <definedName name="JPSLOPE_1DV">#REF!</definedName>
    <definedName name="JPSLOPE_2DV" localSheetId="1">#REF!</definedName>
    <definedName name="JPSLOPE_2DV" localSheetId="2">#REF!</definedName>
    <definedName name="JPSLOPE_2DV">#REF!</definedName>
    <definedName name="JPSLOPE_3DV" localSheetId="1">#REF!</definedName>
    <definedName name="JPSLOPE_3DV" localSheetId="2">#REF!</definedName>
    <definedName name="JPSLOPE_3DV">#REF!</definedName>
    <definedName name="JPSLOPE_EST" localSheetId="1">#REF!</definedName>
    <definedName name="JPSLOPE_EST" localSheetId="2">#REF!</definedName>
    <definedName name="JPSLOPE_EST">#REF!</definedName>
    <definedName name="KEN">#N/A</definedName>
    <definedName name="Kes" localSheetId="1">#REF!</definedName>
    <definedName name="Kes" localSheetId="2">#REF!</definedName>
    <definedName name="Kes">#REF!</definedName>
    <definedName name="MAC">#N/A</definedName>
    <definedName name="MACS">#N/A</definedName>
    <definedName name="MASCS">#N/A</definedName>
    <definedName name="month_A">[1]Control!$K$25:$K$36</definedName>
    <definedName name="months" localSheetId="1">#REF!</definedName>
    <definedName name="months" localSheetId="2">#REF!</definedName>
    <definedName name="months">#REF!</definedName>
    <definedName name="MRDO" localSheetId="1">#REF!</definedName>
    <definedName name="MRDO" localSheetId="2">#REF!</definedName>
    <definedName name="MRDO">#REF!</definedName>
    <definedName name="MRDO_ANN" localSheetId="1">#REF!</definedName>
    <definedName name="MRDO_ANN" localSheetId="2">#REF!</definedName>
    <definedName name="MRDO_ANN">#REF!</definedName>
    <definedName name="NCP" localSheetId="1">#REF!</definedName>
    <definedName name="NCP" localSheetId="2">#REF!</definedName>
    <definedName name="NCP">#REF!</definedName>
    <definedName name="nic" localSheetId="1">[4]Schematic!#REF!</definedName>
    <definedName name="nic" localSheetId="2">[4]Schematic!#REF!</definedName>
    <definedName name="nic">[4]Schematic!#REF!</definedName>
    <definedName name="Nimbus" localSheetId="1">#REF!</definedName>
    <definedName name="Nimbus" localSheetId="2">#REF!</definedName>
    <definedName name="Nimbus">#REF!</definedName>
    <definedName name="OPTGroup_Name" localSheetId="1">#REF!</definedName>
    <definedName name="OPTGroup_Name" localSheetId="2">#REF!</definedName>
    <definedName name="OPTGroup_Name">#REF!</definedName>
    <definedName name="OptTable" localSheetId="1">#REF!</definedName>
    <definedName name="OptTable" localSheetId="2">#REF!</definedName>
    <definedName name="OptTable">#REF!</definedName>
    <definedName name="Oroville" localSheetId="1">#REF!</definedName>
    <definedName name="Oroville" localSheetId="2">#REF!</definedName>
    <definedName name="Oroville">#REF!</definedName>
    <definedName name="OrovilleFlood" localSheetId="1">#REF!</definedName>
    <definedName name="OrovilleFlood" localSheetId="2">#REF!</definedName>
    <definedName name="OrovilleFlood">#REF!</definedName>
    <definedName name="_xlnm.Print_Area" localSheetId="8">'TableD.10_PageD-30'!$A$3:$J$96</definedName>
    <definedName name="_xlnm.Print_Area" localSheetId="9">'TableD.11_PageD-32'!$A$3:$J$96</definedName>
    <definedName name="_xlnm.Print_Area" localSheetId="10">'TableD.12_PageD-34'!$A$3:$J$96</definedName>
    <definedName name="_xlnm.Print_Area" localSheetId="11">'TableD.13_PageD-36'!$A$3:$J$96</definedName>
    <definedName name="_xlnm.Print_Area" localSheetId="12">'TableD.14_PageD-38'!$A$3:$J$96</definedName>
    <definedName name="_xlnm.Print_Area" localSheetId="13">'TableD.15_PageD-40'!$A$3:$J$96</definedName>
    <definedName name="_xlnm.Print_Area" localSheetId="14">'TableD.16_PageD-42'!$A$3:$J$96</definedName>
    <definedName name="_xlnm.Print_Area" localSheetId="15">'TableD.17_PageD-44'!$A$3:$J$96</definedName>
    <definedName name="_xlnm.Print_Area" localSheetId="16">'TableD.18_PageD-46'!$A$3:$J$96</definedName>
    <definedName name="_xlnm.Print_Area" localSheetId="17">'TableD.19_PageD-48'!$A$3:$J$96</definedName>
    <definedName name="_xlnm.Print_Area" localSheetId="18">'TableD.20_PageD-50'!$A$3:$J$96</definedName>
    <definedName name="_xlnm.Print_Area" localSheetId="19">'TableD.21_PageD-52'!$A$3:$J$96</definedName>
    <definedName name="_xlnm.Print_Area" localSheetId="20">'TableD.22_PageD-54'!$A$3:$J$96</definedName>
    <definedName name="_xlnm.Print_Area" localSheetId="21">'TableD.23_PageD-56'!$A$3:$J$96</definedName>
    <definedName name="_xlnm.Print_Area" localSheetId="22">'TableD.24_PageD-58'!$A$3:$J$96</definedName>
    <definedName name="_xlnm.Print_Area" localSheetId="23">'TableD.25_PageD-60'!$A$3:$J$96</definedName>
    <definedName name="_xlnm.Print_Area" localSheetId="24">'TableD.26_PageD-62'!$A$3:$J$96</definedName>
    <definedName name="_xlnm.Print_Area" localSheetId="25">'TableD.27_PageD-64'!$A$3:$J$96</definedName>
    <definedName name="_xlnm.Print_Area" localSheetId="26">'TableD.28_PageD-66'!$A$3:$J$96</definedName>
    <definedName name="_xlnm.Print_Area" localSheetId="27">'TableD.29_PageD-68'!$A$3:$J$96</definedName>
    <definedName name="_xlnm.Print_Area" localSheetId="28">'TableD.30_PageD-70'!$A$3:$J$96</definedName>
    <definedName name="_xlnm.Print_Area" localSheetId="29">'TableD.31_PageD-72'!$A$3:$J$96</definedName>
    <definedName name="_xlnm.Print_Area" localSheetId="3">'TableD.5_PageD-20'!$A$3:$J$96</definedName>
    <definedName name="_xlnm.Print_Area" localSheetId="4">'TableD.6_PageD-22'!$A$3:$J$96</definedName>
    <definedName name="_xlnm.Print_Area" localSheetId="5">'TableD.7_PageD-24'!$A$3:$J$96</definedName>
    <definedName name="_xlnm.Print_Area" localSheetId="6">'TableD.8_PageD-26'!$A$3:$J$96</definedName>
    <definedName name="_xlnm.Print_Area" localSheetId="7">'TableD.9_PageD-28'!$A$3:$J$96</definedName>
    <definedName name="_xlnm.Print_Titles" localSheetId="8">'TableD.10_PageD-30'!$4:$11</definedName>
    <definedName name="_xlnm.Print_Titles" localSheetId="9">'TableD.11_PageD-32'!$4:$11</definedName>
    <definedName name="_xlnm.Print_Titles" localSheetId="10">'TableD.12_PageD-34'!$4:$11</definedName>
    <definedName name="_xlnm.Print_Titles" localSheetId="11">'TableD.13_PageD-36'!$4:$11</definedName>
    <definedName name="_xlnm.Print_Titles" localSheetId="12">'TableD.14_PageD-38'!$4:$11</definedName>
    <definedName name="_xlnm.Print_Titles" localSheetId="13">'TableD.15_PageD-40'!$4:$11</definedName>
    <definedName name="_xlnm.Print_Titles" localSheetId="14">'TableD.16_PageD-42'!$4:$11</definedName>
    <definedName name="_xlnm.Print_Titles" localSheetId="15">'TableD.17_PageD-44'!$4:$11</definedName>
    <definedName name="_xlnm.Print_Titles" localSheetId="16">'TableD.18_PageD-46'!$4:$11</definedName>
    <definedName name="_xlnm.Print_Titles" localSheetId="17">'TableD.19_PageD-48'!$4:$11</definedName>
    <definedName name="_xlnm.Print_Titles" localSheetId="0">'TableD.2_PageD-12'!$2:$3</definedName>
    <definedName name="_xlnm.Print_Titles" localSheetId="18">'TableD.20_PageD-50'!$4:$11</definedName>
    <definedName name="_xlnm.Print_Titles" localSheetId="19">'TableD.21_PageD-52'!$4:$11</definedName>
    <definedName name="_xlnm.Print_Titles" localSheetId="20">'TableD.22_PageD-54'!$4:$11</definedName>
    <definedName name="_xlnm.Print_Titles" localSheetId="21">'TableD.23_PageD-56'!$4:$11</definedName>
    <definedName name="_xlnm.Print_Titles" localSheetId="22">'TableD.24_PageD-58'!$4:$11</definedName>
    <definedName name="_xlnm.Print_Titles" localSheetId="23">'TableD.25_PageD-60'!$4:$11</definedName>
    <definedName name="_xlnm.Print_Titles" localSheetId="24">'TableD.26_PageD-62'!$4:$11</definedName>
    <definedName name="_xlnm.Print_Titles" localSheetId="25">'TableD.27_PageD-64'!$4:$11</definedName>
    <definedName name="_xlnm.Print_Titles" localSheetId="26">'TableD.28_PageD-66'!$4:$11</definedName>
    <definedName name="_xlnm.Print_Titles" localSheetId="27">'TableD.29_PageD-68'!$4:$11</definedName>
    <definedName name="_xlnm.Print_Titles" localSheetId="1">'TableD.3_PageD-14'!$5:$6</definedName>
    <definedName name="_xlnm.Print_Titles" localSheetId="28">'TableD.30_PageD-70'!$4:$11</definedName>
    <definedName name="_xlnm.Print_Titles" localSheetId="29">'TableD.31_PageD-72'!$4:$11</definedName>
    <definedName name="_xlnm.Print_Titles" localSheetId="2">'TableD.4_PageD-16'!$5:$6</definedName>
    <definedName name="_xlnm.Print_Titles" localSheetId="3">'TableD.5_PageD-20'!$4:$11</definedName>
    <definedName name="_xlnm.Print_Titles" localSheetId="4">'TableD.6_PageD-22'!$4:$11</definedName>
    <definedName name="_xlnm.Print_Titles" localSheetId="5">'TableD.7_PageD-24'!$4:$11</definedName>
    <definedName name="_xlnm.Print_Titles" localSheetId="6">'TableD.8_PageD-26'!$4:$11</definedName>
    <definedName name="_xlnm.Print_Titles" localSheetId="7">'TableD.9_PageD-28'!$4:$11</definedName>
    <definedName name="RecTS" localSheetId="1">#REF!</definedName>
    <definedName name="RecTS" localSheetId="2">#REF!</definedName>
    <definedName name="RecTS">#REF!</definedName>
    <definedName name="rre" localSheetId="1">#REF!</definedName>
    <definedName name="rre" localSheetId="2">#REF!</definedName>
    <definedName name="rre">#REF!</definedName>
    <definedName name="s4_" localSheetId="1">#REF!</definedName>
    <definedName name="s4_" localSheetId="2">#REF!</definedName>
    <definedName name="s4_">#REF!</definedName>
    <definedName name="s5_" localSheetId="1">#REF!</definedName>
    <definedName name="s5_" localSheetId="2">#REF!</definedName>
    <definedName name="s5_">#REF!</definedName>
    <definedName name="s900_" localSheetId="1">#REF!</definedName>
    <definedName name="s900_" localSheetId="2">#REF!</definedName>
    <definedName name="s900_">#REF!</definedName>
    <definedName name="Sac" localSheetId="1">#REF!</definedName>
    <definedName name="Sac" localSheetId="2">#REF!</definedName>
    <definedName name="Sac">#REF!</definedName>
    <definedName name="Shasta" localSheetId="1">#REF!</definedName>
    <definedName name="Shasta" localSheetId="2">#REF!</definedName>
    <definedName name="Shasta">#REF!</definedName>
    <definedName name="ShastaFlood" localSheetId="1">#REF!</definedName>
    <definedName name="ShastaFlood" localSheetId="2">#REF!</definedName>
    <definedName name="ShastaFlood">#REF!</definedName>
    <definedName name="siminptdssfilepath" localSheetId="1">#REF!</definedName>
    <definedName name="siminptdssfilepath" localSheetId="2">#REF!</definedName>
    <definedName name="siminptdssfilepath">#REF!</definedName>
    <definedName name="SJR" localSheetId="1">#REF!</definedName>
    <definedName name="SJR" localSheetId="2">#REF!</definedName>
    <definedName name="SJR">#REF!</definedName>
    <definedName name="SVpath">[1]Control!$C$8</definedName>
    <definedName name="SVTable" localSheetId="1">#REF!</definedName>
    <definedName name="SVTable" localSheetId="2">#REF!</definedName>
    <definedName name="SVTable">#REF!</definedName>
    <definedName name="SWPSL" localSheetId="1">#REF!</definedName>
    <definedName name="SWPSL" localSheetId="2">#REF!</definedName>
    <definedName name="SWPSL">#REF!</definedName>
    <definedName name="SWPSLRC" localSheetId="1">#REF!</definedName>
    <definedName name="SWPSLRC" localSheetId="2">#REF!</definedName>
    <definedName name="SWPSLRC">#REF!</definedName>
    <definedName name="temp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temp1">[1]Control!$C$9</definedName>
    <definedName name="temp2">[1]Control!$C$8</definedName>
    <definedName name="temp3">[1]Control!$C$6</definedName>
    <definedName name="temp4">[1]Control!$C$7</definedName>
    <definedName name="Therm" localSheetId="1">#REF!</definedName>
    <definedName name="Therm" localSheetId="2">#REF!</definedName>
    <definedName name="Therm">#REF!</definedName>
    <definedName name="Time_DSS_Loaded">[3]Control!$C$9</definedName>
    <definedName name="Time_DSS_Loaded3">[3]Control!#REF!</definedName>
    <definedName name="Time_DSS2_Loaded">[3]Control!#REF!</definedName>
    <definedName name="Time_DSS3_Loaded">[3]Control!#REF!</definedName>
    <definedName name="Time_DSS4_Loaded">[3]Control!#REF!</definedName>
    <definedName name="Time_DSS5_Loaded">[3]Control!#REF!</definedName>
    <definedName name="Time_DSS6_Loaded">[6]Control!$C$45</definedName>
    <definedName name="Tracy" localSheetId="1">#REF!</definedName>
    <definedName name="Tracy" localSheetId="2">#REF!</definedName>
    <definedName name="Tracy">#REF!</definedName>
    <definedName name="Tracy_exp1" localSheetId="1">#REF!</definedName>
    <definedName name="Tracy_exp1" localSheetId="2">#REF!</definedName>
    <definedName name="Tracy_exp1">#REF!</definedName>
    <definedName name="TracyAprMayMax" localSheetId="1">#REF!</definedName>
    <definedName name="TracyAprMayMax" localSheetId="2">#REF!</definedName>
    <definedName name="TracyAprMayMax">#REF!</definedName>
    <definedName name="TracyEstimate" localSheetId="1">#REF!</definedName>
    <definedName name="TracyEstimate" localSheetId="2">#REF!</definedName>
    <definedName name="TracyEstimate">#REF!</definedName>
    <definedName name="TracyMax" localSheetId="1">#REF!</definedName>
    <definedName name="TracyMax" localSheetId="2">#REF!</definedName>
    <definedName name="TracyMax">#REF!</definedName>
    <definedName name="t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UNITS">[1]Control!$S$25:$S$26</definedName>
    <definedName name="unusedFS" localSheetId="1">#REF!</definedName>
    <definedName name="unusedFS" localSheetId="2">#REF!</definedName>
    <definedName name="unusedFS">#REF!</definedName>
    <definedName name="unusedSS" localSheetId="1">#REF!</definedName>
    <definedName name="unusedSS" localSheetId="2">#REF!</definedName>
    <definedName name="unusedSS">#REF!</definedName>
    <definedName name="V8C_D1641SA_Draft" localSheetId="1">#REF!</definedName>
    <definedName name="V8C_D1641SA_Draft" localSheetId="2">#REF!</definedName>
    <definedName name="V8C_D1641SA_Draft">#REF!</definedName>
    <definedName name="workingpath" localSheetId="1">#REF!</definedName>
    <definedName name="workingpath" localSheetId="2">#REF!</definedName>
    <definedName name="workingpath">#REF!</definedName>
    <definedName name="workingpath_alt">[1]Control!$C$6</definedName>
    <definedName name="workingpath_base" localSheetId="1">#REF!</definedName>
    <definedName name="workingpath_base" localSheetId="2">#REF!</definedName>
    <definedName name="workingpath_base">#REF!</definedName>
    <definedName name="wrn.pages.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Year_A">[1]Control!$N$24:$N$97</definedName>
    <definedName name="Years" localSheetId="1">#REF!</definedName>
    <definedName name="Years" localSheetId="2">#REF!</definedName>
    <definedName name="Years">#REF!</definedName>
    <definedName name="Yolo" localSheetId="1">#REF!</definedName>
    <definedName name="Yolo" localSheetId="2">#REF!</definedName>
    <definedName name="Yolo">#REF!</definedName>
    <definedName name="zero" localSheetId="1">#REF!</definedName>
    <definedName name="zero" localSheetId="2">#REF!</definedName>
    <definedName name="zero">#REF!</definedName>
  </definedNames>
  <calcPr calcId="145621" calcMode="manual"/>
</workbook>
</file>

<file path=xl/calcChain.xml><?xml version="1.0" encoding="utf-8"?>
<calcChain xmlns="http://schemas.openxmlformats.org/spreadsheetml/2006/main">
  <c r="M92" i="30" l="1"/>
  <c r="L92" i="30"/>
  <c r="K92" i="30"/>
  <c r="J92" i="30"/>
  <c r="I92" i="30"/>
  <c r="H92" i="30"/>
  <c r="G92" i="30"/>
  <c r="F92" i="30"/>
  <c r="E92" i="30"/>
  <c r="D92" i="30"/>
  <c r="C92" i="30"/>
  <c r="B92" i="30"/>
  <c r="M91" i="30"/>
  <c r="L91" i="30"/>
  <c r="K91" i="30"/>
  <c r="J91" i="30"/>
  <c r="I91" i="30"/>
  <c r="H91" i="30"/>
  <c r="G91" i="30"/>
  <c r="F91" i="30"/>
  <c r="E91" i="30"/>
  <c r="D91" i="30"/>
  <c r="C91" i="30"/>
  <c r="B91" i="30"/>
  <c r="M90" i="30"/>
  <c r="L90" i="30"/>
  <c r="K90" i="30"/>
  <c r="J90" i="30"/>
  <c r="I90" i="30"/>
  <c r="H90" i="30"/>
  <c r="G90" i="30"/>
  <c r="F90" i="30"/>
  <c r="E90" i="30"/>
  <c r="D90" i="30"/>
  <c r="C90" i="30"/>
  <c r="B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91" i="30" s="1"/>
  <c r="N14" i="30"/>
  <c r="N13" i="30"/>
  <c r="N12" i="30"/>
  <c r="N11" i="30"/>
  <c r="N10" i="30"/>
  <c r="N9" i="30"/>
  <c r="N8" i="30"/>
  <c r="N92" i="30" s="1"/>
  <c r="N7" i="30"/>
  <c r="M93" i="29"/>
  <c r="L93" i="29"/>
  <c r="K93" i="29"/>
  <c r="J93" i="29"/>
  <c r="I93" i="29"/>
  <c r="H93" i="29"/>
  <c r="G93" i="29"/>
  <c r="F93" i="29"/>
  <c r="E93" i="29"/>
  <c r="D93" i="29"/>
  <c r="C93" i="29"/>
  <c r="B93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92" i="29" s="1"/>
  <c r="N17" i="29"/>
  <c r="N16" i="29"/>
  <c r="N15" i="29"/>
  <c r="N14" i="29"/>
  <c r="N13" i="29"/>
  <c r="N12" i="29"/>
  <c r="N11" i="29"/>
  <c r="N10" i="29"/>
  <c r="N9" i="29"/>
  <c r="N93" i="29" s="1"/>
  <c r="N8" i="29"/>
  <c r="G88" i="28"/>
  <c r="C88" i="28"/>
  <c r="B88" i="28"/>
  <c r="G87" i="28"/>
  <c r="C87" i="28"/>
  <c r="B87" i="28"/>
  <c r="G86" i="28"/>
  <c r="C86" i="28"/>
  <c r="B86" i="28"/>
  <c r="I85" i="28"/>
  <c r="D85" i="28"/>
  <c r="I84" i="28"/>
  <c r="D84" i="28"/>
  <c r="I83" i="28"/>
  <c r="D83" i="28"/>
  <c r="I82" i="28"/>
  <c r="D82" i="28"/>
  <c r="I81" i="28"/>
  <c r="D81" i="28"/>
  <c r="I80" i="28"/>
  <c r="D80" i="28"/>
  <c r="I79" i="28"/>
  <c r="D79" i="28"/>
  <c r="I78" i="28"/>
  <c r="D78" i="28"/>
  <c r="I77" i="28"/>
  <c r="D77" i="28"/>
  <c r="I76" i="28"/>
  <c r="D76" i="28"/>
  <c r="I75" i="28"/>
  <c r="D75" i="28"/>
  <c r="I74" i="28"/>
  <c r="D74" i="28"/>
  <c r="I73" i="28"/>
  <c r="D73" i="28"/>
  <c r="I72" i="28"/>
  <c r="D72" i="28"/>
  <c r="I71" i="28"/>
  <c r="D71" i="28"/>
  <c r="I70" i="28"/>
  <c r="D70" i="28"/>
  <c r="I69" i="28"/>
  <c r="D69" i="28"/>
  <c r="I68" i="28"/>
  <c r="D68" i="28"/>
  <c r="I67" i="28"/>
  <c r="D67" i="28"/>
  <c r="I66" i="28"/>
  <c r="D66" i="28"/>
  <c r="I65" i="28"/>
  <c r="D65" i="28"/>
  <c r="I64" i="28"/>
  <c r="D64" i="28"/>
  <c r="I63" i="28"/>
  <c r="D63" i="28"/>
  <c r="I62" i="28"/>
  <c r="D62" i="28"/>
  <c r="I61" i="28"/>
  <c r="D61" i="28"/>
  <c r="I60" i="28"/>
  <c r="D60" i="28"/>
  <c r="I59" i="28"/>
  <c r="D59" i="28"/>
  <c r="I58" i="28"/>
  <c r="D58" i="28"/>
  <c r="I57" i="28"/>
  <c r="D57" i="28"/>
  <c r="I56" i="28"/>
  <c r="D56" i="28"/>
  <c r="I55" i="28"/>
  <c r="D55" i="28"/>
  <c r="I54" i="28"/>
  <c r="D54" i="28"/>
  <c r="I53" i="28"/>
  <c r="D53" i="28"/>
  <c r="I52" i="28"/>
  <c r="D52" i="28"/>
  <c r="I51" i="28"/>
  <c r="D51" i="28"/>
  <c r="I50" i="28"/>
  <c r="D50" i="28"/>
  <c r="I49" i="28"/>
  <c r="D49" i="28"/>
  <c r="I48" i="28"/>
  <c r="D48" i="28"/>
  <c r="I47" i="28"/>
  <c r="D47" i="28"/>
  <c r="I46" i="28"/>
  <c r="D46" i="28"/>
  <c r="I45" i="28"/>
  <c r="D45" i="28"/>
  <c r="I44" i="28"/>
  <c r="D44" i="28"/>
  <c r="I43" i="28"/>
  <c r="D43" i="28"/>
  <c r="I42" i="28"/>
  <c r="D42" i="28"/>
  <c r="I41" i="28"/>
  <c r="D41" i="28"/>
  <c r="I40" i="28"/>
  <c r="D40" i="28"/>
  <c r="I39" i="28"/>
  <c r="D39" i="28"/>
  <c r="I38" i="28"/>
  <c r="D38" i="28"/>
  <c r="I37" i="28"/>
  <c r="D37" i="28"/>
  <c r="I36" i="28"/>
  <c r="D36" i="28"/>
  <c r="I35" i="28"/>
  <c r="D35" i="28"/>
  <c r="I34" i="28"/>
  <c r="D34" i="28"/>
  <c r="I33" i="28"/>
  <c r="D33" i="28"/>
  <c r="I32" i="28"/>
  <c r="D32" i="28"/>
  <c r="I31" i="28"/>
  <c r="D31" i="28"/>
  <c r="I30" i="28"/>
  <c r="D30" i="28"/>
  <c r="I29" i="28"/>
  <c r="D29" i="28"/>
  <c r="I28" i="28"/>
  <c r="D28" i="28"/>
  <c r="I27" i="28"/>
  <c r="D27" i="28"/>
  <c r="I26" i="28"/>
  <c r="D26" i="28"/>
  <c r="I25" i="28"/>
  <c r="D25" i="28"/>
  <c r="I24" i="28"/>
  <c r="D24" i="28"/>
  <c r="I23" i="28"/>
  <c r="D23" i="28"/>
  <c r="I22" i="28"/>
  <c r="D22" i="28"/>
  <c r="I21" i="28"/>
  <c r="D21" i="28"/>
  <c r="I20" i="28"/>
  <c r="D20" i="28"/>
  <c r="I19" i="28"/>
  <c r="D19" i="28"/>
  <c r="I18" i="28"/>
  <c r="D18" i="28"/>
  <c r="I17" i="28"/>
  <c r="D17" i="28"/>
  <c r="I16" i="28"/>
  <c r="D16" i="28"/>
  <c r="I15" i="28"/>
  <c r="D15" i="28"/>
  <c r="I14" i="28"/>
  <c r="D14" i="28"/>
  <c r="I13" i="28"/>
  <c r="D13" i="28"/>
  <c r="I12" i="28"/>
  <c r="D12" i="28"/>
  <c r="I11" i="28"/>
  <c r="D11" i="28"/>
  <c r="I10" i="28"/>
  <c r="D10" i="28"/>
  <c r="I9" i="28"/>
  <c r="D9" i="28"/>
  <c r="D86" i="28" s="1"/>
  <c r="I8" i="28"/>
  <c r="I86" i="28" s="1"/>
  <c r="D8" i="28"/>
  <c r="I7" i="28"/>
  <c r="D7" i="28"/>
  <c r="I6" i="28"/>
  <c r="D6" i="28"/>
  <c r="I5" i="28"/>
  <c r="D5" i="28"/>
  <c r="I4" i="28"/>
  <c r="I87" i="28" s="1"/>
  <c r="D4" i="28"/>
  <c r="D88" i="28" s="1"/>
  <c r="I88" i="28" l="1"/>
  <c r="N91" i="29"/>
  <c r="D87" i="28"/>
  <c r="N90" i="30"/>
</calcChain>
</file>

<file path=xl/sharedStrings.xml><?xml version="1.0" encoding="utf-8"?>
<sst xmlns="http://schemas.openxmlformats.org/spreadsheetml/2006/main" count="464" uniqueCount="71">
  <si>
    <t>Table D.5. Alameda County FC&amp;WCD-Zone 7: 2015 DCR ECHO</t>
  </si>
  <si>
    <t>SWP Table A Deliveries for 2015 Study</t>
  </si>
  <si>
    <t>Probability Curve</t>
  </si>
  <si>
    <t>Year</t>
  </si>
  <si>
    <t>Delivery              w/o                  Article 56
Carryover (TAF)</t>
  </si>
  <si>
    <t>Article 56
Carryover (TAF)</t>
  </si>
  <si>
    <t>Total                 Table A
Delivery (TAF)</t>
  </si>
  <si>
    <t xml:space="preserve">Percent of Maximum
Table A                 </t>
  </si>
  <si>
    <t>Total                       Table A
Delivery (TAF)</t>
  </si>
  <si>
    <t>Exceedence
Frequency (%)</t>
  </si>
  <si>
    <t>TOTAL</t>
  </si>
  <si>
    <t>Average</t>
  </si>
  <si>
    <t>Maximum</t>
  </si>
  <si>
    <t>Minimum</t>
  </si>
  <si>
    <t>Table D.6. Alameda County WD: 2015 DCR ECHO</t>
  </si>
  <si>
    <t>Table D.7. Antelope Valley-East Kern WA: 2015 DCR ECHO</t>
  </si>
  <si>
    <t>Delivery   w/o                  Article 56
Carryover (TAF)</t>
  </si>
  <si>
    <t>Total  Table A
Delivery (TAF)</t>
  </si>
  <si>
    <t>Table D.8. Castaic Lake WA: 2015 DCR ECHO</t>
  </si>
  <si>
    <t>Table D.9. Coachella Valley WD: 2015 DCR ECHO</t>
  </si>
  <si>
    <t>Table D.10. County of Kings: 2015 DCR ECHO</t>
  </si>
  <si>
    <t>Table D.11. Crestline-Lake Arrowhead WA: 2015 DCR ECHO</t>
  </si>
  <si>
    <t>Table D.12. Desert WA: 2015 DCR ECHO</t>
  </si>
  <si>
    <t>Percent of Maximum
Table A</t>
  </si>
  <si>
    <t>Table D.13. Dudley Ridge WD: 2015 DCR ECHO</t>
  </si>
  <si>
    <t>Table D.14. Empire West Side ID: 2015 DCR ECHO</t>
  </si>
  <si>
    <t>Table D.15. Kern County WA-AG: 2015 DCR ECHO</t>
  </si>
  <si>
    <t>Table D.16. Kern County WA-MI: 2015 DCR ECHO</t>
  </si>
  <si>
    <t>Table D.17. Littlerock Creek ID: 2015 DCR ECHO</t>
  </si>
  <si>
    <t>Table D.18. Metropolitan WDSC: 2015 DCR ECHO</t>
  </si>
  <si>
    <t>Table D.19. Mojave WA: 2015 DCR ECHO</t>
  </si>
  <si>
    <t>Table D.20. Napa County FC&amp;WCD: 2015 DCR ECHO</t>
  </si>
  <si>
    <t>Table D.21. Oak Flat WD: 2015 DCR ECHO</t>
  </si>
  <si>
    <t>Table D.22. Palmdale WD: 2015 DCR ECHO</t>
  </si>
  <si>
    <t>Table D.23. San Bernardino Valley MWD: 2015 DCR ECHO</t>
  </si>
  <si>
    <t>Table D.24. San Gabriel Valley MWD: 2015 DCR ECHO</t>
  </si>
  <si>
    <t>Table D.25. San Gorgonio Pass WA: 2015 DCR ECHO</t>
  </si>
  <si>
    <t>Table D.26. San Luis Obispo County FC&amp;WCD: 2015 DCR ECHO</t>
  </si>
  <si>
    <t>Table D.27. Santa Barbara County FC&amp;WCD: 2015 DCR ECHO</t>
  </si>
  <si>
    <t>Table D.28. Santa Clara Valley WD: 2015 DCR ECHO</t>
  </si>
  <si>
    <t>Table D.29. Solano County WA: 2015 DCR ECHO</t>
  </si>
  <si>
    <t>Table D.30. Tulare Lake Basin WSD: 2015 DCR ECHO</t>
  </si>
  <si>
    <t>Table D.31. Ventura County WPD: 2015 DCR ECHO</t>
  </si>
  <si>
    <t>Table D.2. SWP Table A Deliveries for 2015 DCR ECHO</t>
  </si>
  <si>
    <t>SWP Table A Demands</t>
  </si>
  <si>
    <t>SWP Table A Delivery</t>
  </si>
  <si>
    <t>Probability Curve 
(percent of time at or above given value)</t>
  </si>
  <si>
    <t>Annual Volume (TAF)</t>
  </si>
  <si>
    <t>Percent of Maximum SWP Table A</t>
  </si>
  <si>
    <t>SWP Table A Delivery (TAF)</t>
  </si>
  <si>
    <t>Exceedance Frequency</t>
  </si>
  <si>
    <t>Article 21 Deliveries</t>
  </si>
  <si>
    <t>Table D.3 below shows the State Water Contractors' Article 21 deliveries for the 2015 DCR ECHO Study.</t>
  </si>
  <si>
    <t>Table D.3. Article 21 Deliveries for 2015 DCR ECHO</t>
  </si>
  <si>
    <t>SWP Table Article 21 Deliveries (TAF)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</si>
  <si>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</si>
  <si>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</si>
  <si>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</si>
  <si>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</si>
  <si>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</si>
  <si>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</si>
  <si>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</si>
  <si>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</si>
  <si>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</si>
  <si>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</si>
  <si>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</si>
  <si>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</si>
  <si>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SWP Exports from the Sacramento-San Joaquin Delta</t>
  </si>
  <si>
    <t>Table D.4 below shows the SWP Exports from the Delta for the 2015 DCR ECHO Study.</t>
  </si>
  <si>
    <t>Table D.4. SWP Exports for 2015 DCR ECHO</t>
  </si>
  <si>
    <t>SWP Exports from the Delta (TAF)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</si>
</sst>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ourier New"/>
      <family val="3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urier New"/>
      <family val="3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name val="Courier New"/>
      <family val="3"/>
    </font>
    <font>
      <sz val="12"/>
      <name val="Courier New"/>
      <family val="3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 tint="0.39997558519241921"/>
      <name val="Cambria"/>
      <family val="1"/>
      <scheme val="major"/>
    </font>
    <font>
      <sz val="12"/>
      <name val="Arial"/>
      <family val="2"/>
    </font>
    <font>
      <b/>
      <sz val="12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3" fontId="21" fillId="0" borderId="0" applyFont="0" applyFill="0" applyBorder="0" applyAlignment="0" applyProtection="0">
      <alignment vertical="top"/>
    </xf>
    <xf numFmtId="5" fontId="21" fillId="0" borderId="0" applyFont="0" applyFill="0" applyBorder="0" applyAlignment="0" applyProtection="0">
      <alignment vertical="top"/>
    </xf>
    <xf numFmtId="0" fontId="21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2" fontId="21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0" fontId="1" fillId="5" borderId="0" applyNumberFormat="0" applyBorder="0" applyAlignment="0" applyProtection="0"/>
    <xf numFmtId="43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1" applyFont="1" applyBorder="1"/>
    <xf numFmtId="1" fontId="3" fillId="2" borderId="0" xfId="1" applyNumberFormat="1" applyFont="1" applyFill="1" applyBorder="1"/>
    <xf numFmtId="0" fontId="2" fillId="0" borderId="0" xfId="1"/>
    <xf numFmtId="1" fontId="3" fillId="0" borderId="0" xfId="1" applyNumberFormat="1" applyFont="1" applyBorder="1"/>
    <xf numFmtId="1" fontId="2" fillId="0" borderId="0" xfId="1" applyNumberFormat="1" applyFont="1" applyBorder="1" applyAlignment="1">
      <alignment horizontal="left"/>
    </xf>
    <xf numFmtId="0" fontId="2" fillId="0" borderId="0" xfId="1" applyFont="1" applyAlignment="1">
      <alignment horizontal="left"/>
    </xf>
    <xf numFmtId="1" fontId="6" fillId="4" borderId="4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1" fontId="8" fillId="0" borderId="11" xfId="1" applyNumberFormat="1" applyFont="1" applyFill="1" applyBorder="1" applyAlignment="1">
      <alignment horizontal="center" vertical="center"/>
    </xf>
    <xf numFmtId="9" fontId="9" fillId="0" borderId="12" xfId="2" applyFont="1" applyFill="1" applyBorder="1" applyAlignment="1">
      <alignment horizontal="center" vertical="center"/>
    </xf>
    <xf numFmtId="9" fontId="9" fillId="4" borderId="6" xfId="2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9" fontId="8" fillId="0" borderId="11" xfId="1" applyNumberFormat="1" applyFont="1" applyFill="1" applyBorder="1" applyAlignment="1">
      <alignment horizontal="center"/>
    </xf>
    <xf numFmtId="9" fontId="8" fillId="0" borderId="11" xfId="1" applyNumberFormat="1" applyFont="1" applyFill="1" applyBorder="1" applyAlignment="1">
      <alignment horizontal="center" vertical="center"/>
    </xf>
    <xf numFmtId="9" fontId="8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9" fontId="9" fillId="0" borderId="3" xfId="2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9" fontId="8" fillId="0" borderId="2" xfId="1" applyNumberFormat="1" applyFont="1" applyFill="1" applyBorder="1" applyAlignment="1">
      <alignment horizontal="center"/>
    </xf>
    <xf numFmtId="9" fontId="8" fillId="0" borderId="2" xfId="1" applyNumberFormat="1" applyFont="1" applyFill="1" applyBorder="1" applyAlignment="1">
      <alignment horizontal="center" vertical="center"/>
    </xf>
    <xf numFmtId="9" fontId="10" fillId="0" borderId="0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1" fontId="8" fillId="0" borderId="7" xfId="1" applyNumberFormat="1" applyFont="1" applyFill="1" applyBorder="1" applyAlignment="1">
      <alignment horizontal="center" vertical="center"/>
    </xf>
    <xf numFmtId="9" fontId="9" fillId="0" borderId="8" xfId="2" applyFont="1" applyFill="1" applyBorder="1" applyAlignment="1">
      <alignment horizontal="center" vertical="center"/>
    </xf>
    <xf numFmtId="9" fontId="9" fillId="4" borderId="9" xfId="2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9" fontId="8" fillId="0" borderId="7" xfId="1" applyNumberFormat="1" applyFont="1" applyFill="1" applyBorder="1" applyAlignment="1">
      <alignment horizontal="center"/>
    </xf>
    <xf numFmtId="9" fontId="8" fillId="0" borderId="7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1" fontId="11" fillId="0" borderId="11" xfId="1" applyNumberFormat="1" applyFont="1" applyFill="1" applyBorder="1" applyAlignment="1">
      <alignment horizontal="center" vertical="center"/>
    </xf>
    <xf numFmtId="9" fontId="11" fillId="0" borderId="12" xfId="1" applyNumberFormat="1" applyFont="1" applyFill="1" applyBorder="1" applyAlignment="1">
      <alignment horizontal="center" vertical="center"/>
    </xf>
    <xf numFmtId="9" fontId="11" fillId="4" borderId="6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9" fontId="11" fillId="0" borderId="1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9" fontId="11" fillId="0" borderId="3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9" fontId="11" fillId="0" borderId="2" xfId="1" applyNumberFormat="1" applyFont="1" applyFill="1" applyBorder="1" applyAlignment="1">
      <alignment horizontal="center" vertical="center"/>
    </xf>
    <xf numFmtId="9" fontId="11" fillId="4" borderId="11" xfId="1" applyNumberFormat="1" applyFont="1" applyFill="1" applyBorder="1" applyAlignment="1">
      <alignment horizontal="center" vertical="center"/>
    </xf>
    <xf numFmtId="1" fontId="5" fillId="0" borderId="0" xfId="1" applyNumberFormat="1" applyFont="1" applyBorder="1"/>
    <xf numFmtId="0" fontId="12" fillId="0" borderId="11" xfId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9" fontId="13" fillId="0" borderId="11" xfId="2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9" fontId="13" fillId="0" borderId="2" xfId="2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" fontId="12" fillId="0" borderId="7" xfId="1" applyNumberFormat="1" applyFont="1" applyFill="1" applyBorder="1" applyAlignment="1">
      <alignment horizontal="center" vertical="center"/>
    </xf>
    <xf numFmtId="9" fontId="13" fillId="0" borderId="7" xfId="2" applyFont="1" applyFill="1" applyBorder="1" applyAlignment="1">
      <alignment horizontal="center" vertical="center"/>
    </xf>
    <xf numFmtId="9" fontId="12" fillId="0" borderId="7" xfId="1" applyNumberFormat="1" applyFont="1" applyFill="1" applyBorder="1" applyAlignment="1">
      <alignment horizontal="center"/>
    </xf>
    <xf numFmtId="9" fontId="12" fillId="0" borderId="7" xfId="1" applyNumberFormat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1" fontId="14" fillId="0" borderId="11" xfId="1" applyNumberFormat="1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" fontId="14" fillId="0" borderId="2" xfId="1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/>
    </xf>
    <xf numFmtId="1" fontId="16" fillId="0" borderId="0" xfId="1" applyNumberFormat="1" applyFont="1" applyBorder="1"/>
    <xf numFmtId="0" fontId="2" fillId="0" borderId="0" xfId="1" applyBorder="1"/>
    <xf numFmtId="1" fontId="17" fillId="4" borderId="4" xfId="1" applyNumberFormat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 wrapText="1"/>
    </xf>
    <xf numFmtId="9" fontId="18" fillId="4" borderId="6" xfId="2" applyFont="1" applyFill="1" applyBorder="1" applyAlignment="1">
      <alignment horizontal="center" vertical="center"/>
    </xf>
    <xf numFmtId="9" fontId="18" fillId="4" borderId="9" xfId="2" applyFont="1" applyFill="1" applyBorder="1" applyAlignment="1">
      <alignment horizontal="center" vertical="center"/>
    </xf>
    <xf numFmtId="9" fontId="19" fillId="4" borderId="6" xfId="1" applyNumberFormat="1" applyFont="1" applyFill="1" applyBorder="1" applyAlignment="1">
      <alignment horizontal="center" vertical="center"/>
    </xf>
    <xf numFmtId="9" fontId="19" fillId="4" borderId="11" xfId="1" applyNumberFormat="1" applyFont="1" applyFill="1" applyBorder="1" applyAlignment="1">
      <alignment horizontal="center" vertical="center"/>
    </xf>
    <xf numFmtId="1" fontId="16" fillId="2" borderId="0" xfId="1" applyNumberFormat="1" applyFont="1" applyFill="1" applyBorder="1"/>
    <xf numFmtId="0" fontId="16" fillId="0" borderId="0" xfId="1" applyFont="1" applyBorder="1"/>
    <xf numFmtId="9" fontId="20" fillId="0" borderId="11" xfId="2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/>
    </xf>
    <xf numFmtId="9" fontId="20" fillId="0" borderId="2" xfId="2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3" fontId="14" fillId="0" borderId="11" xfId="1" applyNumberFormat="1" applyFont="1" applyFill="1" applyBorder="1" applyAlignment="1">
      <alignment horizontal="center" vertical="center"/>
    </xf>
    <xf numFmtId="3" fontId="14" fillId="0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/>
    </xf>
    <xf numFmtId="1" fontId="6" fillId="3" borderId="2" xfId="1" applyNumberFormat="1" applyFont="1" applyFill="1" applyBorder="1" applyAlignment="1">
      <alignment horizontal="center"/>
    </xf>
    <xf numFmtId="1" fontId="6" fillId="3" borderId="3" xfId="1" applyNumberFormat="1" applyFont="1" applyFill="1" applyBorder="1" applyAlignment="1">
      <alignment horizontal="center"/>
    </xf>
    <xf numFmtId="1" fontId="7" fillId="3" borderId="5" xfId="1" applyNumberFormat="1" applyFont="1" applyFill="1" applyBorder="1" applyAlignment="1">
      <alignment horizontal="center"/>
    </xf>
    <xf numFmtId="1" fontId="7" fillId="3" borderId="2" xfId="1" applyNumberFormat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" fontId="6" fillId="3" borderId="14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1" fontId="7" fillId="3" borderId="3" xfId="1" applyNumberFormat="1" applyFont="1" applyFill="1" applyBorder="1" applyAlignment="1">
      <alignment horizontal="center"/>
    </xf>
    <xf numFmtId="1" fontId="7" fillId="3" borderId="14" xfId="1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horizontal="center" vertical="center"/>
    </xf>
    <xf numFmtId="0" fontId="5" fillId="0" borderId="0" xfId="8" applyFont="1" applyAlignment="1">
      <alignment horizontal="left"/>
    </xf>
    <xf numFmtId="0" fontId="2" fillId="0" borderId="0" xfId="8" applyAlignment="1">
      <alignment horizontal="center"/>
    </xf>
    <xf numFmtId="0" fontId="2" fillId="0" borderId="0" xfId="8"/>
    <xf numFmtId="0" fontId="6" fillId="3" borderId="2" xfId="10" applyFont="1" applyFill="1" applyBorder="1" applyAlignment="1">
      <alignment horizontal="center" vertical="center" wrapText="1"/>
    </xf>
    <xf numFmtId="0" fontId="6" fillId="3" borderId="2" xfId="10" applyFont="1" applyFill="1" applyBorder="1" applyAlignment="1">
      <alignment horizontal="center" vertical="center"/>
    </xf>
    <xf numFmtId="0" fontId="6" fillId="4" borderId="4" xfId="10" applyFont="1" applyFill="1" applyBorder="1" applyAlignment="1">
      <alignment vertical="center"/>
    </xf>
    <xf numFmtId="0" fontId="6" fillId="3" borderId="3" xfId="10" applyFont="1" applyFill="1" applyBorder="1" applyAlignment="1">
      <alignment horizontal="center" vertical="center" wrapText="1"/>
    </xf>
    <xf numFmtId="0" fontId="6" fillId="3" borderId="14" xfId="10" applyFont="1" applyFill="1" applyBorder="1" applyAlignment="1">
      <alignment horizontal="center" vertical="center" wrapText="1"/>
    </xf>
    <xf numFmtId="0" fontId="6" fillId="3" borderId="5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4" borderId="9" xfId="10" applyFont="1" applyFill="1" applyBorder="1" applyAlignment="1">
      <alignment vertical="center"/>
    </xf>
    <xf numFmtId="0" fontId="2" fillId="0" borderId="0" xfId="8" applyAlignment="1">
      <alignment wrapText="1"/>
    </xf>
    <xf numFmtId="0" fontId="8" fillId="0" borderId="11" xfId="8" applyFont="1" applyBorder="1" applyAlignment="1">
      <alignment horizontal="center"/>
    </xf>
    <xf numFmtId="3" fontId="8" fillId="0" borderId="11" xfId="8" applyNumberFormat="1" applyFont="1" applyBorder="1" applyAlignment="1">
      <alignment horizontal="center"/>
    </xf>
    <xf numFmtId="9" fontId="8" fillId="0" borderId="11" xfId="2" applyFont="1" applyBorder="1" applyAlignment="1">
      <alignment horizontal="center"/>
    </xf>
    <xf numFmtId="0" fontId="23" fillId="4" borderId="6" xfId="10" applyFont="1" applyFill="1" applyBorder="1" applyAlignment="1">
      <alignment vertical="center"/>
    </xf>
    <xf numFmtId="3" fontId="8" fillId="0" borderId="11" xfId="11" applyNumberFormat="1" applyFont="1" applyBorder="1" applyAlignment="1">
      <alignment horizontal="center"/>
    </xf>
    <xf numFmtId="0" fontId="8" fillId="0" borderId="2" xfId="8" applyFont="1" applyBorder="1" applyAlignment="1">
      <alignment horizontal="center"/>
    </xf>
    <xf numFmtId="3" fontId="8" fillId="0" borderId="2" xfId="8" applyNumberFormat="1" applyFont="1" applyBorder="1" applyAlignment="1">
      <alignment horizontal="center"/>
    </xf>
    <xf numFmtId="9" fontId="8" fillId="0" borderId="2" xfId="2" applyFont="1" applyBorder="1" applyAlignment="1">
      <alignment horizontal="center"/>
    </xf>
    <xf numFmtId="3" fontId="8" fillId="0" borderId="2" xfId="11" applyNumberFormat="1" applyFont="1" applyBorder="1" applyAlignment="1">
      <alignment horizontal="center"/>
    </xf>
    <xf numFmtId="0" fontId="8" fillId="0" borderId="7" xfId="8" applyFont="1" applyBorder="1" applyAlignment="1">
      <alignment horizontal="center"/>
    </xf>
    <xf numFmtId="3" fontId="8" fillId="0" borderId="7" xfId="8" applyNumberFormat="1" applyFont="1" applyBorder="1" applyAlignment="1">
      <alignment horizontal="center"/>
    </xf>
    <xf numFmtId="9" fontId="8" fillId="0" borderId="7" xfId="2" applyFont="1" applyBorder="1" applyAlignment="1">
      <alignment horizontal="center"/>
    </xf>
    <xf numFmtId="3" fontId="8" fillId="0" borderId="7" xfId="11" applyNumberFormat="1" applyFont="1" applyBorder="1" applyAlignment="1">
      <alignment horizontal="center"/>
    </xf>
    <xf numFmtId="0" fontId="11" fillId="0" borderId="11" xfId="8" applyFont="1" applyBorder="1" applyAlignment="1">
      <alignment horizontal="center"/>
    </xf>
    <xf numFmtId="3" fontId="11" fillId="0" borderId="11" xfId="8" applyNumberFormat="1" applyFont="1" applyBorder="1" applyAlignment="1">
      <alignment horizontal="center"/>
    </xf>
    <xf numFmtId="9" fontId="11" fillId="0" borderId="11" xfId="2" applyFont="1" applyBorder="1" applyAlignment="1">
      <alignment horizontal="center"/>
    </xf>
    <xf numFmtId="0" fontId="4" fillId="0" borderId="0" xfId="8" applyFont="1"/>
    <xf numFmtId="0" fontId="11" fillId="0" borderId="2" xfId="8" applyFont="1" applyBorder="1" applyAlignment="1">
      <alignment horizontal="center"/>
    </xf>
    <xf numFmtId="3" fontId="11" fillId="0" borderId="2" xfId="8" applyNumberFormat="1" applyFont="1" applyBorder="1" applyAlignment="1">
      <alignment horizontal="center"/>
    </xf>
    <xf numFmtId="9" fontId="11" fillId="0" borderId="2" xfId="2" applyFont="1" applyBorder="1" applyAlignment="1">
      <alignment horizontal="center"/>
    </xf>
    <xf numFmtId="0" fontId="23" fillId="4" borderId="11" xfId="10" applyFont="1" applyFill="1" applyBorder="1" applyAlignment="1">
      <alignment vertical="center"/>
    </xf>
    <xf numFmtId="0" fontId="24" fillId="0" borderId="0" xfId="8" applyFont="1" applyAlignment="1">
      <alignment horizontal="left"/>
    </xf>
    <xf numFmtId="0" fontId="5" fillId="0" borderId="0" xfId="8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0" fontId="25" fillId="0" borderId="0" xfId="8" applyFont="1" applyAlignment="1">
      <alignment horizontal="center"/>
    </xf>
    <xf numFmtId="0" fontId="25" fillId="0" borderId="0" xfId="8" applyFont="1"/>
    <xf numFmtId="0" fontId="26" fillId="0" borderId="0" xfId="8" applyFont="1"/>
    <xf numFmtId="0" fontId="22" fillId="0" borderId="11" xfId="10" applyFont="1" applyFill="1" applyBorder="1" applyAlignment="1">
      <alignment horizontal="center" vertical="center" wrapText="1"/>
    </xf>
    <xf numFmtId="3" fontId="8" fillId="0" borderId="11" xfId="2" applyNumberFormat="1" applyFont="1" applyBorder="1" applyAlignment="1">
      <alignment horizontal="center"/>
    </xf>
    <xf numFmtId="3" fontId="11" fillId="0" borderId="2" xfId="2" applyNumberFormat="1" applyFont="1" applyBorder="1" applyAlignment="1">
      <alignment horizontal="center"/>
    </xf>
    <xf numFmtId="3" fontId="8" fillId="0" borderId="2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center"/>
    </xf>
    <xf numFmtId="3" fontId="11" fillId="0" borderId="7" xfId="2" applyNumberFormat="1" applyFont="1" applyBorder="1" applyAlignment="1">
      <alignment horizontal="center"/>
    </xf>
    <xf numFmtId="0" fontId="27" fillId="0" borderId="11" xfId="8" applyFont="1" applyBorder="1" applyAlignment="1">
      <alignment horizontal="center"/>
    </xf>
    <xf numFmtId="0" fontId="27" fillId="0" borderId="2" xfId="8" applyFont="1" applyBorder="1" applyAlignment="1">
      <alignment horizontal="center"/>
    </xf>
    <xf numFmtId="0" fontId="2" fillId="0" borderId="0" xfId="8" applyFont="1" applyAlignment="1">
      <alignment horizontal="center"/>
    </xf>
  </cellXfs>
  <cellStyles count="12">
    <cellStyle name="40% - Accent1" xfId="10" builtinId="31"/>
    <cellStyle name="Comma 2" xfId="11"/>
    <cellStyle name="Comma0" xfId="3"/>
    <cellStyle name="Currency0" xfId="4"/>
    <cellStyle name="Date" xfId="5"/>
    <cellStyle name="Euro" xfId="6"/>
    <cellStyle name="Fixed" xfId="7"/>
    <cellStyle name="Normal" xfId="0" builtinId="0"/>
    <cellStyle name="Normal 2" xfId="8"/>
    <cellStyle name="Normal 2 2" xfId="1"/>
    <cellStyle name="Normal 3" xfId="9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ocuments\Projects\IsolatedFacilities\Analysis%20Tools\Common%20Assumptions%20Moyle%20Swanson%20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CalLite\Projects\MWDSC%20Bay-Delta\GamingModel_NODOS\Ver1.03DWRDemo_020105\Gaming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RR\_Delivery_Reliability_Report\2015_DCR\Appendices\All_Tables_Only\AppendixD_DCR2015_ECHO\3_AppendixD_SWC_Tables_ECHO_2015041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mar\Public\bourez\3840-Kings_mwd\model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D_ECHO_201505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D_ECHO_201504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SSPathnames"/>
      <sheetName val="Trinity"/>
      <sheetName val="NDO"/>
      <sheetName val="RulecvSWP"/>
      <sheetName val="RulecvCVP"/>
      <sheetName val="DO_REQX2"/>
      <sheetName val="AVG_OMFLOW"/>
      <sheetName val="USGS1_OMFLOW"/>
      <sheetName val="USGS2_OMFLOW"/>
      <sheetName val="X2_PRV"/>
      <sheetName val="APRMAYTRACY"/>
      <sheetName val="APRMAYBANKS"/>
      <sheetName val="DWR_OMFLOW"/>
      <sheetName val="VERNALIS_C6"/>
      <sheetName val="C400_C6"/>
      <sheetName val="MoyleSwansonQA"/>
      <sheetName val="Trinity TS"/>
      <sheetName val="Trinity Exc"/>
      <sheetName val="Shasta"/>
      <sheetName val="Shasta TS"/>
      <sheetName val="Shasta Exc"/>
      <sheetName val="Folsom"/>
      <sheetName val="Folsom TS"/>
      <sheetName val="Folsom Exc"/>
      <sheetName val="Total CVP NOD Storage"/>
      <sheetName val="Total CVP NOD TS"/>
      <sheetName val="Total CVP NOD Exc"/>
      <sheetName val="CVP San Luis Storage"/>
      <sheetName val="CVP San Luis TS"/>
      <sheetName val="CVP San Luis Exc"/>
      <sheetName val="San Luis Fill CVP"/>
      <sheetName val="San Luis Releases"/>
      <sheetName val="Oroville"/>
      <sheetName val="Oroville TS"/>
      <sheetName val="Oroville Exc"/>
      <sheetName val="SWP San Luis Storage"/>
      <sheetName val="SWP San Luis TS"/>
      <sheetName val="Total San Luis TS"/>
      <sheetName val="SWP San Luis Exc"/>
      <sheetName val="Tracy"/>
      <sheetName val="Tracy CVP"/>
      <sheetName val="Banks"/>
      <sheetName val="Banks CVP"/>
      <sheetName val="Banks SWP"/>
      <sheetName val="CVP SOD Delivery"/>
      <sheetName val="CVP SOD Delivery Exc"/>
      <sheetName val="Alloc CVP SOD Ag"/>
      <sheetName val="Alloc CVP SOD Ag XY"/>
      <sheetName val="Alloc CVP SOD Ag Exc"/>
      <sheetName val="Alloc EX"/>
      <sheetName val="Alloc RF"/>
      <sheetName val="Alloc MI"/>
      <sheetName val="Alloc MI XY"/>
      <sheetName val="Alloc MI Exc"/>
      <sheetName val="CVP Alloc Summary"/>
      <sheetName val="Keswick Release"/>
      <sheetName val="Red Bluff Flow"/>
      <sheetName val="NCP Flow"/>
      <sheetName val="Thermalito Release"/>
      <sheetName val="Nimbus Release"/>
      <sheetName val="H St Flow"/>
      <sheetName val="Freeport Flow"/>
      <sheetName val="Vernalis Flow"/>
      <sheetName val="Delta Outflow"/>
      <sheetName val="Delta Reqd Outflow"/>
      <sheetName val="Surplus Delta Outflow"/>
      <sheetName val="SL Reservation for CVP"/>
      <sheetName val="CVP San Luis Debt"/>
      <sheetName val="CVP San Luis Debt TS"/>
      <sheetName val="Shortage CVP SOD"/>
      <sheetName val="SWP Delivery SOD"/>
      <sheetName val="SWP Delivery SOD Exc"/>
      <sheetName val="Unused Fed Share"/>
      <sheetName val="Banks SWP (State Share)"/>
      <sheetName val="Banks SWP (Fed Share)"/>
      <sheetName val="Sheet1"/>
      <sheetName val="SVAR"/>
      <sheetName val="DVAR"/>
      <sheetName val="DVAR_Base"/>
      <sheetName val="WYT"/>
      <sheetName val="Flag_Data"/>
      <sheetName val="Conversions"/>
      <sheetName val="DVAR_Base_OPT"/>
      <sheetName val="DVAR_OPT"/>
    </sheetNames>
    <sheetDataSet>
      <sheetData sheetId="0" refreshError="1">
        <row r="6">
          <cell r="C6" t="str">
            <v>C:\Projects\MWD_POD\STUDIES\CALSIM_CA_MS_DELTASMELT_ACTION_v1.1a\CONV\DSS\2005A01ADV.DSS</v>
          </cell>
        </row>
        <row r="7">
          <cell r="C7" t="str">
            <v>C:\CACMPV8\CA_2005A01A_Existing\CALSIM_8D_042207_SRC\common\DSS\2005A01ASV.dss</v>
          </cell>
        </row>
        <row r="13">
          <cell r="Y13">
            <v>6.1487603305785121E-2</v>
          </cell>
        </row>
        <row r="14">
          <cell r="Y14">
            <v>5.9504132231404959E-2</v>
          </cell>
        </row>
        <row r="15">
          <cell r="Y15">
            <v>6.1487603305785121E-2</v>
          </cell>
        </row>
        <row r="16">
          <cell r="Y16">
            <v>6.1487603305785121E-2</v>
          </cell>
        </row>
        <row r="17">
          <cell r="Y17">
            <v>5.5537190082644627E-2</v>
          </cell>
        </row>
        <row r="18">
          <cell r="Y18">
            <v>6.1487603305785121E-2</v>
          </cell>
        </row>
        <row r="19">
          <cell r="Y19">
            <v>5.9504132231404959E-2</v>
          </cell>
        </row>
        <row r="20">
          <cell r="Y20">
            <v>6.1487603305785121E-2</v>
          </cell>
        </row>
        <row r="21">
          <cell r="Y21">
            <v>5.9504132231404959E-2</v>
          </cell>
        </row>
        <row r="22">
          <cell r="Y22">
            <v>6.1487603305785121E-2</v>
          </cell>
        </row>
        <row r="23">
          <cell r="Y23">
            <v>6.1487603305785121E-2</v>
          </cell>
        </row>
        <row r="24">
          <cell r="N24" t="str">
            <v>LTAVG</v>
          </cell>
          <cell r="Y24">
            <v>5.9504132231404959E-2</v>
          </cell>
        </row>
        <row r="25">
          <cell r="K25" t="str">
            <v>Jan</v>
          </cell>
          <cell r="N25">
            <v>1921</v>
          </cell>
          <cell r="Q25" t="str">
            <v>2001D10A</v>
          </cell>
          <cell r="S25" t="str">
            <v>TAF</v>
          </cell>
          <cell r="Y25">
            <v>6.1487603305785121E-2</v>
          </cell>
        </row>
        <row r="26">
          <cell r="K26" t="str">
            <v>Feb</v>
          </cell>
          <cell r="N26">
            <v>1922</v>
          </cell>
          <cell r="Q26" t="str">
            <v>2020D09D</v>
          </cell>
          <cell r="S26" t="str">
            <v>CFS</v>
          </cell>
          <cell r="Y26">
            <v>5.9504132231404959E-2</v>
          </cell>
        </row>
        <row r="27">
          <cell r="K27" t="str">
            <v>Mar</v>
          </cell>
          <cell r="N27">
            <v>1923</v>
          </cell>
          <cell r="Q27" t="str">
            <v>2005A01A</v>
          </cell>
          <cell r="Y27">
            <v>6.1487603305785121E-2</v>
          </cell>
        </row>
        <row r="28">
          <cell r="K28" t="str">
            <v>Apr</v>
          </cell>
          <cell r="N28">
            <v>1924</v>
          </cell>
          <cell r="Y28">
            <v>6.1487603305785121E-2</v>
          </cell>
        </row>
        <row r="29">
          <cell r="K29" t="str">
            <v>May</v>
          </cell>
          <cell r="N29">
            <v>1925</v>
          </cell>
          <cell r="Y29">
            <v>5.5537190082644627E-2</v>
          </cell>
        </row>
        <row r="30">
          <cell r="K30" t="str">
            <v>Jun</v>
          </cell>
          <cell r="N30">
            <v>1926</v>
          </cell>
          <cell r="Y30">
            <v>6.1487603305785121E-2</v>
          </cell>
        </row>
        <row r="31">
          <cell r="K31" t="str">
            <v>Jul</v>
          </cell>
          <cell r="N31">
            <v>1927</v>
          </cell>
          <cell r="Y31">
            <v>5.9504132231404959E-2</v>
          </cell>
        </row>
        <row r="32">
          <cell r="K32" t="str">
            <v>Aug</v>
          </cell>
          <cell r="N32">
            <v>1928</v>
          </cell>
          <cell r="Y32">
            <v>6.1487603305785121E-2</v>
          </cell>
        </row>
        <row r="33">
          <cell r="K33" t="str">
            <v>Sep</v>
          </cell>
          <cell r="N33">
            <v>1929</v>
          </cell>
          <cell r="Y33">
            <v>5.9504132231404959E-2</v>
          </cell>
        </row>
        <row r="34">
          <cell r="K34" t="str">
            <v>Oct</v>
          </cell>
          <cell r="N34">
            <v>1930</v>
          </cell>
          <cell r="Y34">
            <v>6.1487603305785121E-2</v>
          </cell>
        </row>
        <row r="35">
          <cell r="K35" t="str">
            <v>Nov</v>
          </cell>
          <cell r="N35">
            <v>1931</v>
          </cell>
          <cell r="Y35">
            <v>6.1487603305785121E-2</v>
          </cell>
        </row>
        <row r="36">
          <cell r="K36" t="str">
            <v>Dec</v>
          </cell>
          <cell r="N36">
            <v>1932</v>
          </cell>
          <cell r="Y36">
            <v>5.9504132231404959E-2</v>
          </cell>
        </row>
        <row r="37">
          <cell r="N37">
            <v>1933</v>
          </cell>
          <cell r="Y37">
            <v>6.1487603305785121E-2</v>
          </cell>
        </row>
        <row r="38">
          <cell r="N38">
            <v>1934</v>
          </cell>
          <cell r="Y38">
            <v>5.9504132231404959E-2</v>
          </cell>
        </row>
        <row r="39">
          <cell r="N39">
            <v>1935</v>
          </cell>
          <cell r="Y39">
            <v>6.1487603305785121E-2</v>
          </cell>
        </row>
        <row r="40">
          <cell r="N40">
            <v>1936</v>
          </cell>
          <cell r="Y40">
            <v>6.1487603305785121E-2</v>
          </cell>
        </row>
        <row r="41">
          <cell r="N41">
            <v>1937</v>
          </cell>
          <cell r="Y41">
            <v>5.752066115702479E-2</v>
          </cell>
        </row>
        <row r="42">
          <cell r="N42">
            <v>1938</v>
          </cell>
          <cell r="Y42">
            <v>6.1487603305785121E-2</v>
          </cell>
        </row>
        <row r="43">
          <cell r="N43">
            <v>1939</v>
          </cell>
          <cell r="Y43">
            <v>5.9504132231404959E-2</v>
          </cell>
        </row>
        <row r="44">
          <cell r="N44">
            <v>1940</v>
          </cell>
          <cell r="Y44">
            <v>6.1487603305785121E-2</v>
          </cell>
        </row>
        <row r="45">
          <cell r="N45">
            <v>1941</v>
          </cell>
          <cell r="Y45">
            <v>5.9504132231404959E-2</v>
          </cell>
        </row>
        <row r="46">
          <cell r="N46">
            <v>1942</v>
          </cell>
          <cell r="Y46">
            <v>6.1487603305785121E-2</v>
          </cell>
        </row>
        <row r="47">
          <cell r="N47">
            <v>1943</v>
          </cell>
          <cell r="Y47">
            <v>6.1487603305785121E-2</v>
          </cell>
        </row>
        <row r="48">
          <cell r="N48">
            <v>1944</v>
          </cell>
          <cell r="Y48">
            <v>5.9504132231404959E-2</v>
          </cell>
        </row>
        <row r="49">
          <cell r="N49">
            <v>1945</v>
          </cell>
          <cell r="Y49">
            <v>6.1487603305785121E-2</v>
          </cell>
        </row>
        <row r="50">
          <cell r="N50">
            <v>1946</v>
          </cell>
          <cell r="Y50">
            <v>5.9504132231404959E-2</v>
          </cell>
        </row>
        <row r="51">
          <cell r="N51">
            <v>1947</v>
          </cell>
          <cell r="Y51">
            <v>6.1487603305785121E-2</v>
          </cell>
        </row>
        <row r="52">
          <cell r="N52">
            <v>1948</v>
          </cell>
          <cell r="Y52">
            <v>6.1487603305785121E-2</v>
          </cell>
        </row>
        <row r="53">
          <cell r="N53">
            <v>1949</v>
          </cell>
          <cell r="Y53">
            <v>5.5537190082644627E-2</v>
          </cell>
        </row>
        <row r="54">
          <cell r="N54">
            <v>1950</v>
          </cell>
          <cell r="Y54">
            <v>6.1487603305785121E-2</v>
          </cell>
        </row>
        <row r="55">
          <cell r="N55">
            <v>1951</v>
          </cell>
          <cell r="Y55">
            <v>5.9504132231404959E-2</v>
          </cell>
        </row>
        <row r="56">
          <cell r="N56">
            <v>1952</v>
          </cell>
          <cell r="Y56">
            <v>6.1487603305785121E-2</v>
          </cell>
        </row>
        <row r="57">
          <cell r="N57">
            <v>1953</v>
          </cell>
          <cell r="Y57">
            <v>5.9504132231404959E-2</v>
          </cell>
        </row>
        <row r="58">
          <cell r="N58">
            <v>1954</v>
          </cell>
          <cell r="Y58">
            <v>6.1487603305785121E-2</v>
          </cell>
        </row>
        <row r="59">
          <cell r="N59">
            <v>1955</v>
          </cell>
          <cell r="Y59">
            <v>6.1487603305785121E-2</v>
          </cell>
        </row>
        <row r="60">
          <cell r="N60">
            <v>1956</v>
          </cell>
          <cell r="Y60">
            <v>5.9504132231404959E-2</v>
          </cell>
        </row>
        <row r="61">
          <cell r="N61">
            <v>1957</v>
          </cell>
          <cell r="Y61">
            <v>6.1487603305785121E-2</v>
          </cell>
        </row>
        <row r="62">
          <cell r="N62">
            <v>1958</v>
          </cell>
          <cell r="Y62">
            <v>5.9504132231404959E-2</v>
          </cell>
        </row>
        <row r="63">
          <cell r="N63">
            <v>1959</v>
          </cell>
          <cell r="Y63">
            <v>6.1487603305785121E-2</v>
          </cell>
        </row>
        <row r="64">
          <cell r="N64">
            <v>1960</v>
          </cell>
          <cell r="Y64">
            <v>6.1487603305785121E-2</v>
          </cell>
        </row>
        <row r="65">
          <cell r="N65">
            <v>1961</v>
          </cell>
          <cell r="Y65">
            <v>5.5537190082644627E-2</v>
          </cell>
        </row>
        <row r="66">
          <cell r="N66">
            <v>1962</v>
          </cell>
          <cell r="Y66">
            <v>6.1487603305785121E-2</v>
          </cell>
        </row>
        <row r="67">
          <cell r="N67">
            <v>1963</v>
          </cell>
          <cell r="Y67">
            <v>5.9504132231404959E-2</v>
          </cell>
        </row>
        <row r="68">
          <cell r="N68">
            <v>1964</v>
          </cell>
          <cell r="Y68">
            <v>6.1487603305785121E-2</v>
          </cell>
        </row>
        <row r="69">
          <cell r="N69">
            <v>1965</v>
          </cell>
          <cell r="Y69">
            <v>5.9504132231404959E-2</v>
          </cell>
        </row>
        <row r="70">
          <cell r="N70">
            <v>1966</v>
          </cell>
          <cell r="Y70">
            <v>6.1487603305785121E-2</v>
          </cell>
        </row>
        <row r="71">
          <cell r="N71">
            <v>1967</v>
          </cell>
          <cell r="Y71">
            <v>6.1487603305785121E-2</v>
          </cell>
        </row>
        <row r="72">
          <cell r="N72">
            <v>1968</v>
          </cell>
          <cell r="Y72">
            <v>5.9504132231404959E-2</v>
          </cell>
        </row>
        <row r="73">
          <cell r="N73">
            <v>1969</v>
          </cell>
          <cell r="Y73">
            <v>6.1487603305785121E-2</v>
          </cell>
        </row>
        <row r="74">
          <cell r="N74">
            <v>1970</v>
          </cell>
          <cell r="Y74">
            <v>5.9504132231404959E-2</v>
          </cell>
        </row>
        <row r="75">
          <cell r="N75">
            <v>1971</v>
          </cell>
          <cell r="Y75">
            <v>6.1487603305785121E-2</v>
          </cell>
        </row>
        <row r="76">
          <cell r="N76">
            <v>1972</v>
          </cell>
          <cell r="Y76">
            <v>6.1487603305785121E-2</v>
          </cell>
        </row>
        <row r="77">
          <cell r="N77">
            <v>1973</v>
          </cell>
          <cell r="Y77">
            <v>5.5537190082644627E-2</v>
          </cell>
        </row>
        <row r="78">
          <cell r="N78">
            <v>1974</v>
          </cell>
          <cell r="Y78">
            <v>6.1487603305785121E-2</v>
          </cell>
        </row>
        <row r="79">
          <cell r="N79">
            <v>1975</v>
          </cell>
          <cell r="Y79">
            <v>5.9504132231404959E-2</v>
          </cell>
        </row>
        <row r="80">
          <cell r="N80">
            <v>1976</v>
          </cell>
          <cell r="Y80">
            <v>6.1487603305785121E-2</v>
          </cell>
        </row>
        <row r="81">
          <cell r="N81">
            <v>1977</v>
          </cell>
          <cell r="Y81">
            <v>5.9504132231404959E-2</v>
          </cell>
        </row>
        <row r="82">
          <cell r="N82">
            <v>1978</v>
          </cell>
          <cell r="Y82">
            <v>6.1487603305785121E-2</v>
          </cell>
        </row>
        <row r="83">
          <cell r="N83">
            <v>1979</v>
          </cell>
          <cell r="Y83">
            <v>6.1487603305785121E-2</v>
          </cell>
        </row>
        <row r="84">
          <cell r="N84">
            <v>1980</v>
          </cell>
          <cell r="Y84">
            <v>5.9504132231404959E-2</v>
          </cell>
        </row>
        <row r="85">
          <cell r="N85">
            <v>1981</v>
          </cell>
          <cell r="Y85">
            <v>6.1487603305785121E-2</v>
          </cell>
        </row>
        <row r="86">
          <cell r="N86">
            <v>1982</v>
          </cell>
          <cell r="Y86">
            <v>5.9504132231404959E-2</v>
          </cell>
        </row>
        <row r="87">
          <cell r="N87">
            <v>1983</v>
          </cell>
          <cell r="Y87">
            <v>6.1487603305785121E-2</v>
          </cell>
        </row>
        <row r="88">
          <cell r="N88">
            <v>1984</v>
          </cell>
          <cell r="Y88">
            <v>6.1487603305785121E-2</v>
          </cell>
        </row>
        <row r="89">
          <cell r="N89">
            <v>1985</v>
          </cell>
          <cell r="Y89">
            <v>5.752066115702479E-2</v>
          </cell>
        </row>
        <row r="90">
          <cell r="N90">
            <v>1986</v>
          </cell>
          <cell r="Y90">
            <v>6.1487603305785121E-2</v>
          </cell>
        </row>
        <row r="91">
          <cell r="N91">
            <v>1987</v>
          </cell>
          <cell r="Y91">
            <v>5.9504132231404959E-2</v>
          </cell>
        </row>
        <row r="92">
          <cell r="N92">
            <v>1988</v>
          </cell>
          <cell r="Y92">
            <v>6.1487603305785121E-2</v>
          </cell>
        </row>
        <row r="93">
          <cell r="N93">
            <v>1989</v>
          </cell>
          <cell r="Y93">
            <v>5.9504132231404959E-2</v>
          </cell>
        </row>
        <row r="94">
          <cell r="N94">
            <v>1990</v>
          </cell>
          <cell r="Y94">
            <v>6.1487603305785121E-2</v>
          </cell>
        </row>
        <row r="95">
          <cell r="N95">
            <v>1991</v>
          </cell>
          <cell r="Y95">
            <v>6.1487603305785121E-2</v>
          </cell>
        </row>
        <row r="96">
          <cell r="N96">
            <v>1992</v>
          </cell>
          <cell r="Y96">
            <v>5.9504132231404959E-2</v>
          </cell>
        </row>
        <row r="97">
          <cell r="N97">
            <v>1993</v>
          </cell>
          <cell r="Y97">
            <v>6.1487603305785121E-2</v>
          </cell>
        </row>
        <row r="98">
          <cell r="Y98">
            <v>5.9504132231404959E-2</v>
          </cell>
        </row>
        <row r="99">
          <cell r="Y99">
            <v>6.1487603305785121E-2</v>
          </cell>
        </row>
        <row r="100">
          <cell r="Y100">
            <v>6.1487603305785121E-2</v>
          </cell>
        </row>
        <row r="101">
          <cell r="Y101">
            <v>5.5537190082644627E-2</v>
          </cell>
        </row>
        <row r="102">
          <cell r="Y102">
            <v>6.1487603305785121E-2</v>
          </cell>
        </row>
        <row r="103">
          <cell r="Y103">
            <v>5.9504132231404959E-2</v>
          </cell>
        </row>
        <row r="104">
          <cell r="Y104">
            <v>6.1487603305785121E-2</v>
          </cell>
        </row>
        <row r="105">
          <cell r="Y105">
            <v>5.9504132231404959E-2</v>
          </cell>
        </row>
        <row r="106">
          <cell r="Y106">
            <v>6.1487603305785121E-2</v>
          </cell>
        </row>
        <row r="107">
          <cell r="Y107">
            <v>6.1487603305785121E-2</v>
          </cell>
        </row>
        <row r="108">
          <cell r="Y108">
            <v>5.9504132231404959E-2</v>
          </cell>
        </row>
        <row r="109">
          <cell r="Y109">
            <v>6.1487603305785121E-2</v>
          </cell>
        </row>
        <row r="110">
          <cell r="Y110">
            <v>5.9504132231404959E-2</v>
          </cell>
        </row>
        <row r="111">
          <cell r="Y111">
            <v>6.1487603305785121E-2</v>
          </cell>
        </row>
        <row r="112">
          <cell r="Y112">
            <v>6.1487603305785121E-2</v>
          </cell>
        </row>
        <row r="113">
          <cell r="Y113">
            <v>5.5537190082644627E-2</v>
          </cell>
        </row>
        <row r="114">
          <cell r="Y114">
            <v>6.1487603305785121E-2</v>
          </cell>
        </row>
        <row r="115">
          <cell r="Y115">
            <v>5.9504132231404959E-2</v>
          </cell>
        </row>
        <row r="116">
          <cell r="Y116">
            <v>6.1487603305785121E-2</v>
          </cell>
        </row>
        <row r="117">
          <cell r="Y117">
            <v>5.9504132231404959E-2</v>
          </cell>
        </row>
        <row r="118">
          <cell r="Y118">
            <v>6.1487603305785121E-2</v>
          </cell>
        </row>
        <row r="119">
          <cell r="Y119">
            <v>6.1487603305785121E-2</v>
          </cell>
        </row>
        <row r="120">
          <cell r="Y120">
            <v>5.9504132231404959E-2</v>
          </cell>
        </row>
        <row r="121">
          <cell r="Y121">
            <v>6.1487603305785121E-2</v>
          </cell>
        </row>
        <row r="122">
          <cell r="Y122">
            <v>5.9504132231404959E-2</v>
          </cell>
        </row>
        <row r="123">
          <cell r="Y123">
            <v>6.1487603305785121E-2</v>
          </cell>
        </row>
        <row r="124">
          <cell r="Y124">
            <v>6.1487603305785121E-2</v>
          </cell>
        </row>
        <row r="125">
          <cell r="Y125">
            <v>5.5537190082644627E-2</v>
          </cell>
        </row>
        <row r="126">
          <cell r="Y126">
            <v>6.1487603305785121E-2</v>
          </cell>
        </row>
        <row r="127">
          <cell r="Y127">
            <v>5.9504132231404959E-2</v>
          </cell>
        </row>
        <row r="128">
          <cell r="Y128">
            <v>6.1487603305785121E-2</v>
          </cell>
        </row>
        <row r="129">
          <cell r="Y129">
            <v>5.9504132231404959E-2</v>
          </cell>
        </row>
        <row r="130">
          <cell r="Y130">
            <v>6.1487603305785121E-2</v>
          </cell>
        </row>
        <row r="131">
          <cell r="Y131">
            <v>6.1487603305785121E-2</v>
          </cell>
        </row>
        <row r="132">
          <cell r="Y132">
            <v>5.9504132231404959E-2</v>
          </cell>
        </row>
        <row r="133">
          <cell r="Y133">
            <v>6.1487603305785121E-2</v>
          </cell>
        </row>
        <row r="134">
          <cell r="Y134">
            <v>5.9504132231404959E-2</v>
          </cell>
        </row>
        <row r="135">
          <cell r="Y135">
            <v>6.1487603305785121E-2</v>
          </cell>
        </row>
        <row r="136">
          <cell r="Y136">
            <v>6.1487603305785121E-2</v>
          </cell>
        </row>
        <row r="137">
          <cell r="Y137">
            <v>5.752066115702479E-2</v>
          </cell>
        </row>
        <row r="138">
          <cell r="Y138">
            <v>6.1487603305785121E-2</v>
          </cell>
        </row>
        <row r="139">
          <cell r="Y139">
            <v>5.9504132231404959E-2</v>
          </cell>
        </row>
        <row r="140">
          <cell r="Y140">
            <v>6.1487603305785121E-2</v>
          </cell>
        </row>
        <row r="141">
          <cell r="Y141">
            <v>5.9504132231404959E-2</v>
          </cell>
        </row>
        <row r="142">
          <cell r="Y142">
            <v>6.1487603305785121E-2</v>
          </cell>
        </row>
        <row r="143">
          <cell r="Y143">
            <v>6.1487603305785121E-2</v>
          </cell>
        </row>
        <row r="144">
          <cell r="Y144">
            <v>5.9504132231404959E-2</v>
          </cell>
        </row>
        <row r="145">
          <cell r="Y145">
            <v>6.1487603305785121E-2</v>
          </cell>
        </row>
        <row r="146">
          <cell r="Y146">
            <v>5.9504132231404959E-2</v>
          </cell>
        </row>
        <row r="147">
          <cell r="Y147">
            <v>6.1487603305785121E-2</v>
          </cell>
        </row>
        <row r="148">
          <cell r="Y148">
            <v>6.1487603305785121E-2</v>
          </cell>
        </row>
        <row r="149">
          <cell r="Y149">
            <v>5.5537190082644627E-2</v>
          </cell>
        </row>
        <row r="150">
          <cell r="Y150">
            <v>6.1487603305785121E-2</v>
          </cell>
        </row>
        <row r="151">
          <cell r="Y151">
            <v>5.9504132231404959E-2</v>
          </cell>
        </row>
        <row r="152">
          <cell r="Y152">
            <v>6.1487603305785121E-2</v>
          </cell>
        </row>
        <row r="153">
          <cell r="Y153">
            <v>5.9504132231404959E-2</v>
          </cell>
        </row>
        <row r="154">
          <cell r="Y154">
            <v>6.1487603305785121E-2</v>
          </cell>
        </row>
        <row r="155">
          <cell r="Y155">
            <v>6.1487603305785121E-2</v>
          </cell>
        </row>
        <row r="156">
          <cell r="Y156">
            <v>5.9504132231404959E-2</v>
          </cell>
        </row>
        <row r="157">
          <cell r="Y157">
            <v>6.1487603305785121E-2</v>
          </cell>
        </row>
        <row r="158">
          <cell r="Y158">
            <v>5.9504132231404959E-2</v>
          </cell>
        </row>
        <row r="159">
          <cell r="Y159">
            <v>6.1487603305785121E-2</v>
          </cell>
        </row>
        <row r="160">
          <cell r="Y160">
            <v>6.1487603305785121E-2</v>
          </cell>
        </row>
        <row r="161">
          <cell r="Y161">
            <v>5.5537190082644627E-2</v>
          </cell>
        </row>
        <row r="162">
          <cell r="Y162">
            <v>6.1487603305785121E-2</v>
          </cell>
        </row>
        <row r="163">
          <cell r="Y163">
            <v>5.9504132231404959E-2</v>
          </cell>
        </row>
        <row r="164">
          <cell r="Y164">
            <v>6.1487603305785121E-2</v>
          </cell>
        </row>
        <row r="165">
          <cell r="Y165">
            <v>5.9504132231404959E-2</v>
          </cell>
        </row>
        <row r="166">
          <cell r="Y166">
            <v>6.1487603305785121E-2</v>
          </cell>
        </row>
        <row r="167">
          <cell r="Y167">
            <v>6.1487603305785121E-2</v>
          </cell>
        </row>
        <row r="168">
          <cell r="Y168">
            <v>5.9504132231404959E-2</v>
          </cell>
        </row>
        <row r="169">
          <cell r="Y169">
            <v>6.1487603305785121E-2</v>
          </cell>
        </row>
        <row r="170">
          <cell r="Y170">
            <v>5.9504132231404959E-2</v>
          </cell>
        </row>
        <row r="171">
          <cell r="Y171">
            <v>6.1487603305785121E-2</v>
          </cell>
        </row>
        <row r="172">
          <cell r="Y172">
            <v>6.1487603305785121E-2</v>
          </cell>
        </row>
        <row r="173">
          <cell r="Y173">
            <v>5.5537190082644627E-2</v>
          </cell>
        </row>
        <row r="174">
          <cell r="Y174">
            <v>6.1487603305785121E-2</v>
          </cell>
        </row>
        <row r="175">
          <cell r="Y175">
            <v>5.9504132231404959E-2</v>
          </cell>
        </row>
        <row r="176">
          <cell r="Y176">
            <v>6.1487603305785121E-2</v>
          </cell>
        </row>
        <row r="177">
          <cell r="Y177">
            <v>5.9504132231404959E-2</v>
          </cell>
        </row>
        <row r="178">
          <cell r="Y178">
            <v>6.1487603305785121E-2</v>
          </cell>
        </row>
        <row r="179">
          <cell r="Y179">
            <v>6.1487603305785121E-2</v>
          </cell>
        </row>
        <row r="180">
          <cell r="Y180">
            <v>5.9504132231404959E-2</v>
          </cell>
        </row>
        <row r="181">
          <cell r="Y181">
            <v>6.1487603305785121E-2</v>
          </cell>
        </row>
        <row r="182">
          <cell r="Y182">
            <v>5.9504132231404959E-2</v>
          </cell>
        </row>
        <row r="183">
          <cell r="Y183">
            <v>6.1487603305785121E-2</v>
          </cell>
        </row>
        <row r="184">
          <cell r="Y184">
            <v>6.1487603305785121E-2</v>
          </cell>
        </row>
        <row r="185">
          <cell r="Y185">
            <v>5.752066115702479E-2</v>
          </cell>
        </row>
        <row r="186">
          <cell r="Y186">
            <v>6.1487603305785121E-2</v>
          </cell>
        </row>
        <row r="187">
          <cell r="Y187">
            <v>5.9504132231404959E-2</v>
          </cell>
        </row>
        <row r="188">
          <cell r="Y188">
            <v>6.1487603305785121E-2</v>
          </cell>
        </row>
        <row r="189">
          <cell r="Y189">
            <v>5.9504132231404959E-2</v>
          </cell>
        </row>
        <row r="190">
          <cell r="Y190">
            <v>6.1487603305785121E-2</v>
          </cell>
        </row>
        <row r="191">
          <cell r="Y191">
            <v>6.1487603305785121E-2</v>
          </cell>
        </row>
        <row r="192">
          <cell r="Y192">
            <v>5.9504132231404959E-2</v>
          </cell>
        </row>
        <row r="193">
          <cell r="Y193">
            <v>6.1487603305785121E-2</v>
          </cell>
        </row>
        <row r="194">
          <cell r="Y194">
            <v>5.9504132231404959E-2</v>
          </cell>
        </row>
        <row r="195">
          <cell r="Y195">
            <v>6.1487603305785121E-2</v>
          </cell>
        </row>
        <row r="196">
          <cell r="Y196">
            <v>6.1487603305785121E-2</v>
          </cell>
        </row>
        <row r="197">
          <cell r="Y197">
            <v>5.5537190082644627E-2</v>
          </cell>
        </row>
        <row r="198">
          <cell r="Y198">
            <v>6.1487603305785121E-2</v>
          </cell>
        </row>
        <row r="199">
          <cell r="Y199">
            <v>5.9504132231404959E-2</v>
          </cell>
        </row>
        <row r="200">
          <cell r="Y200">
            <v>6.1487603305785121E-2</v>
          </cell>
        </row>
        <row r="201">
          <cell r="Y201">
            <v>5.9504132231404959E-2</v>
          </cell>
        </row>
        <row r="202">
          <cell r="Y202">
            <v>6.1487603305785121E-2</v>
          </cell>
        </row>
        <row r="203">
          <cell r="Y203">
            <v>6.1487603305785121E-2</v>
          </cell>
        </row>
        <row r="204">
          <cell r="Y204">
            <v>5.9504132231404959E-2</v>
          </cell>
        </row>
        <row r="205">
          <cell r="Y205">
            <v>6.1487603305785121E-2</v>
          </cell>
        </row>
        <row r="206">
          <cell r="Y206">
            <v>5.9504132231404959E-2</v>
          </cell>
        </row>
        <row r="207">
          <cell r="Y207">
            <v>6.1487603305785121E-2</v>
          </cell>
        </row>
        <row r="208">
          <cell r="Y208">
            <v>6.1487603305785121E-2</v>
          </cell>
        </row>
        <row r="209">
          <cell r="Y209">
            <v>5.5537190082644627E-2</v>
          </cell>
        </row>
        <row r="210">
          <cell r="Y210">
            <v>6.1487603305785121E-2</v>
          </cell>
        </row>
        <row r="211">
          <cell r="Y211">
            <v>5.9504132231404959E-2</v>
          </cell>
        </row>
        <row r="212">
          <cell r="Y212">
            <v>6.1487603305785121E-2</v>
          </cell>
        </row>
        <row r="213">
          <cell r="Y213">
            <v>5.9504132231404959E-2</v>
          </cell>
        </row>
        <row r="214">
          <cell r="Y214">
            <v>6.1487603305785121E-2</v>
          </cell>
        </row>
        <row r="215">
          <cell r="Y215">
            <v>6.1487603305785121E-2</v>
          </cell>
        </row>
        <row r="216">
          <cell r="Y216">
            <v>5.9504132231404959E-2</v>
          </cell>
        </row>
        <row r="217">
          <cell r="Y217">
            <v>6.1487603305785121E-2</v>
          </cell>
        </row>
        <row r="218">
          <cell r="Y218">
            <v>5.9504132231404959E-2</v>
          </cell>
        </row>
        <row r="219">
          <cell r="Y219">
            <v>6.1487603305785121E-2</v>
          </cell>
        </row>
        <row r="220">
          <cell r="Y220">
            <v>6.1487603305785121E-2</v>
          </cell>
        </row>
        <row r="221">
          <cell r="Y221">
            <v>5.5537190082644627E-2</v>
          </cell>
        </row>
        <row r="222">
          <cell r="Y222">
            <v>6.1487603305785121E-2</v>
          </cell>
        </row>
        <row r="223">
          <cell r="Y223">
            <v>5.9504132231404959E-2</v>
          </cell>
        </row>
        <row r="224">
          <cell r="Y224">
            <v>6.1487603305785121E-2</v>
          </cell>
        </row>
        <row r="225">
          <cell r="Y225">
            <v>5.9504132231404959E-2</v>
          </cell>
        </row>
        <row r="226">
          <cell r="Y226">
            <v>6.1487603305785121E-2</v>
          </cell>
        </row>
        <row r="227">
          <cell r="Y227">
            <v>6.1487603305785121E-2</v>
          </cell>
        </row>
        <row r="228">
          <cell r="Y228">
            <v>5.9504132231404959E-2</v>
          </cell>
        </row>
        <row r="229">
          <cell r="Y229">
            <v>6.1487603305785121E-2</v>
          </cell>
        </row>
        <row r="230">
          <cell r="Y230">
            <v>5.9504132231404959E-2</v>
          </cell>
        </row>
        <row r="231">
          <cell r="Y231">
            <v>6.1487603305785121E-2</v>
          </cell>
        </row>
        <row r="232">
          <cell r="Y232">
            <v>6.1487603305785121E-2</v>
          </cell>
        </row>
        <row r="233">
          <cell r="Y233">
            <v>5.752066115702479E-2</v>
          </cell>
        </row>
        <row r="234">
          <cell r="Y234">
            <v>6.1487603305785121E-2</v>
          </cell>
        </row>
        <row r="235">
          <cell r="Y235">
            <v>5.9504132231404959E-2</v>
          </cell>
        </row>
        <row r="236">
          <cell r="Y236">
            <v>6.1487603305785121E-2</v>
          </cell>
        </row>
        <row r="237">
          <cell r="Y237">
            <v>5.9504132231404959E-2</v>
          </cell>
        </row>
        <row r="238">
          <cell r="Y238">
            <v>6.1487603305785121E-2</v>
          </cell>
        </row>
        <row r="239">
          <cell r="Y239">
            <v>6.1487603305785121E-2</v>
          </cell>
        </row>
        <row r="240">
          <cell r="Y240">
            <v>5.9504132231404959E-2</v>
          </cell>
        </row>
        <row r="241">
          <cell r="Y241">
            <v>6.1487603305785121E-2</v>
          </cell>
        </row>
        <row r="242">
          <cell r="Y242">
            <v>5.9504132231404959E-2</v>
          </cell>
        </row>
        <row r="243">
          <cell r="Y243">
            <v>6.1487603305785121E-2</v>
          </cell>
        </row>
        <row r="244">
          <cell r="Y244">
            <v>6.1487603305785121E-2</v>
          </cell>
        </row>
        <row r="245">
          <cell r="Y245">
            <v>5.5537190082644627E-2</v>
          </cell>
        </row>
        <row r="246">
          <cell r="Y246">
            <v>6.1487603305785121E-2</v>
          </cell>
        </row>
        <row r="247">
          <cell r="Y247">
            <v>5.9504132231404959E-2</v>
          </cell>
        </row>
        <row r="248">
          <cell r="Y248">
            <v>6.1487603305785121E-2</v>
          </cell>
        </row>
        <row r="249">
          <cell r="Y249">
            <v>5.9504132231404959E-2</v>
          </cell>
        </row>
        <row r="250">
          <cell r="Y250">
            <v>6.1487603305785121E-2</v>
          </cell>
        </row>
        <row r="251">
          <cell r="Y251">
            <v>6.1487603305785121E-2</v>
          </cell>
        </row>
        <row r="252">
          <cell r="Y252">
            <v>5.9504132231404959E-2</v>
          </cell>
        </row>
        <row r="253">
          <cell r="Y253">
            <v>6.1487603305785121E-2</v>
          </cell>
        </row>
        <row r="254">
          <cell r="Y254">
            <v>5.9504132231404959E-2</v>
          </cell>
        </row>
        <row r="255">
          <cell r="Y255">
            <v>6.1487603305785121E-2</v>
          </cell>
        </row>
        <row r="256">
          <cell r="Y256">
            <v>6.1487603305785121E-2</v>
          </cell>
        </row>
        <row r="257">
          <cell r="Y257">
            <v>5.5537190082644627E-2</v>
          </cell>
        </row>
        <row r="258">
          <cell r="Y258">
            <v>6.1487603305785121E-2</v>
          </cell>
        </row>
        <row r="259">
          <cell r="Y259">
            <v>5.9504132231404959E-2</v>
          </cell>
        </row>
        <row r="260">
          <cell r="Y260">
            <v>6.1487603305785121E-2</v>
          </cell>
        </row>
        <row r="261">
          <cell r="Y261">
            <v>5.9504132231404959E-2</v>
          </cell>
        </row>
        <row r="262">
          <cell r="Y262">
            <v>6.1487603305785121E-2</v>
          </cell>
        </row>
        <row r="263">
          <cell r="Y263">
            <v>6.1487603305785121E-2</v>
          </cell>
        </row>
        <row r="264">
          <cell r="Y264">
            <v>5.9504132231404959E-2</v>
          </cell>
        </row>
        <row r="265">
          <cell r="Y265">
            <v>6.1487603305785121E-2</v>
          </cell>
        </row>
        <row r="266">
          <cell r="Y266">
            <v>5.9504132231404959E-2</v>
          </cell>
        </row>
        <row r="267">
          <cell r="Y267">
            <v>6.1487603305785121E-2</v>
          </cell>
        </row>
        <row r="268">
          <cell r="Y268">
            <v>6.1487603305785121E-2</v>
          </cell>
        </row>
        <row r="269">
          <cell r="Y269">
            <v>5.5537190082644627E-2</v>
          </cell>
        </row>
        <row r="270">
          <cell r="Y270">
            <v>6.1487603305785121E-2</v>
          </cell>
        </row>
        <row r="271">
          <cell r="Y271">
            <v>5.9504132231404959E-2</v>
          </cell>
        </row>
        <row r="272">
          <cell r="Y272">
            <v>6.1487603305785121E-2</v>
          </cell>
        </row>
        <row r="273">
          <cell r="Y273">
            <v>5.9504132231404959E-2</v>
          </cell>
        </row>
        <row r="274">
          <cell r="Y274">
            <v>6.1487603305785121E-2</v>
          </cell>
        </row>
        <row r="275">
          <cell r="Y275">
            <v>6.1487603305785121E-2</v>
          </cell>
        </row>
        <row r="276">
          <cell r="Y276">
            <v>5.9504132231404959E-2</v>
          </cell>
        </row>
        <row r="277">
          <cell r="Y277">
            <v>6.1487603305785121E-2</v>
          </cell>
        </row>
        <row r="278">
          <cell r="Y278">
            <v>5.9504132231404959E-2</v>
          </cell>
        </row>
        <row r="279">
          <cell r="Y279">
            <v>6.1487603305785121E-2</v>
          </cell>
        </row>
        <row r="280">
          <cell r="Y280">
            <v>6.1487603305785121E-2</v>
          </cell>
        </row>
        <row r="281">
          <cell r="Y281">
            <v>5.752066115702479E-2</v>
          </cell>
        </row>
        <row r="282">
          <cell r="Y282">
            <v>6.1487603305785121E-2</v>
          </cell>
        </row>
        <row r="283">
          <cell r="Y283">
            <v>5.9504132231404959E-2</v>
          </cell>
        </row>
        <row r="284">
          <cell r="Y284">
            <v>6.1487603305785121E-2</v>
          </cell>
        </row>
        <row r="285">
          <cell r="Y285">
            <v>5.9504132231404959E-2</v>
          </cell>
        </row>
        <row r="286">
          <cell r="Y286">
            <v>6.1487603305785121E-2</v>
          </cell>
        </row>
        <row r="287">
          <cell r="Y287">
            <v>6.1487603305785121E-2</v>
          </cell>
        </row>
        <row r="288">
          <cell r="Y288">
            <v>5.9504132231404959E-2</v>
          </cell>
        </row>
        <row r="289">
          <cell r="Y289">
            <v>6.1487603305785121E-2</v>
          </cell>
        </row>
        <row r="290">
          <cell r="Y290">
            <v>5.9504132231404959E-2</v>
          </cell>
        </row>
        <row r="291">
          <cell r="Y291">
            <v>6.1487603305785121E-2</v>
          </cell>
        </row>
        <row r="292">
          <cell r="Y292">
            <v>6.1487603305785121E-2</v>
          </cell>
        </row>
        <row r="293">
          <cell r="Y293">
            <v>5.5537190082644627E-2</v>
          </cell>
        </row>
        <row r="294">
          <cell r="Y294">
            <v>6.1487603305785121E-2</v>
          </cell>
        </row>
        <row r="295">
          <cell r="Y295">
            <v>5.9504132231404959E-2</v>
          </cell>
        </row>
        <row r="296">
          <cell r="Y296">
            <v>6.1487603305785121E-2</v>
          </cell>
        </row>
        <row r="297">
          <cell r="Y297">
            <v>5.9504132231404959E-2</v>
          </cell>
        </row>
        <row r="298">
          <cell r="Y298">
            <v>6.1487603305785121E-2</v>
          </cell>
        </row>
        <row r="299">
          <cell r="Y299">
            <v>6.1487603305785121E-2</v>
          </cell>
        </row>
        <row r="300">
          <cell r="Y300">
            <v>5.9504132231404959E-2</v>
          </cell>
        </row>
        <row r="301">
          <cell r="Y301">
            <v>6.1487603305785121E-2</v>
          </cell>
        </row>
        <row r="302">
          <cell r="Y302">
            <v>5.9504132231404959E-2</v>
          </cell>
        </row>
        <row r="303">
          <cell r="Y303">
            <v>6.1487603305785121E-2</v>
          </cell>
        </row>
        <row r="304">
          <cell r="Y304">
            <v>6.1487603305785121E-2</v>
          </cell>
        </row>
        <row r="305">
          <cell r="Y305">
            <v>5.5537190082644627E-2</v>
          </cell>
        </row>
        <row r="306">
          <cell r="Y306">
            <v>6.1487603305785121E-2</v>
          </cell>
        </row>
        <row r="307">
          <cell r="Y307">
            <v>5.9504132231404959E-2</v>
          </cell>
        </row>
        <row r="308">
          <cell r="Y308">
            <v>6.1487603305785121E-2</v>
          </cell>
        </row>
        <row r="309">
          <cell r="Y309">
            <v>5.9504132231404959E-2</v>
          </cell>
        </row>
        <row r="310">
          <cell r="Y310">
            <v>6.1487603305785121E-2</v>
          </cell>
        </row>
        <row r="311">
          <cell r="Y311">
            <v>6.1487603305785121E-2</v>
          </cell>
        </row>
        <row r="312">
          <cell r="Y312">
            <v>5.9504132231404959E-2</v>
          </cell>
        </row>
        <row r="313">
          <cell r="Y313">
            <v>6.1487603305785121E-2</v>
          </cell>
        </row>
        <row r="314">
          <cell r="Y314">
            <v>5.9504132231404959E-2</v>
          </cell>
        </row>
        <row r="315">
          <cell r="Y315">
            <v>6.1487603305785121E-2</v>
          </cell>
        </row>
        <row r="316">
          <cell r="Y316">
            <v>6.1487603305785121E-2</v>
          </cell>
        </row>
        <row r="317">
          <cell r="Y317">
            <v>5.5537190082644627E-2</v>
          </cell>
        </row>
        <row r="318">
          <cell r="Y318">
            <v>6.1487603305785121E-2</v>
          </cell>
        </row>
        <row r="319">
          <cell r="Y319">
            <v>5.9504132231404959E-2</v>
          </cell>
        </row>
        <row r="320">
          <cell r="Y320">
            <v>6.1487603305785121E-2</v>
          </cell>
        </row>
        <row r="321">
          <cell r="Y321">
            <v>5.9504132231404959E-2</v>
          </cell>
        </row>
        <row r="322">
          <cell r="Y322">
            <v>6.1487603305785121E-2</v>
          </cell>
        </row>
        <row r="323">
          <cell r="Y323">
            <v>6.1487603305785121E-2</v>
          </cell>
        </row>
        <row r="324">
          <cell r="Y324">
            <v>5.9504132231404959E-2</v>
          </cell>
        </row>
        <row r="325">
          <cell r="Y325">
            <v>6.1487603305785121E-2</v>
          </cell>
        </row>
        <row r="326">
          <cell r="Y326">
            <v>5.9504132231404959E-2</v>
          </cell>
        </row>
        <row r="327">
          <cell r="Y327">
            <v>6.1487603305785121E-2</v>
          </cell>
        </row>
        <row r="328">
          <cell r="Y328">
            <v>6.1487603305785121E-2</v>
          </cell>
        </row>
        <row r="329">
          <cell r="Y329">
            <v>5.752066115702479E-2</v>
          </cell>
        </row>
        <row r="330">
          <cell r="Y330">
            <v>6.1487603305785121E-2</v>
          </cell>
        </row>
        <row r="331">
          <cell r="Y331">
            <v>5.9504132231404959E-2</v>
          </cell>
        </row>
        <row r="332">
          <cell r="Y332">
            <v>6.1487603305785121E-2</v>
          </cell>
        </row>
        <row r="333">
          <cell r="Y333">
            <v>5.9504132231404959E-2</v>
          </cell>
        </row>
        <row r="334">
          <cell r="Y334">
            <v>6.1487603305785121E-2</v>
          </cell>
        </row>
        <row r="335">
          <cell r="Y335">
            <v>6.1487603305785121E-2</v>
          </cell>
        </row>
        <row r="336">
          <cell r="Y336">
            <v>5.9504132231404959E-2</v>
          </cell>
        </row>
        <row r="337">
          <cell r="Y337">
            <v>6.1487603305785121E-2</v>
          </cell>
        </row>
        <row r="338">
          <cell r="Y338">
            <v>5.9504132231404959E-2</v>
          </cell>
        </row>
        <row r="339">
          <cell r="Y339">
            <v>6.1487603305785121E-2</v>
          </cell>
        </row>
        <row r="340">
          <cell r="Y340">
            <v>6.1487603305785121E-2</v>
          </cell>
        </row>
        <row r="341">
          <cell r="Y341">
            <v>5.5537190082644627E-2</v>
          </cell>
        </row>
        <row r="342">
          <cell r="Y342">
            <v>6.1487603305785121E-2</v>
          </cell>
        </row>
        <row r="343">
          <cell r="Y343">
            <v>5.9504132231404959E-2</v>
          </cell>
        </row>
        <row r="344">
          <cell r="Y344">
            <v>6.1487603305785121E-2</v>
          </cell>
        </row>
        <row r="345">
          <cell r="Y345">
            <v>5.9504132231404959E-2</v>
          </cell>
        </row>
        <row r="346">
          <cell r="Y346">
            <v>6.1487603305785121E-2</v>
          </cell>
        </row>
        <row r="347">
          <cell r="Y347">
            <v>6.1487603305785121E-2</v>
          </cell>
        </row>
        <row r="348">
          <cell r="Y348">
            <v>5.9504132231404959E-2</v>
          </cell>
        </row>
        <row r="349">
          <cell r="Y349">
            <v>6.1487603305785121E-2</v>
          </cell>
        </row>
        <row r="350">
          <cell r="Y350">
            <v>5.9504132231404959E-2</v>
          </cell>
        </row>
        <row r="351">
          <cell r="Y351">
            <v>6.1487603305785121E-2</v>
          </cell>
        </row>
        <row r="352">
          <cell r="Y352">
            <v>6.1487603305785121E-2</v>
          </cell>
        </row>
        <row r="353">
          <cell r="Y353">
            <v>5.5537190082644627E-2</v>
          </cell>
        </row>
        <row r="354">
          <cell r="Y354">
            <v>6.1487603305785121E-2</v>
          </cell>
        </row>
        <row r="355">
          <cell r="Y355">
            <v>5.9504132231404959E-2</v>
          </cell>
        </row>
        <row r="356">
          <cell r="Y356">
            <v>6.1487603305785121E-2</v>
          </cell>
        </row>
        <row r="357">
          <cell r="Y357">
            <v>5.9504132231404959E-2</v>
          </cell>
        </row>
        <row r="358">
          <cell r="Y358">
            <v>6.1487603305785121E-2</v>
          </cell>
        </row>
        <row r="359">
          <cell r="Y359">
            <v>6.1487603305785121E-2</v>
          </cell>
        </row>
        <row r="360">
          <cell r="Y360">
            <v>5.9504132231404959E-2</v>
          </cell>
        </row>
        <row r="361">
          <cell r="Y361">
            <v>6.1487603305785121E-2</v>
          </cell>
        </row>
        <row r="362">
          <cell r="Y362">
            <v>5.9504132231404959E-2</v>
          </cell>
        </row>
        <row r="363">
          <cell r="Y363">
            <v>6.1487603305785121E-2</v>
          </cell>
        </row>
        <row r="364">
          <cell r="Y364">
            <v>6.1487603305785121E-2</v>
          </cell>
        </row>
        <row r="365">
          <cell r="Y365">
            <v>5.5537190082644627E-2</v>
          </cell>
        </row>
        <row r="366">
          <cell r="Y366">
            <v>6.1487603305785121E-2</v>
          </cell>
        </row>
        <row r="367">
          <cell r="Y367">
            <v>5.9504132231404959E-2</v>
          </cell>
        </row>
        <row r="368">
          <cell r="Y368">
            <v>6.1487603305785121E-2</v>
          </cell>
        </row>
        <row r="369">
          <cell r="Y369">
            <v>5.9504132231404959E-2</v>
          </cell>
        </row>
        <row r="370">
          <cell r="Y370">
            <v>6.1487603305785121E-2</v>
          </cell>
        </row>
        <row r="371">
          <cell r="Y371">
            <v>6.1487603305785121E-2</v>
          </cell>
        </row>
        <row r="372">
          <cell r="Y372">
            <v>5.9504132231404959E-2</v>
          </cell>
        </row>
        <row r="373">
          <cell r="Y373">
            <v>6.1487603305785121E-2</v>
          </cell>
        </row>
        <row r="374">
          <cell r="Y374">
            <v>5.9504132231404959E-2</v>
          </cell>
        </row>
        <row r="375">
          <cell r="Y375">
            <v>6.1487603305785121E-2</v>
          </cell>
        </row>
        <row r="376">
          <cell r="Y376">
            <v>6.1487603305785121E-2</v>
          </cell>
        </row>
        <row r="377">
          <cell r="Y377">
            <v>5.752066115702479E-2</v>
          </cell>
        </row>
        <row r="378">
          <cell r="Y378">
            <v>6.1487603305785121E-2</v>
          </cell>
        </row>
        <row r="379">
          <cell r="Y379">
            <v>5.9504132231404959E-2</v>
          </cell>
        </row>
        <row r="380">
          <cell r="Y380">
            <v>6.1487603305785121E-2</v>
          </cell>
        </row>
        <row r="381">
          <cell r="Y381">
            <v>5.9504132231404959E-2</v>
          </cell>
        </row>
        <row r="382">
          <cell r="Y382">
            <v>6.1487603305785121E-2</v>
          </cell>
        </row>
        <row r="383">
          <cell r="Y383">
            <v>6.1487603305785121E-2</v>
          </cell>
        </row>
        <row r="384">
          <cell r="Y384">
            <v>5.9504132231404959E-2</v>
          </cell>
        </row>
        <row r="385">
          <cell r="Y385">
            <v>6.1487603305785121E-2</v>
          </cell>
        </row>
        <row r="386">
          <cell r="Y386">
            <v>5.9504132231404959E-2</v>
          </cell>
        </row>
        <row r="387">
          <cell r="Y387">
            <v>6.1487603305785121E-2</v>
          </cell>
        </row>
        <row r="388">
          <cell r="Y388">
            <v>6.1487603305785121E-2</v>
          </cell>
        </row>
        <row r="389">
          <cell r="Y389">
            <v>5.5537190082644627E-2</v>
          </cell>
        </row>
        <row r="390">
          <cell r="Y390">
            <v>6.1487603305785121E-2</v>
          </cell>
        </row>
        <row r="391">
          <cell r="Y391">
            <v>5.9504132231404959E-2</v>
          </cell>
        </row>
        <row r="392">
          <cell r="Y392">
            <v>6.1487603305785121E-2</v>
          </cell>
        </row>
        <row r="393">
          <cell r="Y393">
            <v>5.9504132231404959E-2</v>
          </cell>
        </row>
        <row r="394">
          <cell r="Y394">
            <v>6.1487603305785121E-2</v>
          </cell>
        </row>
        <row r="395">
          <cell r="Y395">
            <v>6.1487603305785121E-2</v>
          </cell>
        </row>
        <row r="396">
          <cell r="Y396">
            <v>5.9504132231404959E-2</v>
          </cell>
        </row>
        <row r="397">
          <cell r="Y397">
            <v>6.1487603305785121E-2</v>
          </cell>
        </row>
        <row r="398">
          <cell r="Y398">
            <v>5.9504132231404959E-2</v>
          </cell>
        </row>
        <row r="399">
          <cell r="Y399">
            <v>6.1487603305785121E-2</v>
          </cell>
        </row>
        <row r="400">
          <cell r="Y400">
            <v>6.1487603305785121E-2</v>
          </cell>
        </row>
        <row r="401">
          <cell r="Y401">
            <v>5.5537190082644627E-2</v>
          </cell>
        </row>
        <row r="402">
          <cell r="Y402">
            <v>6.1487603305785121E-2</v>
          </cell>
        </row>
        <row r="403">
          <cell r="Y403">
            <v>5.9504132231404959E-2</v>
          </cell>
        </row>
        <row r="404">
          <cell r="Y404">
            <v>6.1487603305785121E-2</v>
          </cell>
        </row>
        <row r="405">
          <cell r="Y405">
            <v>5.9504132231404959E-2</v>
          </cell>
        </row>
        <row r="406">
          <cell r="Y406">
            <v>6.1487603305785121E-2</v>
          </cell>
        </row>
        <row r="407">
          <cell r="Y407">
            <v>6.1487603305785121E-2</v>
          </cell>
        </row>
        <row r="408">
          <cell r="Y408">
            <v>5.9504132231404959E-2</v>
          </cell>
        </row>
        <row r="409">
          <cell r="Y409">
            <v>6.1487603305785121E-2</v>
          </cell>
        </row>
        <row r="410">
          <cell r="Y410">
            <v>5.9504132231404959E-2</v>
          </cell>
        </row>
        <row r="411">
          <cell r="Y411">
            <v>6.1487603305785121E-2</v>
          </cell>
        </row>
        <row r="412">
          <cell r="Y412">
            <v>6.1487603305785121E-2</v>
          </cell>
        </row>
        <row r="413">
          <cell r="Y413">
            <v>5.5537190082644627E-2</v>
          </cell>
        </row>
        <row r="414">
          <cell r="Y414">
            <v>6.1487603305785121E-2</v>
          </cell>
        </row>
        <row r="415">
          <cell r="Y415">
            <v>5.9504132231404959E-2</v>
          </cell>
        </row>
        <row r="416">
          <cell r="Y416">
            <v>6.1487603305785121E-2</v>
          </cell>
        </row>
        <row r="417">
          <cell r="Y417">
            <v>5.9504132231404959E-2</v>
          </cell>
        </row>
        <row r="418">
          <cell r="Y418">
            <v>6.1487603305785121E-2</v>
          </cell>
        </row>
        <row r="419">
          <cell r="Y419">
            <v>6.1487603305785121E-2</v>
          </cell>
        </row>
        <row r="420">
          <cell r="Y420">
            <v>5.9504132231404959E-2</v>
          </cell>
        </row>
        <row r="421">
          <cell r="Y421">
            <v>6.1487603305785121E-2</v>
          </cell>
        </row>
        <row r="422">
          <cell r="Y422">
            <v>5.9504132231404959E-2</v>
          </cell>
        </row>
        <row r="423">
          <cell r="Y423">
            <v>6.1487603305785121E-2</v>
          </cell>
        </row>
        <row r="424">
          <cell r="Y424">
            <v>6.1487603305785121E-2</v>
          </cell>
        </row>
        <row r="425">
          <cell r="Y425">
            <v>5.752066115702479E-2</v>
          </cell>
        </row>
        <row r="426">
          <cell r="Y426">
            <v>6.1487603305785121E-2</v>
          </cell>
        </row>
        <row r="427">
          <cell r="Y427">
            <v>5.9504132231404959E-2</v>
          </cell>
        </row>
        <row r="428">
          <cell r="Y428">
            <v>6.1487603305785121E-2</v>
          </cell>
        </row>
        <row r="429">
          <cell r="Y429">
            <v>5.9504132231404959E-2</v>
          </cell>
        </row>
        <row r="430">
          <cell r="Y430">
            <v>6.1487603305785121E-2</v>
          </cell>
        </row>
        <row r="431">
          <cell r="Y431">
            <v>6.1487603305785121E-2</v>
          </cell>
        </row>
        <row r="432">
          <cell r="Y432">
            <v>5.9504132231404959E-2</v>
          </cell>
        </row>
        <row r="433">
          <cell r="Y433">
            <v>6.1487603305785121E-2</v>
          </cell>
        </row>
        <row r="434">
          <cell r="Y434">
            <v>5.9504132231404959E-2</v>
          </cell>
        </row>
        <row r="435">
          <cell r="Y435">
            <v>6.1487603305785121E-2</v>
          </cell>
        </row>
        <row r="436">
          <cell r="Y436">
            <v>6.1487603305785121E-2</v>
          </cell>
        </row>
        <row r="437">
          <cell r="Y437">
            <v>5.5537190082644627E-2</v>
          </cell>
        </row>
        <row r="438">
          <cell r="Y438">
            <v>6.1487603305785121E-2</v>
          </cell>
        </row>
        <row r="439">
          <cell r="Y439">
            <v>5.9504132231404959E-2</v>
          </cell>
        </row>
        <row r="440">
          <cell r="Y440">
            <v>6.1487603305785121E-2</v>
          </cell>
        </row>
        <row r="441">
          <cell r="Y441">
            <v>5.9504132231404959E-2</v>
          </cell>
        </row>
        <row r="442">
          <cell r="Y442">
            <v>6.1487603305785121E-2</v>
          </cell>
        </row>
        <row r="443">
          <cell r="Y443">
            <v>6.1487603305785121E-2</v>
          </cell>
        </row>
        <row r="444">
          <cell r="Y444">
            <v>5.9504132231404959E-2</v>
          </cell>
        </row>
        <row r="445">
          <cell r="Y445">
            <v>6.1487603305785121E-2</v>
          </cell>
        </row>
        <row r="446">
          <cell r="Y446">
            <v>5.9504132231404959E-2</v>
          </cell>
        </row>
        <row r="447">
          <cell r="Y447">
            <v>6.1487603305785121E-2</v>
          </cell>
        </row>
        <row r="448">
          <cell r="Y448">
            <v>6.1487603305785121E-2</v>
          </cell>
        </row>
        <row r="449">
          <cell r="Y449">
            <v>5.5537190082644627E-2</v>
          </cell>
        </row>
        <row r="450">
          <cell r="Y450">
            <v>6.1487603305785121E-2</v>
          </cell>
        </row>
        <row r="451">
          <cell r="Y451">
            <v>5.9504132231404959E-2</v>
          </cell>
        </row>
        <row r="452">
          <cell r="Y452">
            <v>6.1487603305785121E-2</v>
          </cell>
        </row>
        <row r="453">
          <cell r="Y453">
            <v>5.9504132231404959E-2</v>
          </cell>
        </row>
        <row r="454">
          <cell r="Y454">
            <v>6.1487603305785121E-2</v>
          </cell>
        </row>
        <row r="455">
          <cell r="Y455">
            <v>6.1487603305785121E-2</v>
          </cell>
        </row>
        <row r="456">
          <cell r="Y456">
            <v>5.9504132231404959E-2</v>
          </cell>
        </row>
        <row r="457">
          <cell r="Y457">
            <v>6.1487603305785121E-2</v>
          </cell>
        </row>
        <row r="458">
          <cell r="Y458">
            <v>5.9504132231404959E-2</v>
          </cell>
        </row>
        <row r="459">
          <cell r="Y459">
            <v>6.1487603305785121E-2</v>
          </cell>
        </row>
        <row r="460">
          <cell r="Y460">
            <v>6.1487603305785121E-2</v>
          </cell>
        </row>
        <row r="461">
          <cell r="Y461">
            <v>5.5537190082644627E-2</v>
          </cell>
        </row>
        <row r="462">
          <cell r="Y462">
            <v>6.1487603305785121E-2</v>
          </cell>
        </row>
        <row r="463">
          <cell r="Y463">
            <v>5.9504132231404959E-2</v>
          </cell>
        </row>
        <row r="464">
          <cell r="Y464">
            <v>6.1487603305785121E-2</v>
          </cell>
        </row>
        <row r="465">
          <cell r="Y465">
            <v>5.9504132231404959E-2</v>
          </cell>
        </row>
        <row r="466">
          <cell r="Y466">
            <v>6.1487603305785121E-2</v>
          </cell>
        </row>
        <row r="467">
          <cell r="Y467">
            <v>6.1487603305785121E-2</v>
          </cell>
        </row>
        <row r="468">
          <cell r="Y468">
            <v>5.9504132231404959E-2</v>
          </cell>
        </row>
        <row r="469">
          <cell r="Y469">
            <v>6.1487603305785121E-2</v>
          </cell>
        </row>
        <row r="470">
          <cell r="Y470">
            <v>5.9504132231404959E-2</v>
          </cell>
        </row>
        <row r="471">
          <cell r="Y471">
            <v>6.1487603305785121E-2</v>
          </cell>
        </row>
        <row r="472">
          <cell r="Y472">
            <v>6.1487603305785121E-2</v>
          </cell>
        </row>
        <row r="473">
          <cell r="Y473">
            <v>5.752066115702479E-2</v>
          </cell>
        </row>
        <row r="474">
          <cell r="Y474">
            <v>6.1487603305785121E-2</v>
          </cell>
        </row>
        <row r="475">
          <cell r="Y475">
            <v>5.9504132231404959E-2</v>
          </cell>
        </row>
        <row r="476">
          <cell r="Y476">
            <v>6.1487603305785121E-2</v>
          </cell>
        </row>
        <row r="477">
          <cell r="Y477">
            <v>5.9504132231404959E-2</v>
          </cell>
        </row>
        <row r="478">
          <cell r="Y478">
            <v>6.1487603305785121E-2</v>
          </cell>
        </row>
        <row r="479">
          <cell r="Y479">
            <v>6.1487603305785121E-2</v>
          </cell>
        </row>
        <row r="480">
          <cell r="Y480">
            <v>5.9504132231404959E-2</v>
          </cell>
        </row>
        <row r="481">
          <cell r="Y481">
            <v>6.1487603305785121E-2</v>
          </cell>
        </row>
        <row r="482">
          <cell r="Y482">
            <v>5.9504132231404959E-2</v>
          </cell>
        </row>
        <row r="483">
          <cell r="Y483">
            <v>6.1487603305785121E-2</v>
          </cell>
        </row>
        <row r="484">
          <cell r="Y484">
            <v>6.1487603305785121E-2</v>
          </cell>
        </row>
        <row r="485">
          <cell r="Y485">
            <v>5.5537190082644627E-2</v>
          </cell>
        </row>
        <row r="486">
          <cell r="Y486">
            <v>6.1487603305785121E-2</v>
          </cell>
        </row>
        <row r="487">
          <cell r="Y487">
            <v>5.9504132231404959E-2</v>
          </cell>
        </row>
        <row r="488">
          <cell r="Y488">
            <v>6.1487603305785121E-2</v>
          </cell>
        </row>
        <row r="489">
          <cell r="Y489">
            <v>5.9504132231404959E-2</v>
          </cell>
        </row>
        <row r="490">
          <cell r="Y490">
            <v>6.1487603305785121E-2</v>
          </cell>
        </row>
        <row r="491">
          <cell r="Y491">
            <v>6.1487603305785121E-2</v>
          </cell>
        </row>
        <row r="492">
          <cell r="Y492">
            <v>5.9504132231404959E-2</v>
          </cell>
        </row>
        <row r="493">
          <cell r="Y493">
            <v>6.1487603305785121E-2</v>
          </cell>
        </row>
        <row r="494">
          <cell r="Y494">
            <v>5.9504132231404959E-2</v>
          </cell>
        </row>
        <row r="495">
          <cell r="Y495">
            <v>6.1487603305785121E-2</v>
          </cell>
        </row>
        <row r="496">
          <cell r="Y496">
            <v>6.1487603305785121E-2</v>
          </cell>
        </row>
        <row r="497">
          <cell r="Y497">
            <v>5.5537190082644627E-2</v>
          </cell>
        </row>
        <row r="498">
          <cell r="Y498">
            <v>6.1487603305785121E-2</v>
          </cell>
        </row>
        <row r="499">
          <cell r="Y499">
            <v>5.9504132231404959E-2</v>
          </cell>
        </row>
        <row r="500">
          <cell r="Y500">
            <v>6.1487603305785121E-2</v>
          </cell>
        </row>
        <row r="501">
          <cell r="Y501">
            <v>5.9504132231404959E-2</v>
          </cell>
        </row>
        <row r="502">
          <cell r="Y502">
            <v>6.1487603305785121E-2</v>
          </cell>
        </row>
        <row r="503">
          <cell r="Y503">
            <v>6.1487603305785121E-2</v>
          </cell>
        </row>
        <row r="504">
          <cell r="Y504">
            <v>5.9504132231404959E-2</v>
          </cell>
        </row>
        <row r="505">
          <cell r="Y505">
            <v>6.1487603305785121E-2</v>
          </cell>
        </row>
        <row r="506">
          <cell r="Y506">
            <v>5.9504132231404959E-2</v>
          </cell>
        </row>
        <row r="507">
          <cell r="Y507">
            <v>6.1487603305785121E-2</v>
          </cell>
        </row>
        <row r="508">
          <cell r="Y508">
            <v>6.1487603305785121E-2</v>
          </cell>
        </row>
        <row r="509">
          <cell r="Y509">
            <v>5.5537190082644627E-2</v>
          </cell>
        </row>
        <row r="510">
          <cell r="Y510">
            <v>6.1487603305785121E-2</v>
          </cell>
        </row>
        <row r="511">
          <cell r="Y511">
            <v>5.9504132231404959E-2</v>
          </cell>
        </row>
        <row r="512">
          <cell r="Y512">
            <v>6.1487603305785121E-2</v>
          </cell>
        </row>
        <row r="513">
          <cell r="Y513">
            <v>5.9504132231404959E-2</v>
          </cell>
        </row>
        <row r="514">
          <cell r="Y514">
            <v>6.1487603305785121E-2</v>
          </cell>
        </row>
        <row r="515">
          <cell r="Y515">
            <v>6.1487603305785121E-2</v>
          </cell>
        </row>
        <row r="516">
          <cell r="Y516">
            <v>5.9504132231404959E-2</v>
          </cell>
        </row>
        <row r="517">
          <cell r="Y517">
            <v>6.1487603305785121E-2</v>
          </cell>
        </row>
        <row r="518">
          <cell r="Y518">
            <v>5.9504132231404959E-2</v>
          </cell>
        </row>
        <row r="519">
          <cell r="Y519">
            <v>6.1487603305785121E-2</v>
          </cell>
        </row>
        <row r="520">
          <cell r="Y520">
            <v>6.1487603305785121E-2</v>
          </cell>
        </row>
        <row r="521">
          <cell r="Y521">
            <v>5.752066115702479E-2</v>
          </cell>
        </row>
        <row r="522">
          <cell r="Y522">
            <v>6.1487603305785121E-2</v>
          </cell>
        </row>
        <row r="523">
          <cell r="Y523">
            <v>5.9504132231404959E-2</v>
          </cell>
        </row>
        <row r="524">
          <cell r="Y524">
            <v>6.1487603305785121E-2</v>
          </cell>
        </row>
        <row r="525">
          <cell r="Y525">
            <v>5.9504132231404959E-2</v>
          </cell>
        </row>
        <row r="526">
          <cell r="Y526">
            <v>6.1487603305785121E-2</v>
          </cell>
        </row>
        <row r="527">
          <cell r="Y527">
            <v>6.1487603305785121E-2</v>
          </cell>
        </row>
        <row r="528">
          <cell r="Y528">
            <v>5.9504132231404959E-2</v>
          </cell>
        </row>
        <row r="529">
          <cell r="Y529">
            <v>6.1487603305785121E-2</v>
          </cell>
        </row>
        <row r="530">
          <cell r="Y530">
            <v>5.9504132231404959E-2</v>
          </cell>
        </row>
        <row r="531">
          <cell r="Y531">
            <v>6.1487603305785121E-2</v>
          </cell>
        </row>
        <row r="532">
          <cell r="Y532">
            <v>6.1487603305785121E-2</v>
          </cell>
        </row>
        <row r="533">
          <cell r="Y533">
            <v>5.5537190082644627E-2</v>
          </cell>
        </row>
        <row r="534">
          <cell r="Y534">
            <v>6.1487603305785121E-2</v>
          </cell>
        </row>
        <row r="535">
          <cell r="Y535">
            <v>5.9504132231404959E-2</v>
          </cell>
        </row>
        <row r="536">
          <cell r="Y536">
            <v>6.1487603305785121E-2</v>
          </cell>
        </row>
        <row r="537">
          <cell r="Y537">
            <v>5.9504132231404959E-2</v>
          </cell>
        </row>
        <row r="538">
          <cell r="Y538">
            <v>6.1487603305785121E-2</v>
          </cell>
        </row>
        <row r="539">
          <cell r="Y539">
            <v>6.1487603305785121E-2</v>
          </cell>
        </row>
        <row r="540">
          <cell r="Y540">
            <v>5.9504132231404959E-2</v>
          </cell>
        </row>
        <row r="541">
          <cell r="Y541">
            <v>6.1487603305785121E-2</v>
          </cell>
        </row>
        <row r="542">
          <cell r="Y542">
            <v>5.9504132231404959E-2</v>
          </cell>
        </row>
        <row r="543">
          <cell r="Y543">
            <v>6.1487603305785121E-2</v>
          </cell>
        </row>
        <row r="544">
          <cell r="Y544">
            <v>6.1487603305785121E-2</v>
          </cell>
        </row>
        <row r="545">
          <cell r="Y545">
            <v>5.5537190082644627E-2</v>
          </cell>
        </row>
        <row r="546">
          <cell r="Y546">
            <v>6.1487603305785121E-2</v>
          </cell>
        </row>
        <row r="547">
          <cell r="Y547">
            <v>5.9504132231404959E-2</v>
          </cell>
        </row>
        <row r="548">
          <cell r="Y548">
            <v>6.1487603305785121E-2</v>
          </cell>
        </row>
        <row r="549">
          <cell r="Y549">
            <v>5.9504132231404959E-2</v>
          </cell>
        </row>
        <row r="550">
          <cell r="Y550">
            <v>6.1487603305785121E-2</v>
          </cell>
        </row>
        <row r="551">
          <cell r="Y551">
            <v>6.1487603305785121E-2</v>
          </cell>
        </row>
        <row r="552">
          <cell r="Y552">
            <v>5.9504132231404959E-2</v>
          </cell>
        </row>
        <row r="553">
          <cell r="Y553">
            <v>6.1487603305785121E-2</v>
          </cell>
        </row>
        <row r="554">
          <cell r="Y554">
            <v>5.9504132231404959E-2</v>
          </cell>
        </row>
        <row r="555">
          <cell r="Y555">
            <v>6.1487603305785121E-2</v>
          </cell>
        </row>
        <row r="556">
          <cell r="Y556">
            <v>6.1487603305785121E-2</v>
          </cell>
        </row>
        <row r="557">
          <cell r="Y557">
            <v>5.5537190082644627E-2</v>
          </cell>
        </row>
        <row r="558">
          <cell r="Y558">
            <v>6.1487603305785121E-2</v>
          </cell>
        </row>
        <row r="559">
          <cell r="Y559">
            <v>5.9504132231404959E-2</v>
          </cell>
        </row>
        <row r="560">
          <cell r="Y560">
            <v>6.1487603305785121E-2</v>
          </cell>
        </row>
        <row r="561">
          <cell r="Y561">
            <v>5.9504132231404959E-2</v>
          </cell>
        </row>
        <row r="562">
          <cell r="Y562">
            <v>6.1487603305785121E-2</v>
          </cell>
        </row>
        <row r="563">
          <cell r="Y563">
            <v>6.1487603305785121E-2</v>
          </cell>
        </row>
        <row r="564">
          <cell r="Y564">
            <v>5.9504132231404959E-2</v>
          </cell>
        </row>
        <row r="565">
          <cell r="Y565">
            <v>6.1487603305785121E-2</v>
          </cell>
        </row>
        <row r="566">
          <cell r="Y566">
            <v>5.9504132231404959E-2</v>
          </cell>
        </row>
        <row r="567">
          <cell r="Y567">
            <v>6.1487603305785121E-2</v>
          </cell>
        </row>
        <row r="568">
          <cell r="Y568">
            <v>6.1487603305785121E-2</v>
          </cell>
        </row>
        <row r="569">
          <cell r="Y569">
            <v>5.752066115702479E-2</v>
          </cell>
        </row>
        <row r="570">
          <cell r="Y570">
            <v>6.1487603305785121E-2</v>
          </cell>
        </row>
        <row r="571">
          <cell r="Y571">
            <v>5.9504132231404959E-2</v>
          </cell>
        </row>
        <row r="572">
          <cell r="Y572">
            <v>6.1487603305785121E-2</v>
          </cell>
        </row>
        <row r="573">
          <cell r="Y573">
            <v>5.9504132231404959E-2</v>
          </cell>
        </row>
        <row r="574">
          <cell r="Y574">
            <v>6.1487603305785121E-2</v>
          </cell>
        </row>
        <row r="575">
          <cell r="Y575">
            <v>6.1487603305785121E-2</v>
          </cell>
        </row>
        <row r="576">
          <cell r="Y576">
            <v>5.9504132231404959E-2</v>
          </cell>
        </row>
        <row r="577">
          <cell r="Y577">
            <v>6.1487603305785121E-2</v>
          </cell>
        </row>
        <row r="578">
          <cell r="Y578">
            <v>5.9504132231404959E-2</v>
          </cell>
        </row>
        <row r="579">
          <cell r="Y579">
            <v>6.1487603305785121E-2</v>
          </cell>
        </row>
        <row r="580">
          <cell r="Y580">
            <v>6.1487603305785121E-2</v>
          </cell>
        </row>
        <row r="581">
          <cell r="Y581">
            <v>5.5537190082644627E-2</v>
          </cell>
        </row>
        <row r="582">
          <cell r="Y582">
            <v>6.1487603305785121E-2</v>
          </cell>
        </row>
        <row r="583">
          <cell r="Y583">
            <v>5.9504132231404959E-2</v>
          </cell>
        </row>
        <row r="584">
          <cell r="Y584">
            <v>6.1487603305785121E-2</v>
          </cell>
        </row>
        <row r="585">
          <cell r="Y585">
            <v>5.9504132231404959E-2</v>
          </cell>
        </row>
        <row r="586">
          <cell r="Y586">
            <v>6.1487603305785121E-2</v>
          </cell>
        </row>
        <row r="587">
          <cell r="Y587">
            <v>6.1487603305785121E-2</v>
          </cell>
        </row>
        <row r="588">
          <cell r="Y588">
            <v>5.9504132231404959E-2</v>
          </cell>
        </row>
        <row r="589">
          <cell r="Y589">
            <v>6.1487603305785121E-2</v>
          </cell>
        </row>
        <row r="590">
          <cell r="Y590">
            <v>5.9504132231404959E-2</v>
          </cell>
        </row>
        <row r="591">
          <cell r="Y591">
            <v>6.1487603305785121E-2</v>
          </cell>
        </row>
        <row r="592">
          <cell r="Y592">
            <v>6.1487603305785121E-2</v>
          </cell>
        </row>
        <row r="593">
          <cell r="Y593">
            <v>5.5537190082644627E-2</v>
          </cell>
        </row>
        <row r="594">
          <cell r="Y594">
            <v>6.1487603305785121E-2</v>
          </cell>
        </row>
        <row r="595">
          <cell r="Y595">
            <v>5.9504132231404959E-2</v>
          </cell>
        </row>
        <row r="596">
          <cell r="Y596">
            <v>6.1487603305785121E-2</v>
          </cell>
        </row>
        <row r="597">
          <cell r="Y597">
            <v>5.9504132231404959E-2</v>
          </cell>
        </row>
        <row r="598">
          <cell r="Y598">
            <v>6.1487603305785121E-2</v>
          </cell>
        </row>
        <row r="599">
          <cell r="Y599">
            <v>6.1487603305785121E-2</v>
          </cell>
        </row>
        <row r="600">
          <cell r="Y600">
            <v>5.9504132231404959E-2</v>
          </cell>
        </row>
        <row r="601">
          <cell r="Y601">
            <v>6.1487603305785121E-2</v>
          </cell>
        </row>
        <row r="602">
          <cell r="Y602">
            <v>5.9504132231404959E-2</v>
          </cell>
        </row>
        <row r="603">
          <cell r="Y603">
            <v>6.1487603305785121E-2</v>
          </cell>
        </row>
        <row r="604">
          <cell r="Y604">
            <v>6.1487603305785121E-2</v>
          </cell>
        </row>
        <row r="605">
          <cell r="Y605">
            <v>5.5537190082644627E-2</v>
          </cell>
        </row>
        <row r="606">
          <cell r="Y606">
            <v>6.1487603305785121E-2</v>
          </cell>
        </row>
        <row r="607">
          <cell r="Y607">
            <v>5.9504132231404959E-2</v>
          </cell>
        </row>
        <row r="608">
          <cell r="Y608">
            <v>6.1487603305785121E-2</v>
          </cell>
        </row>
        <row r="609">
          <cell r="Y609">
            <v>5.9504132231404959E-2</v>
          </cell>
        </row>
        <row r="610">
          <cell r="Y610">
            <v>6.1487603305785121E-2</v>
          </cell>
        </row>
        <row r="611">
          <cell r="Y611">
            <v>6.1487603305785121E-2</v>
          </cell>
        </row>
        <row r="612">
          <cell r="Y612">
            <v>5.9504132231404959E-2</v>
          </cell>
        </row>
        <row r="613">
          <cell r="Y613">
            <v>6.1487603305785121E-2</v>
          </cell>
        </row>
        <row r="614">
          <cell r="Y614">
            <v>5.9504132231404959E-2</v>
          </cell>
        </row>
        <row r="615">
          <cell r="Y615">
            <v>6.1487603305785121E-2</v>
          </cell>
        </row>
        <row r="616">
          <cell r="Y616">
            <v>6.1487603305785121E-2</v>
          </cell>
        </row>
        <row r="617">
          <cell r="Y617">
            <v>5.752066115702479E-2</v>
          </cell>
        </row>
        <row r="618">
          <cell r="Y618">
            <v>6.1487603305785121E-2</v>
          </cell>
        </row>
        <row r="619">
          <cell r="Y619">
            <v>5.9504132231404959E-2</v>
          </cell>
        </row>
        <row r="620">
          <cell r="Y620">
            <v>6.1487603305785121E-2</v>
          </cell>
        </row>
        <row r="621">
          <cell r="Y621">
            <v>5.9504132231404959E-2</v>
          </cell>
        </row>
        <row r="622">
          <cell r="Y622">
            <v>6.1487603305785121E-2</v>
          </cell>
        </row>
        <row r="623">
          <cell r="Y623">
            <v>6.1487603305785121E-2</v>
          </cell>
        </row>
        <row r="624">
          <cell r="Y624">
            <v>5.9504132231404959E-2</v>
          </cell>
        </row>
        <row r="625">
          <cell r="Y625">
            <v>6.1487603305785121E-2</v>
          </cell>
        </row>
        <row r="626">
          <cell r="Y626">
            <v>5.9504132231404959E-2</v>
          </cell>
        </row>
        <row r="627">
          <cell r="Y627">
            <v>6.1487603305785121E-2</v>
          </cell>
        </row>
        <row r="628">
          <cell r="Y628">
            <v>6.1487603305785121E-2</v>
          </cell>
        </row>
        <row r="629">
          <cell r="Y629">
            <v>5.5537190082644627E-2</v>
          </cell>
        </row>
        <row r="630">
          <cell r="Y630">
            <v>6.1487603305785121E-2</v>
          </cell>
        </row>
        <row r="631">
          <cell r="Y631">
            <v>5.9504132231404959E-2</v>
          </cell>
        </row>
        <row r="632">
          <cell r="Y632">
            <v>6.1487603305785121E-2</v>
          </cell>
        </row>
        <row r="633">
          <cell r="Y633">
            <v>5.9504132231404959E-2</v>
          </cell>
        </row>
        <row r="634">
          <cell r="Y634">
            <v>6.1487603305785121E-2</v>
          </cell>
        </row>
        <row r="635">
          <cell r="Y635">
            <v>6.1487603305785121E-2</v>
          </cell>
        </row>
        <row r="636">
          <cell r="Y636">
            <v>5.9504132231404959E-2</v>
          </cell>
        </row>
        <row r="637">
          <cell r="Y637">
            <v>6.1487603305785121E-2</v>
          </cell>
        </row>
        <row r="638">
          <cell r="Y638">
            <v>5.9504132231404959E-2</v>
          </cell>
        </row>
        <row r="639">
          <cell r="Y639">
            <v>6.1487603305785121E-2</v>
          </cell>
        </row>
        <row r="640">
          <cell r="Y640">
            <v>6.1487603305785121E-2</v>
          </cell>
        </row>
        <row r="641">
          <cell r="Y641">
            <v>5.5537190082644627E-2</v>
          </cell>
        </row>
        <row r="642">
          <cell r="Y642">
            <v>6.1487603305785121E-2</v>
          </cell>
        </row>
        <row r="643">
          <cell r="Y643">
            <v>5.9504132231404959E-2</v>
          </cell>
        </row>
        <row r="644">
          <cell r="Y644">
            <v>6.1487603305785121E-2</v>
          </cell>
        </row>
        <row r="645">
          <cell r="Y645">
            <v>5.9504132231404959E-2</v>
          </cell>
        </row>
        <row r="646">
          <cell r="Y646">
            <v>6.1487603305785121E-2</v>
          </cell>
        </row>
        <row r="647">
          <cell r="Y647">
            <v>6.1487603305785121E-2</v>
          </cell>
        </row>
        <row r="648">
          <cell r="Y648">
            <v>5.9504132231404959E-2</v>
          </cell>
        </row>
        <row r="649">
          <cell r="Y649">
            <v>6.1487603305785121E-2</v>
          </cell>
        </row>
        <row r="650">
          <cell r="Y650">
            <v>5.9504132231404959E-2</v>
          </cell>
        </row>
        <row r="651">
          <cell r="Y651">
            <v>6.1487603305785121E-2</v>
          </cell>
        </row>
        <row r="652">
          <cell r="Y652">
            <v>6.1487603305785121E-2</v>
          </cell>
        </row>
        <row r="653">
          <cell r="Y653">
            <v>5.5537190082644627E-2</v>
          </cell>
        </row>
        <row r="654">
          <cell r="Y654">
            <v>6.1487603305785121E-2</v>
          </cell>
        </row>
        <row r="655">
          <cell r="Y655">
            <v>5.9504132231404959E-2</v>
          </cell>
        </row>
        <row r="656">
          <cell r="Y656">
            <v>6.1487603305785121E-2</v>
          </cell>
        </row>
        <row r="657">
          <cell r="Y657">
            <v>5.9504132231404959E-2</v>
          </cell>
        </row>
        <row r="658">
          <cell r="Y658">
            <v>6.1487603305785121E-2</v>
          </cell>
        </row>
        <row r="659">
          <cell r="Y659">
            <v>6.1487603305785121E-2</v>
          </cell>
        </row>
        <row r="660">
          <cell r="Y660">
            <v>5.9504132231404959E-2</v>
          </cell>
        </row>
        <row r="661">
          <cell r="Y661">
            <v>6.1487603305785121E-2</v>
          </cell>
        </row>
        <row r="662">
          <cell r="Y662">
            <v>5.9504132231404959E-2</v>
          </cell>
        </row>
        <row r="663">
          <cell r="Y663">
            <v>6.1487603305785121E-2</v>
          </cell>
        </row>
        <row r="664">
          <cell r="Y664">
            <v>6.1487603305785121E-2</v>
          </cell>
        </row>
        <row r="665">
          <cell r="Y665">
            <v>5.752066115702479E-2</v>
          </cell>
        </row>
        <row r="666">
          <cell r="Y666">
            <v>6.1487603305785121E-2</v>
          </cell>
        </row>
        <row r="667">
          <cell r="Y667">
            <v>5.9504132231404959E-2</v>
          </cell>
        </row>
        <row r="668">
          <cell r="Y668">
            <v>6.1487603305785121E-2</v>
          </cell>
        </row>
        <row r="669">
          <cell r="Y669">
            <v>5.9504132231404959E-2</v>
          </cell>
        </row>
        <row r="670">
          <cell r="Y670">
            <v>6.1487603305785121E-2</v>
          </cell>
        </row>
        <row r="671">
          <cell r="Y671">
            <v>6.1487603305785121E-2</v>
          </cell>
        </row>
        <row r="672">
          <cell r="Y672">
            <v>5.9504132231404959E-2</v>
          </cell>
        </row>
        <row r="673">
          <cell r="Y673">
            <v>6.1487603305785121E-2</v>
          </cell>
        </row>
        <row r="674">
          <cell r="Y674">
            <v>5.9504132231404959E-2</v>
          </cell>
        </row>
        <row r="675">
          <cell r="Y675">
            <v>6.1487603305785121E-2</v>
          </cell>
        </row>
        <row r="676">
          <cell r="Y676">
            <v>6.1487603305785121E-2</v>
          </cell>
        </row>
        <row r="677">
          <cell r="Y677">
            <v>5.5537190082644627E-2</v>
          </cell>
        </row>
        <row r="678">
          <cell r="Y678">
            <v>6.1487603305785121E-2</v>
          </cell>
        </row>
        <row r="679">
          <cell r="Y679">
            <v>5.9504132231404959E-2</v>
          </cell>
        </row>
        <row r="680">
          <cell r="Y680">
            <v>6.1487603305785121E-2</v>
          </cell>
        </row>
        <row r="681">
          <cell r="Y681">
            <v>5.9504132231404959E-2</v>
          </cell>
        </row>
        <row r="682">
          <cell r="Y682">
            <v>6.1487603305785121E-2</v>
          </cell>
        </row>
        <row r="683">
          <cell r="Y683">
            <v>6.1487603305785121E-2</v>
          </cell>
        </row>
        <row r="684">
          <cell r="Y684">
            <v>5.9504132231404959E-2</v>
          </cell>
        </row>
        <row r="685">
          <cell r="Y685">
            <v>6.1487603305785121E-2</v>
          </cell>
        </row>
        <row r="686">
          <cell r="Y686">
            <v>5.9504132231404959E-2</v>
          </cell>
        </row>
        <row r="687">
          <cell r="Y687">
            <v>6.1487603305785121E-2</v>
          </cell>
        </row>
        <row r="688">
          <cell r="Y688">
            <v>6.1487603305785121E-2</v>
          </cell>
        </row>
        <row r="689">
          <cell r="Y689">
            <v>5.5537190082644627E-2</v>
          </cell>
        </row>
        <row r="690">
          <cell r="Y690">
            <v>6.1487603305785121E-2</v>
          </cell>
        </row>
        <row r="691">
          <cell r="Y691">
            <v>5.9504132231404959E-2</v>
          </cell>
        </row>
        <row r="692">
          <cell r="Y692">
            <v>6.1487603305785121E-2</v>
          </cell>
        </row>
        <row r="693">
          <cell r="Y693">
            <v>5.9504132231404959E-2</v>
          </cell>
        </row>
        <row r="694">
          <cell r="Y694">
            <v>6.1487603305785121E-2</v>
          </cell>
        </row>
        <row r="695">
          <cell r="Y695">
            <v>6.1487603305785121E-2</v>
          </cell>
        </row>
        <row r="696">
          <cell r="Y696">
            <v>5.9504132231404959E-2</v>
          </cell>
        </row>
        <row r="697">
          <cell r="Y697">
            <v>6.1487603305785121E-2</v>
          </cell>
        </row>
        <row r="698">
          <cell r="Y698">
            <v>5.9504132231404959E-2</v>
          </cell>
        </row>
        <row r="699">
          <cell r="Y699">
            <v>6.1487603305785121E-2</v>
          </cell>
        </row>
        <row r="700">
          <cell r="Y700">
            <v>6.1487603305785121E-2</v>
          </cell>
        </row>
        <row r="701">
          <cell r="Y701">
            <v>5.5537190082644627E-2</v>
          </cell>
        </row>
        <row r="702">
          <cell r="Y702">
            <v>6.1487603305785121E-2</v>
          </cell>
        </row>
        <row r="703">
          <cell r="Y703">
            <v>5.9504132231404959E-2</v>
          </cell>
        </row>
        <row r="704">
          <cell r="Y704">
            <v>6.1487603305785121E-2</v>
          </cell>
        </row>
        <row r="705">
          <cell r="Y705">
            <v>5.9504132231404959E-2</v>
          </cell>
        </row>
        <row r="706">
          <cell r="Y706">
            <v>6.1487603305785121E-2</v>
          </cell>
        </row>
        <row r="707">
          <cell r="Y707">
            <v>6.1487603305785121E-2</v>
          </cell>
        </row>
        <row r="708">
          <cell r="Y708">
            <v>5.9504132231404959E-2</v>
          </cell>
        </row>
        <row r="709">
          <cell r="Y709">
            <v>6.1487603305785121E-2</v>
          </cell>
        </row>
        <row r="710">
          <cell r="Y710">
            <v>5.9504132231404959E-2</v>
          </cell>
        </row>
        <row r="711">
          <cell r="Y711">
            <v>6.1487603305785121E-2</v>
          </cell>
        </row>
        <row r="712">
          <cell r="Y712">
            <v>6.1487603305785121E-2</v>
          </cell>
        </row>
        <row r="713">
          <cell r="Y713">
            <v>5.752066115702479E-2</v>
          </cell>
        </row>
        <row r="714">
          <cell r="Y714">
            <v>6.1487603305785121E-2</v>
          </cell>
        </row>
        <row r="715">
          <cell r="Y715">
            <v>5.9504132231404959E-2</v>
          </cell>
        </row>
        <row r="716">
          <cell r="Y716">
            <v>6.1487603305785121E-2</v>
          </cell>
        </row>
        <row r="717">
          <cell r="Y717">
            <v>5.9504132231404959E-2</v>
          </cell>
        </row>
        <row r="718">
          <cell r="Y718">
            <v>6.1487603305785121E-2</v>
          </cell>
        </row>
        <row r="719">
          <cell r="Y719">
            <v>6.1487603305785121E-2</v>
          </cell>
        </row>
        <row r="720">
          <cell r="Y720">
            <v>5.9504132231404959E-2</v>
          </cell>
        </row>
        <row r="721">
          <cell r="Y721">
            <v>6.1487603305785121E-2</v>
          </cell>
        </row>
        <row r="722">
          <cell r="Y722">
            <v>5.9504132231404959E-2</v>
          </cell>
        </row>
        <row r="723">
          <cell r="Y723">
            <v>6.1487603305785121E-2</v>
          </cell>
        </row>
        <row r="724">
          <cell r="Y724">
            <v>6.1487603305785121E-2</v>
          </cell>
        </row>
        <row r="725">
          <cell r="Y725">
            <v>5.5537190082644627E-2</v>
          </cell>
        </row>
        <row r="726">
          <cell r="Y726">
            <v>6.1487603305785121E-2</v>
          </cell>
        </row>
        <row r="727">
          <cell r="Y727">
            <v>5.9504132231404959E-2</v>
          </cell>
        </row>
        <row r="728">
          <cell r="Y728">
            <v>6.1487603305785121E-2</v>
          </cell>
        </row>
        <row r="729">
          <cell r="Y729">
            <v>5.9504132231404959E-2</v>
          </cell>
        </row>
        <row r="730">
          <cell r="Y730">
            <v>6.1487603305785121E-2</v>
          </cell>
        </row>
        <row r="731">
          <cell r="Y731">
            <v>6.1487603305785121E-2</v>
          </cell>
        </row>
        <row r="732">
          <cell r="Y732">
            <v>5.9504132231404959E-2</v>
          </cell>
        </row>
        <row r="733">
          <cell r="Y733">
            <v>6.1487603305785121E-2</v>
          </cell>
        </row>
        <row r="734">
          <cell r="Y734">
            <v>5.9504132231404959E-2</v>
          </cell>
        </row>
        <row r="735">
          <cell r="Y735">
            <v>6.1487603305785121E-2</v>
          </cell>
        </row>
        <row r="736">
          <cell r="Y736">
            <v>6.1487603305785121E-2</v>
          </cell>
        </row>
        <row r="737">
          <cell r="Y737">
            <v>5.5537190082644627E-2</v>
          </cell>
        </row>
        <row r="738">
          <cell r="Y738">
            <v>6.1487603305785121E-2</v>
          </cell>
        </row>
        <row r="739">
          <cell r="Y739">
            <v>5.9504132231404959E-2</v>
          </cell>
        </row>
        <row r="740">
          <cell r="Y740">
            <v>6.1487603305785121E-2</v>
          </cell>
        </row>
        <row r="741">
          <cell r="Y741">
            <v>5.9504132231404959E-2</v>
          </cell>
        </row>
        <row r="742">
          <cell r="Y742">
            <v>6.1487603305785121E-2</v>
          </cell>
        </row>
        <row r="743">
          <cell r="Y743">
            <v>6.1487603305785121E-2</v>
          </cell>
        </row>
        <row r="744">
          <cell r="Y744">
            <v>5.9504132231404959E-2</v>
          </cell>
        </row>
        <row r="745">
          <cell r="Y745">
            <v>6.1487603305785121E-2</v>
          </cell>
        </row>
        <row r="746">
          <cell r="Y746">
            <v>5.9504132231404959E-2</v>
          </cell>
        </row>
        <row r="747">
          <cell r="Y747">
            <v>6.1487603305785121E-2</v>
          </cell>
        </row>
        <row r="748">
          <cell r="Y748">
            <v>6.1487603305785121E-2</v>
          </cell>
        </row>
        <row r="749">
          <cell r="Y749">
            <v>5.5537190082644627E-2</v>
          </cell>
        </row>
        <row r="750">
          <cell r="Y750">
            <v>6.1487603305785121E-2</v>
          </cell>
        </row>
        <row r="751">
          <cell r="Y751">
            <v>5.9504132231404959E-2</v>
          </cell>
        </row>
        <row r="752">
          <cell r="Y752">
            <v>6.1487603305785121E-2</v>
          </cell>
        </row>
        <row r="753">
          <cell r="Y753">
            <v>5.9504132231404959E-2</v>
          </cell>
        </row>
        <row r="754">
          <cell r="Y754">
            <v>6.1487603305785121E-2</v>
          </cell>
        </row>
        <row r="755">
          <cell r="Y755">
            <v>6.1487603305785121E-2</v>
          </cell>
        </row>
        <row r="756">
          <cell r="Y756">
            <v>5.9504132231404959E-2</v>
          </cell>
        </row>
        <row r="757">
          <cell r="Y757">
            <v>6.1487603305785121E-2</v>
          </cell>
        </row>
        <row r="758">
          <cell r="Y758">
            <v>5.9504132231404959E-2</v>
          </cell>
        </row>
        <row r="759">
          <cell r="Y759">
            <v>6.1487603305785121E-2</v>
          </cell>
        </row>
        <row r="760">
          <cell r="Y760">
            <v>6.1487603305785121E-2</v>
          </cell>
        </row>
        <row r="761">
          <cell r="Y761">
            <v>5.752066115702479E-2</v>
          </cell>
        </row>
        <row r="762">
          <cell r="Y762">
            <v>6.1487603305785121E-2</v>
          </cell>
        </row>
        <row r="763">
          <cell r="Y763">
            <v>5.9504132231404959E-2</v>
          </cell>
        </row>
        <row r="764">
          <cell r="Y764">
            <v>6.1487603305785121E-2</v>
          </cell>
        </row>
        <row r="765">
          <cell r="Y765">
            <v>5.9504132231404959E-2</v>
          </cell>
        </row>
        <row r="766">
          <cell r="Y766">
            <v>6.1487603305785121E-2</v>
          </cell>
        </row>
        <row r="767">
          <cell r="Y767">
            <v>6.1487603305785121E-2</v>
          </cell>
        </row>
        <row r="768">
          <cell r="Y768">
            <v>5.9504132231404959E-2</v>
          </cell>
        </row>
        <row r="769">
          <cell r="Y769">
            <v>6.1487603305785121E-2</v>
          </cell>
        </row>
        <row r="770">
          <cell r="Y770">
            <v>5.9504132231404959E-2</v>
          </cell>
        </row>
        <row r="771">
          <cell r="Y771">
            <v>6.1487603305785121E-2</v>
          </cell>
        </row>
        <row r="772">
          <cell r="Y772">
            <v>6.1487603305785121E-2</v>
          </cell>
        </row>
        <row r="773">
          <cell r="Y773">
            <v>5.5537190082644627E-2</v>
          </cell>
        </row>
        <row r="774">
          <cell r="Y774">
            <v>6.1487603305785121E-2</v>
          </cell>
        </row>
        <row r="775">
          <cell r="Y775">
            <v>5.9504132231404959E-2</v>
          </cell>
        </row>
        <row r="776">
          <cell r="Y776">
            <v>6.1487603305785121E-2</v>
          </cell>
        </row>
        <row r="777">
          <cell r="Y777">
            <v>5.9504132231404959E-2</v>
          </cell>
        </row>
        <row r="778">
          <cell r="Y778">
            <v>6.1487603305785121E-2</v>
          </cell>
        </row>
        <row r="779">
          <cell r="Y779">
            <v>6.1487603305785121E-2</v>
          </cell>
        </row>
        <row r="780">
          <cell r="Y780">
            <v>5.9504132231404959E-2</v>
          </cell>
        </row>
        <row r="781">
          <cell r="Y781">
            <v>6.1487603305785121E-2</v>
          </cell>
        </row>
        <row r="782">
          <cell r="Y782">
            <v>5.9504132231404959E-2</v>
          </cell>
        </row>
        <row r="783">
          <cell r="Y783">
            <v>6.1487603305785121E-2</v>
          </cell>
        </row>
        <row r="784">
          <cell r="Y784">
            <v>6.1487603305785121E-2</v>
          </cell>
        </row>
        <row r="785">
          <cell r="Y785">
            <v>5.5537190082644627E-2</v>
          </cell>
        </row>
        <row r="786">
          <cell r="Y786">
            <v>6.1487603305785121E-2</v>
          </cell>
        </row>
        <row r="787">
          <cell r="Y787">
            <v>5.9504132231404959E-2</v>
          </cell>
        </row>
        <row r="788">
          <cell r="Y788">
            <v>6.1487603305785121E-2</v>
          </cell>
        </row>
        <row r="789">
          <cell r="Y789">
            <v>5.9504132231404959E-2</v>
          </cell>
        </row>
        <row r="790">
          <cell r="Y790">
            <v>6.1487603305785121E-2</v>
          </cell>
        </row>
        <row r="791">
          <cell r="Y791">
            <v>6.1487603305785121E-2</v>
          </cell>
        </row>
        <row r="792">
          <cell r="Y792">
            <v>5.9504132231404959E-2</v>
          </cell>
        </row>
        <row r="793">
          <cell r="Y793">
            <v>6.1487603305785121E-2</v>
          </cell>
        </row>
        <row r="794">
          <cell r="Y794">
            <v>5.9504132231404959E-2</v>
          </cell>
        </row>
        <row r="795">
          <cell r="Y795">
            <v>6.1487603305785121E-2</v>
          </cell>
        </row>
        <row r="796">
          <cell r="Y796">
            <v>6.1487603305785121E-2</v>
          </cell>
        </row>
        <row r="797">
          <cell r="Y797">
            <v>5.5537190082644627E-2</v>
          </cell>
        </row>
        <row r="798">
          <cell r="Y798">
            <v>6.1487603305785121E-2</v>
          </cell>
        </row>
        <row r="799">
          <cell r="Y799">
            <v>5.9504132231404959E-2</v>
          </cell>
        </row>
        <row r="800">
          <cell r="Y800">
            <v>6.1487603305785121E-2</v>
          </cell>
        </row>
        <row r="801">
          <cell r="Y801">
            <v>5.9504132231404959E-2</v>
          </cell>
        </row>
        <row r="802">
          <cell r="Y802">
            <v>6.1487603305785121E-2</v>
          </cell>
        </row>
        <row r="803">
          <cell r="Y803">
            <v>6.1487603305785121E-2</v>
          </cell>
        </row>
        <row r="804">
          <cell r="Y804">
            <v>5.9504132231404959E-2</v>
          </cell>
        </row>
        <row r="805">
          <cell r="Y805">
            <v>6.1487603305785121E-2</v>
          </cell>
        </row>
        <row r="806">
          <cell r="Y806">
            <v>5.9504132231404959E-2</v>
          </cell>
        </row>
        <row r="807">
          <cell r="Y807">
            <v>6.1487603305785121E-2</v>
          </cell>
        </row>
        <row r="808">
          <cell r="Y808">
            <v>6.1487603305785121E-2</v>
          </cell>
        </row>
        <row r="809">
          <cell r="Y809">
            <v>5.752066115702479E-2</v>
          </cell>
        </row>
        <row r="810">
          <cell r="Y810">
            <v>6.1487603305785121E-2</v>
          </cell>
        </row>
        <row r="811">
          <cell r="Y811">
            <v>5.9504132231404959E-2</v>
          </cell>
        </row>
        <row r="812">
          <cell r="Y812">
            <v>6.1487603305785121E-2</v>
          </cell>
        </row>
        <row r="813">
          <cell r="Y813">
            <v>5.9504132231404959E-2</v>
          </cell>
        </row>
        <row r="814">
          <cell r="Y814">
            <v>6.1487603305785121E-2</v>
          </cell>
        </row>
        <row r="815">
          <cell r="Y815">
            <v>6.1487603305785121E-2</v>
          </cell>
        </row>
        <row r="816">
          <cell r="Y816">
            <v>5.9504132231404959E-2</v>
          </cell>
        </row>
        <row r="817">
          <cell r="Y817">
            <v>6.1487603305785121E-2</v>
          </cell>
        </row>
        <row r="818">
          <cell r="Y818">
            <v>5.9504132231404959E-2</v>
          </cell>
        </row>
        <row r="819">
          <cell r="Y819">
            <v>6.1487603305785121E-2</v>
          </cell>
        </row>
        <row r="820">
          <cell r="Y820">
            <v>6.1487603305785121E-2</v>
          </cell>
        </row>
        <row r="821">
          <cell r="Y821">
            <v>5.5537190082644627E-2</v>
          </cell>
        </row>
        <row r="822">
          <cell r="Y822">
            <v>6.1487603305785121E-2</v>
          </cell>
        </row>
        <row r="823">
          <cell r="Y823">
            <v>5.9504132231404959E-2</v>
          </cell>
        </row>
        <row r="824">
          <cell r="Y824">
            <v>6.1487603305785121E-2</v>
          </cell>
        </row>
        <row r="825">
          <cell r="Y825">
            <v>5.9504132231404959E-2</v>
          </cell>
        </row>
        <row r="826">
          <cell r="Y826">
            <v>6.1487603305785121E-2</v>
          </cell>
        </row>
        <row r="827">
          <cell r="Y827">
            <v>6.1487603305785121E-2</v>
          </cell>
        </row>
        <row r="828">
          <cell r="Y828">
            <v>5.9504132231404959E-2</v>
          </cell>
        </row>
        <row r="829">
          <cell r="Y829">
            <v>6.1487603305785121E-2</v>
          </cell>
        </row>
        <row r="830">
          <cell r="Y830">
            <v>5.9504132231404959E-2</v>
          </cell>
        </row>
        <row r="831">
          <cell r="Y831">
            <v>6.1487603305785121E-2</v>
          </cell>
        </row>
        <row r="832">
          <cell r="Y832">
            <v>6.1487603305785121E-2</v>
          </cell>
        </row>
        <row r="833">
          <cell r="Y833">
            <v>5.5537190082644627E-2</v>
          </cell>
        </row>
        <row r="834">
          <cell r="Y834">
            <v>6.1487603305785121E-2</v>
          </cell>
        </row>
        <row r="835">
          <cell r="Y835">
            <v>5.9504132231404959E-2</v>
          </cell>
        </row>
        <row r="836">
          <cell r="Y836">
            <v>6.1487603305785121E-2</v>
          </cell>
        </row>
        <row r="837">
          <cell r="Y837">
            <v>5.9504132231404959E-2</v>
          </cell>
        </row>
        <row r="838">
          <cell r="Y838">
            <v>6.1487603305785121E-2</v>
          </cell>
        </row>
        <row r="839">
          <cell r="Y839">
            <v>6.1487603305785121E-2</v>
          </cell>
        </row>
        <row r="840">
          <cell r="Y840">
            <v>5.9504132231404959E-2</v>
          </cell>
        </row>
        <row r="841">
          <cell r="Y841">
            <v>6.1487603305785121E-2</v>
          </cell>
        </row>
        <row r="842">
          <cell r="Y842">
            <v>5.9504132231404959E-2</v>
          </cell>
        </row>
        <row r="843">
          <cell r="Y843">
            <v>6.1487603305785121E-2</v>
          </cell>
        </row>
        <row r="844">
          <cell r="Y844">
            <v>6.1487603305785121E-2</v>
          </cell>
        </row>
        <row r="845">
          <cell r="Y845">
            <v>5.5537190082644627E-2</v>
          </cell>
        </row>
        <row r="846">
          <cell r="Y846">
            <v>6.1487603305785121E-2</v>
          </cell>
        </row>
        <row r="847">
          <cell r="Y847">
            <v>5.9504132231404959E-2</v>
          </cell>
        </row>
        <row r="848">
          <cell r="Y848">
            <v>6.1487603305785121E-2</v>
          </cell>
        </row>
        <row r="849">
          <cell r="Y849">
            <v>5.9504132231404959E-2</v>
          </cell>
        </row>
        <row r="850">
          <cell r="Y850">
            <v>6.1487603305785121E-2</v>
          </cell>
        </row>
        <row r="851">
          <cell r="Y851">
            <v>6.1487603305785121E-2</v>
          </cell>
        </row>
        <row r="852">
          <cell r="Y852">
            <v>5.9504132231404959E-2</v>
          </cell>
        </row>
        <row r="853">
          <cell r="Y853">
            <v>6.1487603305785121E-2</v>
          </cell>
        </row>
        <row r="854">
          <cell r="Y854">
            <v>5.9504132231404959E-2</v>
          </cell>
        </row>
        <row r="855">
          <cell r="Y855">
            <v>6.1487603305785121E-2</v>
          </cell>
        </row>
        <row r="856">
          <cell r="Y856">
            <v>6.1487603305785121E-2</v>
          </cell>
        </row>
        <row r="857">
          <cell r="Y857">
            <v>5.752066115702479E-2</v>
          </cell>
        </row>
        <row r="858">
          <cell r="Y858">
            <v>6.1487603305785121E-2</v>
          </cell>
        </row>
        <row r="859">
          <cell r="Y859">
            <v>5.9504132231404959E-2</v>
          </cell>
        </row>
        <row r="860">
          <cell r="Y860">
            <v>6.1487603305785121E-2</v>
          </cell>
        </row>
        <row r="861">
          <cell r="Y861">
            <v>5.9504132231404959E-2</v>
          </cell>
        </row>
        <row r="862">
          <cell r="Y862">
            <v>6.1487603305785121E-2</v>
          </cell>
        </row>
        <row r="863">
          <cell r="Y863">
            <v>6.1487603305785121E-2</v>
          </cell>
        </row>
        <row r="864">
          <cell r="Y864">
            <v>5.9504132231404959E-2</v>
          </cell>
        </row>
        <row r="865">
          <cell r="Y865">
            <v>6.1487603305785121E-2</v>
          </cell>
        </row>
        <row r="866">
          <cell r="Y866">
            <v>5.9504132231404959E-2</v>
          </cell>
        </row>
        <row r="867">
          <cell r="Y867">
            <v>6.1487603305785121E-2</v>
          </cell>
        </row>
        <row r="868">
          <cell r="Y868">
            <v>6.1487603305785121E-2</v>
          </cell>
        </row>
        <row r="869">
          <cell r="Y869">
            <v>5.5537190082644627E-2</v>
          </cell>
        </row>
        <row r="870">
          <cell r="Y870">
            <v>6.1487603305785121E-2</v>
          </cell>
        </row>
        <row r="871">
          <cell r="Y871">
            <v>5.9504132231404959E-2</v>
          </cell>
        </row>
        <row r="872">
          <cell r="Y872">
            <v>6.1487603305785121E-2</v>
          </cell>
        </row>
        <row r="873">
          <cell r="Y873">
            <v>5.9504132231404959E-2</v>
          </cell>
        </row>
        <row r="874">
          <cell r="Y874">
            <v>6.1487603305785121E-2</v>
          </cell>
        </row>
        <row r="875">
          <cell r="Y875">
            <v>6.1487603305785121E-2</v>
          </cell>
        </row>
        <row r="876">
          <cell r="Y876">
            <v>5.9504132231404959E-2</v>
          </cell>
        </row>
        <row r="877">
          <cell r="Y877">
            <v>6.1487603305785121E-2</v>
          </cell>
        </row>
        <row r="878">
          <cell r="Y878">
            <v>5.9504132231404959E-2</v>
          </cell>
        </row>
        <row r="879">
          <cell r="Y879">
            <v>6.1487603305785121E-2</v>
          </cell>
        </row>
        <row r="880">
          <cell r="Y880">
            <v>6.1487603305785121E-2</v>
          </cell>
        </row>
        <row r="881">
          <cell r="Y881">
            <v>5.5537190082644627E-2</v>
          </cell>
        </row>
        <row r="882">
          <cell r="Y882">
            <v>6.1487603305785121E-2</v>
          </cell>
        </row>
        <row r="883">
          <cell r="Y883">
            <v>5.9504132231404959E-2</v>
          </cell>
        </row>
        <row r="884">
          <cell r="Y884">
            <v>6.1487603305785121E-2</v>
          </cell>
        </row>
        <row r="885">
          <cell r="Y885">
            <v>5.9504132231404959E-2</v>
          </cell>
        </row>
        <row r="886">
          <cell r="Y886">
            <v>6.1487603305785121E-2</v>
          </cell>
        </row>
        <row r="887">
          <cell r="Y887">
            <v>6.1487603305785121E-2</v>
          </cell>
        </row>
        <row r="888">
          <cell r="Y888">
            <v>5.9504132231404959E-2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chematic"/>
      <sheetName val="Plot_Data"/>
      <sheetName val="Trinity"/>
      <sheetName val="Shasta"/>
      <sheetName val="NODOS"/>
      <sheetName val="Folsom"/>
      <sheetName val="Oroville"/>
      <sheetName val="San Luis"/>
      <sheetName val="Banks"/>
      <sheetName val="Tracy"/>
      <sheetName val="X2"/>
      <sheetName val="Salinity"/>
      <sheetName val="Data"/>
      <sheetName val="Base_Ops"/>
      <sheetName val="Base_Ops_1"/>
      <sheetName val="GameX2Relax70"/>
      <sheetName val="GameX2Relax70_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D6">
            <v>5.9504132231404959E-2</v>
          </cell>
          <cell r="G6">
            <v>16.805555555555557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2"/>
      <sheetName val="DSS_Index3"/>
      <sheetName val="DSS_Index4"/>
      <sheetName val="Data1"/>
      <sheetName val="Data2"/>
      <sheetName val="Data3"/>
      <sheetName val="Data4"/>
      <sheetName val="DSSLog1"/>
      <sheetName val="DSSLog2"/>
      <sheetName val="DSSLog3"/>
      <sheetName val="DSSLog4"/>
      <sheetName val="HelpInfo"/>
      <sheetName val="Year Types"/>
      <sheetName val="Conversions"/>
      <sheetName val="Title"/>
      <sheetName val="AlamedaCntyFCWCD"/>
      <sheetName val="AlamedaCntyWD"/>
      <sheetName val="AntelopeValEastKern"/>
      <sheetName val="CastaicLake"/>
      <sheetName val="CoachellaValWD"/>
      <sheetName val="CntyOfKings"/>
      <sheetName val="CrestlineLakeArrowhead"/>
      <sheetName val="DesertWA"/>
      <sheetName val="DudleyRidgeWD"/>
      <sheetName val="EmpireWestSideID"/>
      <sheetName val="KernCntyWA-AG"/>
      <sheetName val="KernCntyWA-MI"/>
      <sheetName val="LittlerockCreekID"/>
      <sheetName val="MetWaterDist"/>
      <sheetName val="MojaveWA"/>
      <sheetName val="NapaCntyFCWCD"/>
      <sheetName val="OakFlatWD"/>
      <sheetName val="PalmdaleWD"/>
      <sheetName val="SanBernardinoVal"/>
      <sheetName val="SanGabrielVal"/>
      <sheetName val="SanGorgonioPass"/>
      <sheetName val="SanLuisObispoCnty"/>
      <sheetName val="SantaBarbaraFCWCD"/>
      <sheetName val="SantaClaraVal"/>
      <sheetName val="SolanoCntyWA"/>
      <sheetName val="TulareLakeBasinWSD"/>
      <sheetName val="VenturaCntyFCD"/>
      <sheetName val="Tables"/>
      <sheetName val="TblFig7.1_CO"/>
      <sheetName val="TblFig7.4_CO"/>
    </sheetNames>
    <sheetDataSet>
      <sheetData sheetId="0">
        <row r="7">
          <cell r="C7">
            <v>42100.726539351854</v>
          </cell>
        </row>
        <row r="9">
          <cell r="C9">
            <v>42100.726643518516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"/>
      <sheetName val="Control Data"/>
      <sheetName val="Model"/>
      <sheetName val="CALSIM"/>
      <sheetName val="Table"/>
      <sheetName val="Convert_Misc"/>
      <sheetName val="hist"/>
      <sheetName val="Tab_Out"/>
      <sheetName val="Annual Graph Data"/>
      <sheetName val="Base"/>
      <sheetName val="Annual Graph Data Base"/>
      <sheetName val="Chart1"/>
      <sheetName val="calc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6"/>
      <sheetName val="Table7"/>
      <sheetName val="Table8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4"/>
      <sheetName val="HelpInfo"/>
      <sheetName val="Year Types"/>
      <sheetName val="Conversions"/>
      <sheetName val="TA_Deliv_2013"/>
      <sheetName val="TA_Deliv_2011"/>
      <sheetName val="A21_Deliv_2013"/>
      <sheetName val="SWP_Exports_2013"/>
      <sheetName val="Fig1"/>
      <sheetName val="Fig1_text"/>
      <sheetName val="Table6"/>
      <sheetName val="Table7"/>
      <sheetName val="Table8"/>
      <sheetName val="Fig2"/>
      <sheetName val="Tables"/>
      <sheetName val="DSSLog1"/>
      <sheetName val="DSSLog4"/>
      <sheetName val="Data1"/>
      <sheetName val="Data4"/>
      <sheetName val="Flag_Data"/>
      <sheetName val="TblFig7.1_CO"/>
      <sheetName val="TblFig7.4_CO"/>
    </sheetNames>
    <sheetDataSet>
      <sheetData sheetId="0">
        <row r="7">
          <cell r="C7">
            <v>42100.714583333334</v>
          </cell>
        </row>
        <row r="43">
          <cell r="C43">
            <v>42045.681944444441</v>
          </cell>
        </row>
        <row r="45">
          <cell r="C45">
            <v>42045.682534722226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S12">
            <v>1938.9830551789839</v>
          </cell>
        </row>
      </sheetData>
      <sheetData sheetId="30"/>
      <sheetData sheetId="31">
        <row r="12">
          <cell r="E12">
            <v>0</v>
          </cell>
        </row>
      </sheetData>
      <sheetData sheetId="32">
        <row r="12">
          <cell r="E12">
            <v>85.368099534130778</v>
          </cell>
        </row>
      </sheetData>
      <sheetData sheetId="33" refreshError="1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S31" sqref="S31"/>
    </sheetView>
  </sheetViews>
  <sheetFormatPr defaultRowHeight="12.75" x14ac:dyDescent="0.2"/>
  <cols>
    <col min="1" max="1" width="9" style="114" customWidth="1"/>
    <col min="2" max="2" width="9.85546875" style="114" customWidth="1"/>
    <col min="3" max="3" width="10.28515625" style="114" customWidth="1"/>
    <col min="4" max="4" width="12.5703125" style="114" customWidth="1"/>
    <col min="5" max="5" width="1.5703125" style="114" customWidth="1"/>
    <col min="6" max="6" width="8.85546875" style="114" customWidth="1"/>
    <col min="7" max="7" width="12.85546875" style="114" customWidth="1"/>
    <col min="8" max="8" width="11.85546875" style="114" customWidth="1"/>
    <col min="9" max="9" width="12.7109375" style="114" customWidth="1"/>
    <col min="10" max="16384" width="9.140625" style="115"/>
  </cols>
  <sheetData>
    <row r="1" spans="1:9" ht="15.75" x14ac:dyDescent="0.25">
      <c r="A1" s="113" t="s">
        <v>43</v>
      </c>
    </row>
    <row r="2" spans="1:9" ht="38.25" customHeight="1" x14ac:dyDescent="0.2">
      <c r="A2" s="116" t="s">
        <v>3</v>
      </c>
      <c r="B2" s="116" t="s">
        <v>44</v>
      </c>
      <c r="C2" s="117" t="s">
        <v>45</v>
      </c>
      <c r="D2" s="117"/>
      <c r="E2" s="118"/>
      <c r="F2" s="119" t="s">
        <v>46</v>
      </c>
      <c r="G2" s="120"/>
      <c r="H2" s="120"/>
      <c r="I2" s="121"/>
    </row>
    <row r="3" spans="1:9" s="125" customFormat="1" ht="63" customHeight="1" thickBot="1" x14ac:dyDescent="0.25">
      <c r="A3" s="122"/>
      <c r="B3" s="122"/>
      <c r="C3" s="123" t="s">
        <v>47</v>
      </c>
      <c r="D3" s="123" t="s">
        <v>48</v>
      </c>
      <c r="E3" s="124"/>
      <c r="F3" s="123" t="s">
        <v>3</v>
      </c>
      <c r="G3" s="123" t="s">
        <v>49</v>
      </c>
      <c r="H3" s="123" t="s">
        <v>50</v>
      </c>
      <c r="I3" s="123" t="s">
        <v>48</v>
      </c>
    </row>
    <row r="4" spans="1:9" ht="12.75" customHeight="1" x14ac:dyDescent="0.2">
      <c r="A4" s="126">
        <v>1922</v>
      </c>
      <c r="B4" s="127">
        <v>4133</v>
      </c>
      <c r="C4" s="127">
        <v>1938.9830551789839</v>
      </c>
      <c r="D4" s="128">
        <f>C4/B4</f>
        <v>0.46914663807863149</v>
      </c>
      <c r="E4" s="129"/>
      <c r="F4" s="126">
        <v>1983</v>
      </c>
      <c r="G4" s="130">
        <v>3362.309140240417</v>
      </c>
      <c r="H4" s="128">
        <v>0</v>
      </c>
      <c r="I4" s="128">
        <f>G4/4133</f>
        <v>0.81352749582395767</v>
      </c>
    </row>
    <row r="5" spans="1:9" ht="12.75" customHeight="1" x14ac:dyDescent="0.2">
      <c r="A5" s="131">
        <v>1923</v>
      </c>
      <c r="B5" s="132">
        <v>4133</v>
      </c>
      <c r="C5" s="132">
        <v>1820.3561570444558</v>
      </c>
      <c r="D5" s="133">
        <f t="shared" ref="D5:D68" si="0">C5/B5</f>
        <v>0.44044426737102732</v>
      </c>
      <c r="E5" s="129"/>
      <c r="F5" s="126">
        <v>1938</v>
      </c>
      <c r="G5" s="134">
        <v>3169.8349897973585</v>
      </c>
      <c r="H5" s="133">
        <v>1.2345679012345678E-2</v>
      </c>
      <c r="I5" s="133">
        <f t="shared" ref="I5:I68" si="1">G5/4133</f>
        <v>0.7669574134520587</v>
      </c>
    </row>
    <row r="6" spans="1:9" ht="12.75" customHeight="1" x14ac:dyDescent="0.2">
      <c r="A6" s="131">
        <v>1924</v>
      </c>
      <c r="B6" s="132">
        <v>4133</v>
      </c>
      <c r="C6" s="132">
        <v>753.37832916929801</v>
      </c>
      <c r="D6" s="133">
        <f t="shared" si="0"/>
        <v>0.18228365089990273</v>
      </c>
      <c r="E6" s="129"/>
      <c r="F6" s="126">
        <v>1969</v>
      </c>
      <c r="G6" s="134">
        <v>3167.5782600005737</v>
      </c>
      <c r="H6" s="133">
        <v>2.4691358024691357E-2</v>
      </c>
      <c r="I6" s="133">
        <f t="shared" si="1"/>
        <v>0.76641138640226802</v>
      </c>
    </row>
    <row r="7" spans="1:9" ht="12.75" customHeight="1" x14ac:dyDescent="0.2">
      <c r="A7" s="131">
        <v>1925</v>
      </c>
      <c r="B7" s="132">
        <v>4133</v>
      </c>
      <c r="C7" s="132">
        <v>1605.1486143342593</v>
      </c>
      <c r="D7" s="133">
        <f t="shared" si="0"/>
        <v>0.38837372715563978</v>
      </c>
      <c r="E7" s="129"/>
      <c r="F7" s="126">
        <v>1982</v>
      </c>
      <c r="G7" s="134">
        <v>2918.6909989272008</v>
      </c>
      <c r="H7" s="133">
        <v>3.7037037037037035E-2</v>
      </c>
      <c r="I7" s="133">
        <f t="shared" si="1"/>
        <v>0.70619187005255279</v>
      </c>
    </row>
    <row r="8" spans="1:9" ht="12.75" customHeight="1" x14ac:dyDescent="0.2">
      <c r="A8" s="131">
        <v>1926</v>
      </c>
      <c r="B8" s="132">
        <v>4133</v>
      </c>
      <c r="C8" s="132">
        <v>1555.0788929481907</v>
      </c>
      <c r="D8" s="133">
        <f t="shared" si="0"/>
        <v>0.37625910789939288</v>
      </c>
      <c r="E8" s="129"/>
      <c r="F8" s="126">
        <v>1978</v>
      </c>
      <c r="G8" s="134">
        <v>2666.8496934635664</v>
      </c>
      <c r="H8" s="133">
        <v>4.9382716049382713E-2</v>
      </c>
      <c r="I8" s="133">
        <f t="shared" si="1"/>
        <v>0.64525760790311304</v>
      </c>
    </row>
    <row r="9" spans="1:9" ht="12.75" customHeight="1" x14ac:dyDescent="0.2">
      <c r="A9" s="131">
        <v>1927</v>
      </c>
      <c r="B9" s="132">
        <v>4133</v>
      </c>
      <c r="C9" s="132">
        <v>1814.5770717827143</v>
      </c>
      <c r="D9" s="133">
        <f t="shared" si="0"/>
        <v>0.43904598881749679</v>
      </c>
      <c r="E9" s="129"/>
      <c r="F9" s="126">
        <v>1998</v>
      </c>
      <c r="G9" s="134">
        <v>2657.0545656726454</v>
      </c>
      <c r="H9" s="133">
        <v>6.1728395061728392E-2</v>
      </c>
      <c r="I9" s="133">
        <f t="shared" si="1"/>
        <v>0.64288762779401054</v>
      </c>
    </row>
    <row r="10" spans="1:9" ht="12.75" customHeight="1" x14ac:dyDescent="0.2">
      <c r="A10" s="131">
        <v>1928</v>
      </c>
      <c r="B10" s="132">
        <v>4133</v>
      </c>
      <c r="C10" s="132">
        <v>2131.7014641343549</v>
      </c>
      <c r="D10" s="133">
        <f t="shared" si="0"/>
        <v>0.51577582001799049</v>
      </c>
      <c r="E10" s="129"/>
      <c r="F10" s="126">
        <v>1986</v>
      </c>
      <c r="G10" s="134">
        <v>2575.7893196454565</v>
      </c>
      <c r="H10" s="133">
        <v>7.407407407407407E-2</v>
      </c>
      <c r="I10" s="133">
        <f t="shared" si="1"/>
        <v>0.62322509548644001</v>
      </c>
    </row>
    <row r="11" spans="1:9" ht="12.75" customHeight="1" x14ac:dyDescent="0.2">
      <c r="A11" s="131">
        <v>1929</v>
      </c>
      <c r="B11" s="132">
        <v>4133</v>
      </c>
      <c r="C11" s="132">
        <v>697.11341223459726</v>
      </c>
      <c r="D11" s="133">
        <f t="shared" si="0"/>
        <v>0.16867007312717089</v>
      </c>
      <c r="E11" s="129"/>
      <c r="F11" s="126">
        <v>1941</v>
      </c>
      <c r="G11" s="134">
        <v>2509.7680925315499</v>
      </c>
      <c r="H11" s="133">
        <v>8.6419753086419748E-2</v>
      </c>
      <c r="I11" s="133">
        <f t="shared" si="1"/>
        <v>0.60725092971970718</v>
      </c>
    </row>
    <row r="12" spans="1:9" ht="12.75" customHeight="1" x14ac:dyDescent="0.2">
      <c r="A12" s="131">
        <v>1930</v>
      </c>
      <c r="B12" s="132">
        <v>4133</v>
      </c>
      <c r="C12" s="132">
        <v>2057.6795065114979</v>
      </c>
      <c r="D12" s="133">
        <f t="shared" si="0"/>
        <v>0.49786583753000191</v>
      </c>
      <c r="E12" s="129"/>
      <c r="F12" s="126">
        <v>1984</v>
      </c>
      <c r="G12" s="134">
        <v>2466.8074547545652</v>
      </c>
      <c r="H12" s="133">
        <v>9.8765432098765427E-2</v>
      </c>
      <c r="I12" s="133">
        <f t="shared" si="1"/>
        <v>0.59685638876229496</v>
      </c>
    </row>
    <row r="13" spans="1:9" ht="12.75" customHeight="1" x14ac:dyDescent="0.2">
      <c r="A13" s="131">
        <v>1931</v>
      </c>
      <c r="B13" s="132">
        <v>4133</v>
      </c>
      <c r="C13" s="132">
        <v>686.71841443777669</v>
      </c>
      <c r="D13" s="133">
        <f t="shared" si="0"/>
        <v>0.16615495147296799</v>
      </c>
      <c r="E13" s="129"/>
      <c r="F13" s="126">
        <v>1943</v>
      </c>
      <c r="G13" s="134">
        <v>2431.5283885142371</v>
      </c>
      <c r="H13" s="133">
        <v>0.1111111111111111</v>
      </c>
      <c r="I13" s="133">
        <f t="shared" si="1"/>
        <v>0.58832044241815562</v>
      </c>
    </row>
    <row r="14" spans="1:9" ht="12.75" customHeight="1" x14ac:dyDescent="0.2">
      <c r="A14" s="131">
        <v>1932</v>
      </c>
      <c r="B14" s="132">
        <v>4133</v>
      </c>
      <c r="C14" s="132">
        <v>1332.9433958041179</v>
      </c>
      <c r="D14" s="133">
        <f t="shared" si="0"/>
        <v>0.32251231449410062</v>
      </c>
      <c r="E14" s="129"/>
      <c r="F14" s="126">
        <v>1995</v>
      </c>
      <c r="G14" s="134">
        <v>2412.9749090219402</v>
      </c>
      <c r="H14" s="133">
        <v>0.12345679012345678</v>
      </c>
      <c r="I14" s="133">
        <f t="shared" si="1"/>
        <v>0.58383133535493348</v>
      </c>
    </row>
    <row r="15" spans="1:9" ht="12.75" customHeight="1" x14ac:dyDescent="0.2">
      <c r="A15" s="131">
        <v>1933</v>
      </c>
      <c r="B15" s="132">
        <v>4133</v>
      </c>
      <c r="C15" s="132">
        <v>763.49219048327461</v>
      </c>
      <c r="D15" s="133">
        <f t="shared" si="0"/>
        <v>0.18473075017741947</v>
      </c>
      <c r="E15" s="129"/>
      <c r="F15" s="126">
        <v>1989</v>
      </c>
      <c r="G15" s="134">
        <v>2335.7689837327075</v>
      </c>
      <c r="H15" s="133">
        <v>0.13580246913580246</v>
      </c>
      <c r="I15" s="133">
        <f t="shared" si="1"/>
        <v>0.56515097598178266</v>
      </c>
    </row>
    <row r="16" spans="1:9" ht="12.75" customHeight="1" x14ac:dyDescent="0.2">
      <c r="A16" s="131">
        <v>1934</v>
      </c>
      <c r="B16" s="132">
        <v>4133</v>
      </c>
      <c r="C16" s="132">
        <v>1158.0983713509484</v>
      </c>
      <c r="D16" s="133">
        <f t="shared" si="0"/>
        <v>0.28020768723710338</v>
      </c>
      <c r="E16" s="129"/>
      <c r="F16" s="126">
        <v>1980</v>
      </c>
      <c r="G16" s="134">
        <v>2331.4771568409174</v>
      </c>
      <c r="H16" s="133">
        <v>0.14814814814814814</v>
      </c>
      <c r="I16" s="133">
        <f t="shared" si="1"/>
        <v>0.56411254702175595</v>
      </c>
    </row>
    <row r="17" spans="1:9" ht="12.75" customHeight="1" x14ac:dyDescent="0.2">
      <c r="A17" s="131">
        <v>1935</v>
      </c>
      <c r="B17" s="132">
        <v>4133</v>
      </c>
      <c r="C17" s="132">
        <v>2306.4656586775836</v>
      </c>
      <c r="D17" s="133">
        <f t="shared" si="0"/>
        <v>0.55806089007442139</v>
      </c>
      <c r="E17" s="129"/>
      <c r="F17" s="126">
        <v>1937</v>
      </c>
      <c r="G17" s="134">
        <v>2316.0346810652773</v>
      </c>
      <c r="H17" s="133">
        <v>0.16049382716049382</v>
      </c>
      <c r="I17" s="133">
        <f t="shared" si="1"/>
        <v>0.56037616285150671</v>
      </c>
    </row>
    <row r="18" spans="1:9" ht="12.75" customHeight="1" x14ac:dyDescent="0.2">
      <c r="A18" s="131">
        <v>1936</v>
      </c>
      <c r="B18" s="132">
        <v>4133</v>
      </c>
      <c r="C18" s="132">
        <v>1759.7970063245305</v>
      </c>
      <c r="D18" s="133">
        <f t="shared" si="0"/>
        <v>0.42579167827837661</v>
      </c>
      <c r="E18" s="129"/>
      <c r="F18" s="126">
        <v>1996</v>
      </c>
      <c r="G18" s="134">
        <v>2315.738460323194</v>
      </c>
      <c r="H18" s="133">
        <v>0.1728395061728395</v>
      </c>
      <c r="I18" s="133">
        <f t="shared" si="1"/>
        <v>0.56030449076293098</v>
      </c>
    </row>
    <row r="19" spans="1:9" ht="12.75" customHeight="1" x14ac:dyDescent="0.2">
      <c r="A19" s="131">
        <v>1937</v>
      </c>
      <c r="B19" s="132">
        <v>4133</v>
      </c>
      <c r="C19" s="132">
        <v>2316.0346810652773</v>
      </c>
      <c r="D19" s="133">
        <f t="shared" si="0"/>
        <v>0.56037616285150671</v>
      </c>
      <c r="E19" s="129"/>
      <c r="F19" s="126">
        <v>1979</v>
      </c>
      <c r="G19" s="134">
        <v>2308.5538312977978</v>
      </c>
      <c r="H19" s="133">
        <v>0.18518518518518517</v>
      </c>
      <c r="I19" s="133">
        <f t="shared" si="1"/>
        <v>0.55856613387316667</v>
      </c>
    </row>
    <row r="20" spans="1:9" ht="12.75" customHeight="1" x14ac:dyDescent="0.2">
      <c r="A20" s="131">
        <v>1938</v>
      </c>
      <c r="B20" s="132">
        <v>4133</v>
      </c>
      <c r="C20" s="132">
        <v>3169.8349897973585</v>
      </c>
      <c r="D20" s="133">
        <f t="shared" si="0"/>
        <v>0.7669574134520587</v>
      </c>
      <c r="E20" s="129"/>
      <c r="F20" s="126">
        <v>1935</v>
      </c>
      <c r="G20" s="134">
        <v>2306.4656586775836</v>
      </c>
      <c r="H20" s="133">
        <v>0.19753086419753085</v>
      </c>
      <c r="I20" s="133">
        <f t="shared" si="1"/>
        <v>0.55806089007442139</v>
      </c>
    </row>
    <row r="21" spans="1:9" ht="12.75" customHeight="1" x14ac:dyDescent="0.2">
      <c r="A21" s="131">
        <v>1939</v>
      </c>
      <c r="B21" s="132">
        <v>4133</v>
      </c>
      <c r="C21" s="132">
        <v>1563.4210224836454</v>
      </c>
      <c r="D21" s="133">
        <f t="shared" si="0"/>
        <v>0.37827752782086749</v>
      </c>
      <c r="E21" s="129"/>
      <c r="F21" s="126">
        <v>1958</v>
      </c>
      <c r="G21" s="134">
        <v>2303.318218359299</v>
      </c>
      <c r="H21" s="133">
        <v>0.20987654320987653</v>
      </c>
      <c r="I21" s="133">
        <f t="shared" si="1"/>
        <v>0.55729935116363394</v>
      </c>
    </row>
    <row r="22" spans="1:9" ht="12.75" customHeight="1" x14ac:dyDescent="0.2">
      <c r="A22" s="131">
        <v>1940</v>
      </c>
      <c r="B22" s="132">
        <v>4133</v>
      </c>
      <c r="C22" s="132">
        <v>2120.2257355351567</v>
      </c>
      <c r="D22" s="133">
        <f t="shared" si="0"/>
        <v>0.51299921014642069</v>
      </c>
      <c r="E22" s="129"/>
      <c r="F22" s="126">
        <v>1999</v>
      </c>
      <c r="G22" s="134">
        <v>2293.8299814256516</v>
      </c>
      <c r="H22" s="133">
        <v>0.22222222222222221</v>
      </c>
      <c r="I22" s="133">
        <f t="shared" si="1"/>
        <v>0.55500362483078913</v>
      </c>
    </row>
    <row r="23" spans="1:9" ht="12.75" customHeight="1" x14ac:dyDescent="0.2">
      <c r="A23" s="131">
        <v>1941</v>
      </c>
      <c r="B23" s="132">
        <v>4133</v>
      </c>
      <c r="C23" s="132">
        <v>2509.7680925315499</v>
      </c>
      <c r="D23" s="133">
        <f t="shared" si="0"/>
        <v>0.60725092971970718</v>
      </c>
      <c r="E23" s="129"/>
      <c r="F23" s="126">
        <v>1952</v>
      </c>
      <c r="G23" s="134">
        <v>2280.5049000716012</v>
      </c>
      <c r="H23" s="133">
        <v>0.23456790123456789</v>
      </c>
      <c r="I23" s="133">
        <f t="shared" si="1"/>
        <v>0.55177955482013097</v>
      </c>
    </row>
    <row r="24" spans="1:9" ht="12.75" customHeight="1" x14ac:dyDescent="0.2">
      <c r="A24" s="131">
        <v>1942</v>
      </c>
      <c r="B24" s="132">
        <v>4133</v>
      </c>
      <c r="C24" s="132">
        <v>1810.1605466259514</v>
      </c>
      <c r="D24" s="133">
        <f t="shared" si="0"/>
        <v>0.43797738848922124</v>
      </c>
      <c r="E24" s="129"/>
      <c r="F24" s="126">
        <v>1956</v>
      </c>
      <c r="G24" s="134">
        <v>2214.1811058403114</v>
      </c>
      <c r="H24" s="133">
        <v>0.24691358024691357</v>
      </c>
      <c r="I24" s="133">
        <f t="shared" si="1"/>
        <v>0.53573218142760981</v>
      </c>
    </row>
    <row r="25" spans="1:9" ht="12.75" customHeight="1" x14ac:dyDescent="0.2">
      <c r="A25" s="131">
        <v>1943</v>
      </c>
      <c r="B25" s="132">
        <v>4133</v>
      </c>
      <c r="C25" s="132">
        <v>2431.5283885142371</v>
      </c>
      <c r="D25" s="133">
        <f t="shared" si="0"/>
        <v>0.58832044241815562</v>
      </c>
      <c r="E25" s="129"/>
      <c r="F25" s="126">
        <v>1973</v>
      </c>
      <c r="G25" s="134">
        <v>2172.6060400151673</v>
      </c>
      <c r="H25" s="133">
        <v>0.25925925925925924</v>
      </c>
      <c r="I25" s="133">
        <f t="shared" si="1"/>
        <v>0.52567288652677646</v>
      </c>
    </row>
    <row r="26" spans="1:9" ht="12.75" customHeight="1" x14ac:dyDescent="0.2">
      <c r="A26" s="131">
        <v>1944</v>
      </c>
      <c r="B26" s="132">
        <v>4133</v>
      </c>
      <c r="C26" s="132">
        <v>1744.5270672974655</v>
      </c>
      <c r="D26" s="133">
        <f t="shared" si="0"/>
        <v>0.42209704023650263</v>
      </c>
      <c r="E26" s="129"/>
      <c r="F26" s="126">
        <v>1967</v>
      </c>
      <c r="G26" s="134">
        <v>2140.4673199056151</v>
      </c>
      <c r="H26" s="133">
        <v>0.27160493827160492</v>
      </c>
      <c r="I26" s="133">
        <f t="shared" si="1"/>
        <v>0.51789676261931161</v>
      </c>
    </row>
    <row r="27" spans="1:9" ht="12.75" customHeight="1" x14ac:dyDescent="0.2">
      <c r="A27" s="131">
        <v>1945</v>
      </c>
      <c r="B27" s="132">
        <v>4133</v>
      </c>
      <c r="C27" s="132">
        <v>1762.7308661702723</v>
      </c>
      <c r="D27" s="133">
        <f t="shared" si="0"/>
        <v>0.42650154032670512</v>
      </c>
      <c r="E27" s="129"/>
      <c r="F27" s="126">
        <v>1928</v>
      </c>
      <c r="G27" s="134">
        <v>2131.7014641343549</v>
      </c>
      <c r="H27" s="133">
        <v>0.2839506172839506</v>
      </c>
      <c r="I27" s="133">
        <f t="shared" si="1"/>
        <v>0.51577582001799049</v>
      </c>
    </row>
    <row r="28" spans="1:9" ht="12.75" customHeight="1" x14ac:dyDescent="0.2">
      <c r="A28" s="131">
        <v>1946</v>
      </c>
      <c r="B28" s="132">
        <v>4133</v>
      </c>
      <c r="C28" s="132">
        <v>1441.7869525064798</v>
      </c>
      <c r="D28" s="133">
        <f t="shared" si="0"/>
        <v>0.34884755686099195</v>
      </c>
      <c r="E28" s="129"/>
      <c r="F28" s="126">
        <v>1940</v>
      </c>
      <c r="G28" s="134">
        <v>2120.2257355351567</v>
      </c>
      <c r="H28" s="133">
        <v>0.29629629629629628</v>
      </c>
      <c r="I28" s="133">
        <f t="shared" si="1"/>
        <v>0.51299921014642069</v>
      </c>
    </row>
    <row r="29" spans="1:9" ht="12.75" customHeight="1" x14ac:dyDescent="0.2">
      <c r="A29" s="131">
        <v>1947</v>
      </c>
      <c r="B29" s="132">
        <v>4133</v>
      </c>
      <c r="C29" s="132">
        <v>1248.3907722291117</v>
      </c>
      <c r="D29" s="133">
        <f t="shared" si="0"/>
        <v>0.30205438476387897</v>
      </c>
      <c r="E29" s="129"/>
      <c r="F29" s="126">
        <v>1997</v>
      </c>
      <c r="G29" s="134">
        <v>2098.7266271996987</v>
      </c>
      <c r="H29" s="133">
        <v>0.30864197530864196</v>
      </c>
      <c r="I29" s="133">
        <f t="shared" si="1"/>
        <v>0.50779739346714214</v>
      </c>
    </row>
    <row r="30" spans="1:9" ht="12.75" customHeight="1" x14ac:dyDescent="0.2">
      <c r="A30" s="131">
        <v>1948</v>
      </c>
      <c r="B30" s="132">
        <v>4133</v>
      </c>
      <c r="C30" s="132">
        <v>1950.3982877153649</v>
      </c>
      <c r="D30" s="133">
        <f t="shared" si="0"/>
        <v>0.47190861062554196</v>
      </c>
      <c r="E30" s="129"/>
      <c r="F30" s="126">
        <v>2003</v>
      </c>
      <c r="G30" s="134">
        <v>2079.8071889915377</v>
      </c>
      <c r="H30" s="133">
        <v>0.32098765432098764</v>
      </c>
      <c r="I30" s="133">
        <f t="shared" si="1"/>
        <v>0.50321974086415144</v>
      </c>
    </row>
    <row r="31" spans="1:9" ht="12.75" customHeight="1" x14ac:dyDescent="0.2">
      <c r="A31" s="131">
        <v>1949</v>
      </c>
      <c r="B31" s="132">
        <v>4133</v>
      </c>
      <c r="C31" s="132">
        <v>1567.2523019305154</v>
      </c>
      <c r="D31" s="133">
        <f t="shared" si="0"/>
        <v>0.37920452502552998</v>
      </c>
      <c r="E31" s="129"/>
      <c r="F31" s="126">
        <v>1930</v>
      </c>
      <c r="G31" s="134">
        <v>2057.6795065114979</v>
      </c>
      <c r="H31" s="133">
        <v>0.33333333333333331</v>
      </c>
      <c r="I31" s="133">
        <f t="shared" si="1"/>
        <v>0.49786583753000191</v>
      </c>
    </row>
    <row r="32" spans="1:9" ht="12.75" customHeight="1" x14ac:dyDescent="0.2">
      <c r="A32" s="131">
        <v>1950</v>
      </c>
      <c r="B32" s="132">
        <v>4133</v>
      </c>
      <c r="C32" s="132">
        <v>1792.2265225671836</v>
      </c>
      <c r="D32" s="133">
        <f t="shared" si="0"/>
        <v>0.43363816176317049</v>
      </c>
      <c r="E32" s="129"/>
      <c r="F32" s="126">
        <v>1964</v>
      </c>
      <c r="G32" s="134">
        <v>2056.878133609192</v>
      </c>
      <c r="H32" s="133">
        <v>0.34567901234567899</v>
      </c>
      <c r="I32" s="133">
        <f t="shared" si="1"/>
        <v>0.49767194135233295</v>
      </c>
    </row>
    <row r="33" spans="1:9" ht="12.75" customHeight="1" x14ac:dyDescent="0.2">
      <c r="A33" s="131">
        <v>1951</v>
      </c>
      <c r="B33" s="132">
        <v>4133</v>
      </c>
      <c r="C33" s="132">
        <v>2012.0599468111218</v>
      </c>
      <c r="D33" s="133">
        <f t="shared" si="0"/>
        <v>0.4868279571282656</v>
      </c>
      <c r="E33" s="129"/>
      <c r="F33" s="126">
        <v>1951</v>
      </c>
      <c r="G33" s="134">
        <v>2012.0599468111218</v>
      </c>
      <c r="H33" s="133">
        <v>0.35802469135802467</v>
      </c>
      <c r="I33" s="133">
        <f t="shared" si="1"/>
        <v>0.4868279571282656</v>
      </c>
    </row>
    <row r="34" spans="1:9" ht="12.75" customHeight="1" x14ac:dyDescent="0.2">
      <c r="A34" s="131">
        <v>1952</v>
      </c>
      <c r="B34" s="132">
        <v>4133</v>
      </c>
      <c r="C34" s="132">
        <v>2280.5049000716012</v>
      </c>
      <c r="D34" s="133">
        <f t="shared" si="0"/>
        <v>0.55177955482013097</v>
      </c>
      <c r="E34" s="129"/>
      <c r="F34" s="126">
        <v>1975</v>
      </c>
      <c r="G34" s="134">
        <v>2000.5302447551246</v>
      </c>
      <c r="H34" s="133">
        <v>0.37037037037037035</v>
      </c>
      <c r="I34" s="133">
        <f t="shared" si="1"/>
        <v>0.48403828810915184</v>
      </c>
    </row>
    <row r="35" spans="1:9" ht="12.75" customHeight="1" x14ac:dyDescent="0.2">
      <c r="A35" s="131">
        <v>1953</v>
      </c>
      <c r="B35" s="132">
        <v>4133</v>
      </c>
      <c r="C35" s="132">
        <v>1419.1219171101966</v>
      </c>
      <c r="D35" s="133">
        <f t="shared" si="0"/>
        <v>0.34336363830394306</v>
      </c>
      <c r="E35" s="129"/>
      <c r="F35" s="126">
        <v>1972</v>
      </c>
      <c r="G35" s="134">
        <v>1996.5608841367086</v>
      </c>
      <c r="H35" s="133">
        <v>0.38271604938271603</v>
      </c>
      <c r="I35" s="133">
        <f t="shared" si="1"/>
        <v>0.48307788147512909</v>
      </c>
    </row>
    <row r="36" spans="1:9" ht="12.75" customHeight="1" x14ac:dyDescent="0.2">
      <c r="A36" s="131">
        <v>1954</v>
      </c>
      <c r="B36" s="132">
        <v>4133</v>
      </c>
      <c r="C36" s="132">
        <v>1735.6229669249205</v>
      </c>
      <c r="D36" s="133">
        <f t="shared" si="0"/>
        <v>0.41994264866317943</v>
      </c>
      <c r="E36" s="129"/>
      <c r="F36" s="126">
        <v>1948</v>
      </c>
      <c r="G36" s="134">
        <v>1950.3982877153649</v>
      </c>
      <c r="H36" s="133">
        <v>0.39506172839506171</v>
      </c>
      <c r="I36" s="133">
        <f t="shared" si="1"/>
        <v>0.47190861062554196</v>
      </c>
    </row>
    <row r="37" spans="1:9" ht="12.75" customHeight="1" x14ac:dyDescent="0.2">
      <c r="A37" s="131">
        <v>1955</v>
      </c>
      <c r="B37" s="132">
        <v>4133</v>
      </c>
      <c r="C37" s="132">
        <v>1251.3598526367791</v>
      </c>
      <c r="D37" s="133">
        <f t="shared" si="0"/>
        <v>0.30277276860314034</v>
      </c>
      <c r="E37" s="129"/>
      <c r="F37" s="126">
        <v>1922</v>
      </c>
      <c r="G37" s="134">
        <v>1938.9830551789839</v>
      </c>
      <c r="H37" s="133">
        <v>0.40740740740740738</v>
      </c>
      <c r="I37" s="133">
        <f t="shared" si="1"/>
        <v>0.46914663807863149</v>
      </c>
    </row>
    <row r="38" spans="1:9" ht="12.75" customHeight="1" x14ac:dyDescent="0.2">
      <c r="A38" s="131">
        <v>1956</v>
      </c>
      <c r="B38" s="132">
        <v>4133</v>
      </c>
      <c r="C38" s="132">
        <v>2214.1811058403114</v>
      </c>
      <c r="D38" s="133">
        <f t="shared" si="0"/>
        <v>0.53573218142760981</v>
      </c>
      <c r="E38" s="129"/>
      <c r="F38" s="126">
        <v>1993</v>
      </c>
      <c r="G38" s="134">
        <v>1895.6129036208829</v>
      </c>
      <c r="H38" s="133">
        <v>0.41975308641975306</v>
      </c>
      <c r="I38" s="133">
        <f t="shared" si="1"/>
        <v>0.45865301321579555</v>
      </c>
    </row>
    <row r="39" spans="1:9" ht="12.75" customHeight="1" x14ac:dyDescent="0.2">
      <c r="A39" s="131">
        <v>1957</v>
      </c>
      <c r="B39" s="132">
        <v>4133</v>
      </c>
      <c r="C39" s="132">
        <v>1493.8170467324708</v>
      </c>
      <c r="D39" s="133">
        <f t="shared" si="0"/>
        <v>0.36143649812060752</v>
      </c>
      <c r="E39" s="129"/>
      <c r="F39" s="126">
        <v>1965</v>
      </c>
      <c r="G39" s="134">
        <v>1895.2819342808377</v>
      </c>
      <c r="H39" s="133">
        <v>0.43209876543209874</v>
      </c>
      <c r="I39" s="133">
        <f t="shared" si="1"/>
        <v>0.45857293353032608</v>
      </c>
    </row>
    <row r="40" spans="1:9" ht="12.75" customHeight="1" x14ac:dyDescent="0.2">
      <c r="A40" s="131">
        <v>1958</v>
      </c>
      <c r="B40" s="132">
        <v>4133</v>
      </c>
      <c r="C40" s="132">
        <v>2303.318218359299</v>
      </c>
      <c r="D40" s="133">
        <f t="shared" si="0"/>
        <v>0.55729935116363394</v>
      </c>
      <c r="E40" s="129"/>
      <c r="F40" s="126">
        <v>1968</v>
      </c>
      <c r="G40" s="134">
        <v>1847.6618735788329</v>
      </c>
      <c r="H40" s="133">
        <v>0.44444444444444442</v>
      </c>
      <c r="I40" s="133">
        <f t="shared" si="1"/>
        <v>0.44705102191600121</v>
      </c>
    </row>
    <row r="41" spans="1:9" ht="12.75" customHeight="1" x14ac:dyDescent="0.2">
      <c r="A41" s="131">
        <v>1959</v>
      </c>
      <c r="B41" s="132">
        <v>4133</v>
      </c>
      <c r="C41" s="132">
        <v>1424.767866777479</v>
      </c>
      <c r="D41" s="133">
        <f t="shared" si="0"/>
        <v>0.34472970403519937</v>
      </c>
      <c r="E41" s="129"/>
      <c r="F41" s="126">
        <v>2002</v>
      </c>
      <c r="G41" s="134">
        <v>1832.2512596374636</v>
      </c>
      <c r="H41" s="133">
        <v>0.4567901234567901</v>
      </c>
      <c r="I41" s="133">
        <f t="shared" si="1"/>
        <v>0.44332234687574729</v>
      </c>
    </row>
    <row r="42" spans="1:9" ht="12.75" customHeight="1" x14ac:dyDescent="0.2">
      <c r="A42" s="131">
        <v>1960</v>
      </c>
      <c r="B42" s="132">
        <v>4133</v>
      </c>
      <c r="C42" s="132">
        <v>1555.3694742235789</v>
      </c>
      <c r="D42" s="133">
        <f t="shared" si="0"/>
        <v>0.37632941549082483</v>
      </c>
      <c r="E42" s="129"/>
      <c r="F42" s="126">
        <v>1923</v>
      </c>
      <c r="G42" s="134">
        <v>1820.3561570444558</v>
      </c>
      <c r="H42" s="133">
        <v>0.46913580246913578</v>
      </c>
      <c r="I42" s="133">
        <f t="shared" si="1"/>
        <v>0.44044426737102732</v>
      </c>
    </row>
    <row r="43" spans="1:9" ht="12.75" customHeight="1" x14ac:dyDescent="0.2">
      <c r="A43" s="131">
        <v>1961</v>
      </c>
      <c r="B43" s="132">
        <v>4133</v>
      </c>
      <c r="C43" s="132">
        <v>1367.3897442335583</v>
      </c>
      <c r="D43" s="133">
        <f t="shared" si="0"/>
        <v>0.33084678060332889</v>
      </c>
      <c r="E43" s="129"/>
      <c r="F43" s="126">
        <v>1927</v>
      </c>
      <c r="G43" s="134">
        <v>1814.5770717827143</v>
      </c>
      <c r="H43" s="133">
        <v>0.48148148148148145</v>
      </c>
      <c r="I43" s="133">
        <f t="shared" si="1"/>
        <v>0.43904598881749679</v>
      </c>
    </row>
    <row r="44" spans="1:9" ht="12.75" customHeight="1" x14ac:dyDescent="0.2">
      <c r="A44" s="131">
        <v>1962</v>
      </c>
      <c r="B44" s="132">
        <v>4133</v>
      </c>
      <c r="C44" s="132">
        <v>1446.877888124681</v>
      </c>
      <c r="D44" s="133">
        <f t="shared" si="0"/>
        <v>0.35007933417001719</v>
      </c>
      <c r="E44" s="129"/>
      <c r="F44" s="126">
        <v>1942</v>
      </c>
      <c r="G44" s="134">
        <v>1810.1605466259514</v>
      </c>
      <c r="H44" s="133">
        <v>0.49382716049382713</v>
      </c>
      <c r="I44" s="133">
        <f t="shared" si="1"/>
        <v>0.43797738848922124</v>
      </c>
    </row>
    <row r="45" spans="1:9" ht="12.75" customHeight="1" x14ac:dyDescent="0.2">
      <c r="A45" s="131">
        <v>1963</v>
      </c>
      <c r="B45" s="132">
        <v>4133</v>
      </c>
      <c r="C45" s="132">
        <v>1669.2190058828846</v>
      </c>
      <c r="D45" s="133">
        <f t="shared" si="0"/>
        <v>0.40387587851025519</v>
      </c>
      <c r="E45" s="129"/>
      <c r="F45" s="126">
        <v>1950</v>
      </c>
      <c r="G45" s="134">
        <v>1792.2265225671836</v>
      </c>
      <c r="H45" s="133">
        <v>0.50617283950617287</v>
      </c>
      <c r="I45" s="133">
        <f t="shared" si="1"/>
        <v>0.43363816176317049</v>
      </c>
    </row>
    <row r="46" spans="1:9" ht="12.75" customHeight="1" x14ac:dyDescent="0.2">
      <c r="A46" s="131">
        <v>1964</v>
      </c>
      <c r="B46" s="132">
        <v>4133</v>
      </c>
      <c r="C46" s="132">
        <v>2056.878133609192</v>
      </c>
      <c r="D46" s="133">
        <f t="shared" si="0"/>
        <v>0.49767194135233295</v>
      </c>
      <c r="E46" s="129"/>
      <c r="F46" s="126">
        <v>1945</v>
      </c>
      <c r="G46" s="134">
        <v>1762.7308661702723</v>
      </c>
      <c r="H46" s="133">
        <v>0.51851851851851849</v>
      </c>
      <c r="I46" s="133">
        <f t="shared" si="1"/>
        <v>0.42650154032670512</v>
      </c>
    </row>
    <row r="47" spans="1:9" ht="12.75" customHeight="1" x14ac:dyDescent="0.2">
      <c r="A47" s="131">
        <v>1965</v>
      </c>
      <c r="B47" s="132">
        <v>4133</v>
      </c>
      <c r="C47" s="132">
        <v>1895.2819342808377</v>
      </c>
      <c r="D47" s="133">
        <f t="shared" si="0"/>
        <v>0.45857293353032608</v>
      </c>
      <c r="E47" s="129"/>
      <c r="F47" s="126">
        <v>1936</v>
      </c>
      <c r="G47" s="134">
        <v>1759.7970063245305</v>
      </c>
      <c r="H47" s="133">
        <v>0.53086419753086422</v>
      </c>
      <c r="I47" s="133">
        <f t="shared" si="1"/>
        <v>0.42579167827837661</v>
      </c>
    </row>
    <row r="48" spans="1:9" ht="12.75" customHeight="1" x14ac:dyDescent="0.2">
      <c r="A48" s="131">
        <v>1966</v>
      </c>
      <c r="B48" s="132">
        <v>4133</v>
      </c>
      <c r="C48" s="132">
        <v>1490.3341704740546</v>
      </c>
      <c r="D48" s="133">
        <f t="shared" si="0"/>
        <v>0.36059379880814291</v>
      </c>
      <c r="E48" s="129"/>
      <c r="F48" s="126">
        <v>1944</v>
      </c>
      <c r="G48" s="134">
        <v>1744.5270672974655</v>
      </c>
      <c r="H48" s="133">
        <v>0.54320987654320985</v>
      </c>
      <c r="I48" s="133">
        <f t="shared" si="1"/>
        <v>0.42209704023650263</v>
      </c>
    </row>
    <row r="49" spans="1:9" ht="12.75" customHeight="1" x14ac:dyDescent="0.2">
      <c r="A49" s="131">
        <v>1967</v>
      </c>
      <c r="B49" s="132">
        <v>4133</v>
      </c>
      <c r="C49" s="132">
        <v>2140.4673199056151</v>
      </c>
      <c r="D49" s="133">
        <f t="shared" si="0"/>
        <v>0.51789676261931161</v>
      </c>
      <c r="E49" s="129"/>
      <c r="F49" s="126">
        <v>1974</v>
      </c>
      <c r="G49" s="134">
        <v>1744.0416856652839</v>
      </c>
      <c r="H49" s="133">
        <v>0.55555555555555558</v>
      </c>
      <c r="I49" s="133">
        <f t="shared" si="1"/>
        <v>0.42197959972544979</v>
      </c>
    </row>
    <row r="50" spans="1:9" ht="12.75" customHeight="1" x14ac:dyDescent="0.2">
      <c r="A50" s="131">
        <v>1968</v>
      </c>
      <c r="B50" s="132">
        <v>4133</v>
      </c>
      <c r="C50" s="132">
        <v>1847.6618735788329</v>
      </c>
      <c r="D50" s="133">
        <f t="shared" si="0"/>
        <v>0.44705102191600121</v>
      </c>
      <c r="E50" s="129"/>
      <c r="F50" s="126">
        <v>1954</v>
      </c>
      <c r="G50" s="134">
        <v>1735.6229669249205</v>
      </c>
      <c r="H50" s="133">
        <v>0.5679012345679012</v>
      </c>
      <c r="I50" s="133">
        <f t="shared" si="1"/>
        <v>0.41994264866317943</v>
      </c>
    </row>
    <row r="51" spans="1:9" ht="12.75" customHeight="1" x14ac:dyDescent="0.2">
      <c r="A51" s="131">
        <v>1969</v>
      </c>
      <c r="B51" s="132">
        <v>4133</v>
      </c>
      <c r="C51" s="132">
        <v>3167.5782600005737</v>
      </c>
      <c r="D51" s="133">
        <f t="shared" si="0"/>
        <v>0.76641138640226802</v>
      </c>
      <c r="E51" s="129"/>
      <c r="F51" s="126">
        <v>1976</v>
      </c>
      <c r="G51" s="134">
        <v>1708.5634737277232</v>
      </c>
      <c r="H51" s="133">
        <v>0.58024691358024694</v>
      </c>
      <c r="I51" s="133">
        <f t="shared" si="1"/>
        <v>0.41339546908485925</v>
      </c>
    </row>
    <row r="52" spans="1:9" ht="12.75" customHeight="1" x14ac:dyDescent="0.2">
      <c r="A52" s="131">
        <v>1970</v>
      </c>
      <c r="B52" s="132">
        <v>4133</v>
      </c>
      <c r="C52" s="132">
        <v>1633.0015017746643</v>
      </c>
      <c r="D52" s="133">
        <f t="shared" si="0"/>
        <v>0.39511287243519583</v>
      </c>
      <c r="E52" s="129"/>
      <c r="F52" s="126">
        <v>1994</v>
      </c>
      <c r="G52" s="134">
        <v>1688.0946631664951</v>
      </c>
      <c r="H52" s="133">
        <v>0.59259259259259256</v>
      </c>
      <c r="I52" s="133">
        <f t="shared" si="1"/>
        <v>0.40844293809980525</v>
      </c>
    </row>
    <row r="53" spans="1:9" ht="12.75" customHeight="1" x14ac:dyDescent="0.2">
      <c r="A53" s="131">
        <v>1971</v>
      </c>
      <c r="B53" s="132">
        <v>4133</v>
      </c>
      <c r="C53" s="132">
        <v>1578.1023707551751</v>
      </c>
      <c r="D53" s="133">
        <f t="shared" si="0"/>
        <v>0.38182975338862207</v>
      </c>
      <c r="E53" s="129"/>
      <c r="F53" s="126">
        <v>1963</v>
      </c>
      <c r="G53" s="134">
        <v>1669.2190058828846</v>
      </c>
      <c r="H53" s="133">
        <v>0.60493827160493829</v>
      </c>
      <c r="I53" s="133">
        <f t="shared" si="1"/>
        <v>0.40387587851025519</v>
      </c>
    </row>
    <row r="54" spans="1:9" ht="12.75" customHeight="1" x14ac:dyDescent="0.2">
      <c r="A54" s="131">
        <v>1972</v>
      </c>
      <c r="B54" s="132">
        <v>4133</v>
      </c>
      <c r="C54" s="132">
        <v>1996.5608841367086</v>
      </c>
      <c r="D54" s="133">
        <f t="shared" si="0"/>
        <v>0.48307788147512909</v>
      </c>
      <c r="E54" s="129"/>
      <c r="F54" s="126">
        <v>1970</v>
      </c>
      <c r="G54" s="134">
        <v>1633.0015017746643</v>
      </c>
      <c r="H54" s="133">
        <v>0.61728395061728392</v>
      </c>
      <c r="I54" s="133">
        <f t="shared" si="1"/>
        <v>0.39511287243519583</v>
      </c>
    </row>
    <row r="55" spans="1:9" ht="12.75" customHeight="1" x14ac:dyDescent="0.2">
      <c r="A55" s="131">
        <v>1973</v>
      </c>
      <c r="B55" s="132">
        <v>4133</v>
      </c>
      <c r="C55" s="132">
        <v>2172.6060400151673</v>
      </c>
      <c r="D55" s="133">
        <f t="shared" si="0"/>
        <v>0.52567288652677646</v>
      </c>
      <c r="E55" s="129"/>
      <c r="F55" s="126">
        <v>1925</v>
      </c>
      <c r="G55" s="134">
        <v>1605.1486143342593</v>
      </c>
      <c r="H55" s="133">
        <v>0.62962962962962965</v>
      </c>
      <c r="I55" s="133">
        <f t="shared" si="1"/>
        <v>0.38837372715563978</v>
      </c>
    </row>
    <row r="56" spans="1:9" ht="12.75" customHeight="1" x14ac:dyDescent="0.2">
      <c r="A56" s="131">
        <v>1974</v>
      </c>
      <c r="B56" s="132">
        <v>4133</v>
      </c>
      <c r="C56" s="132">
        <v>1744.0416856652839</v>
      </c>
      <c r="D56" s="133">
        <f t="shared" si="0"/>
        <v>0.42197959972544979</v>
      </c>
      <c r="E56" s="129"/>
      <c r="F56" s="126">
        <v>1971</v>
      </c>
      <c r="G56" s="134">
        <v>1578.1023707551751</v>
      </c>
      <c r="H56" s="133">
        <v>0.64197530864197527</v>
      </c>
      <c r="I56" s="133">
        <f t="shared" si="1"/>
        <v>0.38182975338862207</v>
      </c>
    </row>
    <row r="57" spans="1:9" ht="12.75" customHeight="1" x14ac:dyDescent="0.2">
      <c r="A57" s="131">
        <v>1975</v>
      </c>
      <c r="B57" s="132">
        <v>4133</v>
      </c>
      <c r="C57" s="132">
        <v>2000.5302447551246</v>
      </c>
      <c r="D57" s="133">
        <f t="shared" si="0"/>
        <v>0.48403828810915184</v>
      </c>
      <c r="E57" s="129"/>
      <c r="F57" s="126">
        <v>1949</v>
      </c>
      <c r="G57" s="134">
        <v>1567.2523019305154</v>
      </c>
      <c r="H57" s="133">
        <v>0.65432098765432101</v>
      </c>
      <c r="I57" s="133">
        <f t="shared" si="1"/>
        <v>0.37920452502552998</v>
      </c>
    </row>
    <row r="58" spans="1:9" ht="12.75" customHeight="1" x14ac:dyDescent="0.2">
      <c r="A58" s="131">
        <v>1976</v>
      </c>
      <c r="B58" s="132">
        <v>4133</v>
      </c>
      <c r="C58" s="132">
        <v>1708.5634737277232</v>
      </c>
      <c r="D58" s="133">
        <f t="shared" si="0"/>
        <v>0.41339546908485925</v>
      </c>
      <c r="E58" s="129"/>
      <c r="F58" s="126">
        <v>1939</v>
      </c>
      <c r="G58" s="134">
        <v>1563.4210224836454</v>
      </c>
      <c r="H58" s="133">
        <v>0.66666666666666663</v>
      </c>
      <c r="I58" s="133">
        <f t="shared" si="1"/>
        <v>0.37827752782086749</v>
      </c>
    </row>
    <row r="59" spans="1:9" ht="12.75" customHeight="1" x14ac:dyDescent="0.2">
      <c r="A59" s="131">
        <v>1977</v>
      </c>
      <c r="B59" s="132">
        <v>4133</v>
      </c>
      <c r="C59" s="132">
        <v>333.64997508036879</v>
      </c>
      <c r="D59" s="133">
        <f t="shared" si="0"/>
        <v>8.0728278509646451E-2</v>
      </c>
      <c r="E59" s="129"/>
      <c r="F59" s="126">
        <v>1960</v>
      </c>
      <c r="G59" s="134">
        <v>1555.3694742235789</v>
      </c>
      <c r="H59" s="133">
        <v>0.67901234567901236</v>
      </c>
      <c r="I59" s="133">
        <f t="shared" si="1"/>
        <v>0.37632941549082483</v>
      </c>
    </row>
    <row r="60" spans="1:9" ht="12.75" customHeight="1" x14ac:dyDescent="0.2">
      <c r="A60" s="131">
        <v>1978</v>
      </c>
      <c r="B60" s="132">
        <v>4133</v>
      </c>
      <c r="C60" s="132">
        <v>2666.8496934635664</v>
      </c>
      <c r="D60" s="133">
        <f t="shared" si="0"/>
        <v>0.64525760790311304</v>
      </c>
      <c r="E60" s="129"/>
      <c r="F60" s="126">
        <v>1926</v>
      </c>
      <c r="G60" s="134">
        <v>1555.0788929481907</v>
      </c>
      <c r="H60" s="133">
        <v>0.69135802469135799</v>
      </c>
      <c r="I60" s="133">
        <f t="shared" si="1"/>
        <v>0.37625910789939288</v>
      </c>
    </row>
    <row r="61" spans="1:9" ht="12.75" customHeight="1" x14ac:dyDescent="0.2">
      <c r="A61" s="131">
        <v>1979</v>
      </c>
      <c r="B61" s="132">
        <v>4133</v>
      </c>
      <c r="C61" s="132">
        <v>2308.5538312977978</v>
      </c>
      <c r="D61" s="133">
        <f t="shared" si="0"/>
        <v>0.55856613387316667</v>
      </c>
      <c r="E61" s="129"/>
      <c r="F61" s="126">
        <v>1985</v>
      </c>
      <c r="G61" s="134">
        <v>1554.871825972526</v>
      </c>
      <c r="H61" s="133">
        <v>0.70370370370370372</v>
      </c>
      <c r="I61" s="133">
        <f t="shared" si="1"/>
        <v>0.37620900701004745</v>
      </c>
    </row>
    <row r="62" spans="1:9" ht="12.75" customHeight="1" x14ac:dyDescent="0.2">
      <c r="A62" s="131">
        <v>1980</v>
      </c>
      <c r="B62" s="132">
        <v>4133</v>
      </c>
      <c r="C62" s="132">
        <v>2331.4771568409174</v>
      </c>
      <c r="D62" s="133">
        <f t="shared" si="0"/>
        <v>0.56411254702175595</v>
      </c>
      <c r="E62" s="129"/>
      <c r="F62" s="126">
        <v>2000</v>
      </c>
      <c r="G62" s="134">
        <v>1531.5341739175233</v>
      </c>
      <c r="H62" s="133">
        <v>0.71604938271604934</v>
      </c>
      <c r="I62" s="133">
        <f t="shared" si="1"/>
        <v>0.37056234549177919</v>
      </c>
    </row>
    <row r="63" spans="1:9" ht="12.75" customHeight="1" x14ac:dyDescent="0.2">
      <c r="A63" s="131">
        <v>1981</v>
      </c>
      <c r="B63" s="132">
        <v>4133</v>
      </c>
      <c r="C63" s="132">
        <v>1346.71992339299</v>
      </c>
      <c r="D63" s="133">
        <f t="shared" si="0"/>
        <v>0.32584561417686669</v>
      </c>
      <c r="E63" s="129"/>
      <c r="F63" s="126">
        <v>1957</v>
      </c>
      <c r="G63" s="134">
        <v>1493.8170467324708</v>
      </c>
      <c r="H63" s="133">
        <v>0.72839506172839508</v>
      </c>
      <c r="I63" s="133">
        <f t="shared" si="1"/>
        <v>0.36143649812060752</v>
      </c>
    </row>
    <row r="64" spans="1:9" ht="12.75" customHeight="1" x14ac:dyDescent="0.2">
      <c r="A64" s="131">
        <v>1982</v>
      </c>
      <c r="B64" s="132">
        <v>4133</v>
      </c>
      <c r="C64" s="132">
        <v>2918.6909989272008</v>
      </c>
      <c r="D64" s="133">
        <f t="shared" si="0"/>
        <v>0.70619187005255279</v>
      </c>
      <c r="E64" s="129"/>
      <c r="F64" s="126">
        <v>1966</v>
      </c>
      <c r="G64" s="134">
        <v>1490.3341704740546</v>
      </c>
      <c r="H64" s="133">
        <v>0.7407407407407407</v>
      </c>
      <c r="I64" s="133">
        <f t="shared" si="1"/>
        <v>0.36059379880814291</v>
      </c>
    </row>
    <row r="65" spans="1:9" ht="12.75" customHeight="1" x14ac:dyDescent="0.2">
      <c r="A65" s="131">
        <v>1983</v>
      </c>
      <c r="B65" s="132">
        <v>4133</v>
      </c>
      <c r="C65" s="132">
        <v>3362.309140240417</v>
      </c>
      <c r="D65" s="133">
        <f t="shared" si="0"/>
        <v>0.81352749582395767</v>
      </c>
      <c r="E65" s="129"/>
      <c r="F65" s="126">
        <v>1962</v>
      </c>
      <c r="G65" s="134">
        <v>1446.877888124681</v>
      </c>
      <c r="H65" s="133">
        <v>0.75308641975308643</v>
      </c>
      <c r="I65" s="133">
        <f t="shared" si="1"/>
        <v>0.35007933417001719</v>
      </c>
    </row>
    <row r="66" spans="1:9" ht="12.75" customHeight="1" x14ac:dyDescent="0.2">
      <c r="A66" s="131">
        <v>1984</v>
      </c>
      <c r="B66" s="132">
        <v>4133</v>
      </c>
      <c r="C66" s="132">
        <v>2466.8074547545652</v>
      </c>
      <c r="D66" s="133">
        <f t="shared" si="0"/>
        <v>0.59685638876229496</v>
      </c>
      <c r="E66" s="129"/>
      <c r="F66" s="126">
        <v>1946</v>
      </c>
      <c r="G66" s="134">
        <v>1441.7869525064798</v>
      </c>
      <c r="H66" s="133">
        <v>0.76543209876543206</v>
      </c>
      <c r="I66" s="133">
        <f t="shared" si="1"/>
        <v>0.34884755686099195</v>
      </c>
    </row>
    <row r="67" spans="1:9" ht="12.75" customHeight="1" x14ac:dyDescent="0.2">
      <c r="A67" s="131">
        <v>1985</v>
      </c>
      <c r="B67" s="132">
        <v>4133</v>
      </c>
      <c r="C67" s="132">
        <v>1554.871825972526</v>
      </c>
      <c r="D67" s="133">
        <f t="shared" si="0"/>
        <v>0.37620900701004745</v>
      </c>
      <c r="E67" s="129"/>
      <c r="F67" s="126">
        <v>1959</v>
      </c>
      <c r="G67" s="134">
        <v>1424.767866777479</v>
      </c>
      <c r="H67" s="133">
        <v>0.77777777777777779</v>
      </c>
      <c r="I67" s="133">
        <f t="shared" si="1"/>
        <v>0.34472970403519937</v>
      </c>
    </row>
    <row r="68" spans="1:9" ht="12.75" customHeight="1" x14ac:dyDescent="0.2">
      <c r="A68" s="131">
        <v>1986</v>
      </c>
      <c r="B68" s="132">
        <v>4133</v>
      </c>
      <c r="C68" s="132">
        <v>2575.7893196454565</v>
      </c>
      <c r="D68" s="133">
        <f t="shared" si="0"/>
        <v>0.62322509548644001</v>
      </c>
      <c r="E68" s="129"/>
      <c r="F68" s="126">
        <v>1953</v>
      </c>
      <c r="G68" s="134">
        <v>1419.1219171101966</v>
      </c>
      <c r="H68" s="133">
        <v>0.79012345679012341</v>
      </c>
      <c r="I68" s="133">
        <f t="shared" si="1"/>
        <v>0.34336363830394306</v>
      </c>
    </row>
    <row r="69" spans="1:9" ht="12.75" customHeight="1" x14ac:dyDescent="0.2">
      <c r="A69" s="131">
        <v>1987</v>
      </c>
      <c r="B69" s="132">
        <v>4133</v>
      </c>
      <c r="C69" s="132">
        <v>1097.3165375401036</v>
      </c>
      <c r="D69" s="133">
        <f t="shared" ref="D69:D85" si="2">C69/B69</f>
        <v>0.26550121885799749</v>
      </c>
      <c r="E69" s="129"/>
      <c r="F69" s="126">
        <v>1961</v>
      </c>
      <c r="G69" s="134">
        <v>1367.3897442335583</v>
      </c>
      <c r="H69" s="133">
        <v>0.80246913580246915</v>
      </c>
      <c r="I69" s="133">
        <f t="shared" ref="I69:I85" si="3">G69/4133</f>
        <v>0.33084678060332889</v>
      </c>
    </row>
    <row r="70" spans="1:9" ht="12.75" customHeight="1" x14ac:dyDescent="0.2">
      <c r="A70" s="131">
        <v>1988</v>
      </c>
      <c r="B70" s="132">
        <v>4133</v>
      </c>
      <c r="C70" s="132">
        <v>598.14443910571958</v>
      </c>
      <c r="D70" s="133">
        <f t="shared" si="2"/>
        <v>0.14472403559296385</v>
      </c>
      <c r="E70" s="129"/>
      <c r="F70" s="126">
        <v>1981</v>
      </c>
      <c r="G70" s="134">
        <v>1346.71992339299</v>
      </c>
      <c r="H70" s="133">
        <v>0.81481481481481477</v>
      </c>
      <c r="I70" s="133">
        <f t="shared" si="3"/>
        <v>0.32584561417686669</v>
      </c>
    </row>
    <row r="71" spans="1:9" ht="12.75" customHeight="1" x14ac:dyDescent="0.2">
      <c r="A71" s="131">
        <v>1989</v>
      </c>
      <c r="B71" s="132">
        <v>4133</v>
      </c>
      <c r="C71" s="132">
        <v>2335.7689837327075</v>
      </c>
      <c r="D71" s="133">
        <f t="shared" si="2"/>
        <v>0.56515097598178266</v>
      </c>
      <c r="E71" s="129"/>
      <c r="F71" s="126">
        <v>1932</v>
      </c>
      <c r="G71" s="134">
        <v>1332.9433958041179</v>
      </c>
      <c r="H71" s="133">
        <v>0.8271604938271605</v>
      </c>
      <c r="I71" s="133">
        <f t="shared" si="3"/>
        <v>0.32251231449410062</v>
      </c>
    </row>
    <row r="72" spans="1:9" ht="12.75" customHeight="1" x14ac:dyDescent="0.2">
      <c r="A72" s="131">
        <v>1990</v>
      </c>
      <c r="B72" s="132">
        <v>4133</v>
      </c>
      <c r="C72" s="132">
        <v>900.45507017373507</v>
      </c>
      <c r="D72" s="133">
        <f t="shared" si="2"/>
        <v>0.21786960323584201</v>
      </c>
      <c r="E72" s="129"/>
      <c r="F72" s="126">
        <v>1955</v>
      </c>
      <c r="G72" s="134">
        <v>1251.3598526367791</v>
      </c>
      <c r="H72" s="133">
        <v>0.83950617283950613</v>
      </c>
      <c r="I72" s="133">
        <f t="shared" si="3"/>
        <v>0.30277276860314034</v>
      </c>
    </row>
    <row r="73" spans="1:9" ht="12.75" customHeight="1" x14ac:dyDescent="0.2">
      <c r="A73" s="131">
        <v>1991</v>
      </c>
      <c r="B73" s="132">
        <v>4133</v>
      </c>
      <c r="C73" s="132">
        <v>562.42435752394613</v>
      </c>
      <c r="D73" s="133">
        <f t="shared" si="2"/>
        <v>0.13608138338348563</v>
      </c>
      <c r="E73" s="129"/>
      <c r="F73" s="126">
        <v>1947</v>
      </c>
      <c r="G73" s="134">
        <v>1248.3907722291117</v>
      </c>
      <c r="H73" s="133">
        <v>0.85185185185185186</v>
      </c>
      <c r="I73" s="133">
        <f t="shared" si="3"/>
        <v>0.30205438476387897</v>
      </c>
    </row>
    <row r="74" spans="1:9" ht="12.75" customHeight="1" x14ac:dyDescent="0.2">
      <c r="A74" s="131">
        <v>1992</v>
      </c>
      <c r="B74" s="132">
        <v>4133</v>
      </c>
      <c r="C74" s="132">
        <v>699.72443431549823</v>
      </c>
      <c r="D74" s="133">
        <f t="shared" si="2"/>
        <v>0.16930182296527904</v>
      </c>
      <c r="E74" s="129"/>
      <c r="F74" s="126">
        <v>1934</v>
      </c>
      <c r="G74" s="134">
        <v>1158.0983713509484</v>
      </c>
      <c r="H74" s="133">
        <v>0.86419753086419748</v>
      </c>
      <c r="I74" s="133">
        <f t="shared" si="3"/>
        <v>0.28020768723710338</v>
      </c>
    </row>
    <row r="75" spans="1:9" ht="12.75" customHeight="1" x14ac:dyDescent="0.2">
      <c r="A75" s="131">
        <v>1993</v>
      </c>
      <c r="B75" s="132">
        <v>4133</v>
      </c>
      <c r="C75" s="132">
        <v>1895.6129036208829</v>
      </c>
      <c r="D75" s="133">
        <f t="shared" si="2"/>
        <v>0.45865301321579555</v>
      </c>
      <c r="E75" s="129"/>
      <c r="F75" s="126">
        <v>1987</v>
      </c>
      <c r="G75" s="134">
        <v>1097.3165375401036</v>
      </c>
      <c r="H75" s="133">
        <v>0.87654320987654322</v>
      </c>
      <c r="I75" s="133">
        <f t="shared" si="3"/>
        <v>0.26550121885799749</v>
      </c>
    </row>
    <row r="76" spans="1:9" ht="12.75" customHeight="1" x14ac:dyDescent="0.2">
      <c r="A76" s="131">
        <v>1994</v>
      </c>
      <c r="B76" s="132">
        <v>4133</v>
      </c>
      <c r="C76" s="132">
        <v>1688.0946631664951</v>
      </c>
      <c r="D76" s="133">
        <f t="shared" si="2"/>
        <v>0.40844293809980525</v>
      </c>
      <c r="E76" s="129"/>
      <c r="F76" s="126">
        <v>1990</v>
      </c>
      <c r="G76" s="134">
        <v>900.45507017373507</v>
      </c>
      <c r="H76" s="133">
        <v>0.88888888888888884</v>
      </c>
      <c r="I76" s="133">
        <f t="shared" si="3"/>
        <v>0.21786960323584201</v>
      </c>
    </row>
    <row r="77" spans="1:9" ht="12.75" customHeight="1" x14ac:dyDescent="0.2">
      <c r="A77" s="131">
        <v>1995</v>
      </c>
      <c r="B77" s="132">
        <v>4133</v>
      </c>
      <c r="C77" s="132">
        <v>2412.9749090219402</v>
      </c>
      <c r="D77" s="133">
        <f t="shared" si="2"/>
        <v>0.58383133535493348</v>
      </c>
      <c r="E77" s="129"/>
      <c r="F77" s="126">
        <v>2001</v>
      </c>
      <c r="G77" s="134">
        <v>822.75379659644125</v>
      </c>
      <c r="H77" s="133">
        <v>0.90123456790123457</v>
      </c>
      <c r="I77" s="133">
        <f t="shared" si="3"/>
        <v>0.19906939186945105</v>
      </c>
    </row>
    <row r="78" spans="1:9" ht="12.75" customHeight="1" x14ac:dyDescent="0.2">
      <c r="A78" s="131">
        <v>1996</v>
      </c>
      <c r="B78" s="132">
        <v>4133</v>
      </c>
      <c r="C78" s="132">
        <v>2315.738460323194</v>
      </c>
      <c r="D78" s="133">
        <f t="shared" si="2"/>
        <v>0.56030449076293098</v>
      </c>
      <c r="E78" s="129"/>
      <c r="F78" s="126">
        <v>1933</v>
      </c>
      <c r="G78" s="134">
        <v>763.49219048327461</v>
      </c>
      <c r="H78" s="133">
        <v>0.9135802469135802</v>
      </c>
      <c r="I78" s="133">
        <f t="shared" si="3"/>
        <v>0.18473075017741947</v>
      </c>
    </row>
    <row r="79" spans="1:9" ht="12.75" customHeight="1" x14ac:dyDescent="0.2">
      <c r="A79" s="131">
        <v>1997</v>
      </c>
      <c r="B79" s="132">
        <v>4133</v>
      </c>
      <c r="C79" s="132">
        <v>2098.7266271996987</v>
      </c>
      <c r="D79" s="133">
        <f t="shared" si="2"/>
        <v>0.50779739346714214</v>
      </c>
      <c r="E79" s="129"/>
      <c r="F79" s="126">
        <v>1924</v>
      </c>
      <c r="G79" s="134">
        <v>753.37832916929801</v>
      </c>
      <c r="H79" s="133">
        <v>0.92592592592592593</v>
      </c>
      <c r="I79" s="133">
        <f t="shared" si="3"/>
        <v>0.18228365089990273</v>
      </c>
    </row>
    <row r="80" spans="1:9" ht="12.75" customHeight="1" x14ac:dyDescent="0.2">
      <c r="A80" s="131">
        <v>1998</v>
      </c>
      <c r="B80" s="132">
        <v>4133</v>
      </c>
      <c r="C80" s="132">
        <v>2657.0545656726454</v>
      </c>
      <c r="D80" s="133">
        <f t="shared" si="2"/>
        <v>0.64288762779401054</v>
      </c>
      <c r="E80" s="129"/>
      <c r="F80" s="126">
        <v>1992</v>
      </c>
      <c r="G80" s="134">
        <v>699.72443431549823</v>
      </c>
      <c r="H80" s="133">
        <v>0.93827160493827155</v>
      </c>
      <c r="I80" s="133">
        <f t="shared" si="3"/>
        <v>0.16930182296527904</v>
      </c>
    </row>
    <row r="81" spans="1:9" ht="12.75" customHeight="1" x14ac:dyDescent="0.2">
      <c r="A81" s="131">
        <v>1999</v>
      </c>
      <c r="B81" s="132">
        <v>4133</v>
      </c>
      <c r="C81" s="132">
        <v>2293.8299814256516</v>
      </c>
      <c r="D81" s="133">
        <f t="shared" si="2"/>
        <v>0.55500362483078913</v>
      </c>
      <c r="E81" s="129"/>
      <c r="F81" s="126">
        <v>1929</v>
      </c>
      <c r="G81" s="134">
        <v>697.11341223459726</v>
      </c>
      <c r="H81" s="133">
        <v>0.95061728395061729</v>
      </c>
      <c r="I81" s="133">
        <f t="shared" si="3"/>
        <v>0.16867007312717089</v>
      </c>
    </row>
    <row r="82" spans="1:9" ht="12.75" customHeight="1" x14ac:dyDescent="0.2">
      <c r="A82" s="131">
        <v>2000</v>
      </c>
      <c r="B82" s="132">
        <v>4133</v>
      </c>
      <c r="C82" s="132">
        <v>1531.5341739175233</v>
      </c>
      <c r="D82" s="133">
        <f t="shared" si="2"/>
        <v>0.37056234549177919</v>
      </c>
      <c r="E82" s="129"/>
      <c r="F82" s="126">
        <v>1931</v>
      </c>
      <c r="G82" s="134">
        <v>686.71841443777669</v>
      </c>
      <c r="H82" s="133">
        <v>0.96296296296296291</v>
      </c>
      <c r="I82" s="133">
        <f t="shared" si="3"/>
        <v>0.16615495147296799</v>
      </c>
    </row>
    <row r="83" spans="1:9" ht="12.75" customHeight="1" x14ac:dyDescent="0.2">
      <c r="A83" s="131">
        <v>2001</v>
      </c>
      <c r="B83" s="132">
        <v>4133</v>
      </c>
      <c r="C83" s="132">
        <v>822.75379659644125</v>
      </c>
      <c r="D83" s="133">
        <f t="shared" si="2"/>
        <v>0.19906939186945105</v>
      </c>
      <c r="E83" s="129"/>
      <c r="F83" s="126">
        <v>1988</v>
      </c>
      <c r="G83" s="134">
        <v>598.14443910571958</v>
      </c>
      <c r="H83" s="133">
        <v>0.97530864197530864</v>
      </c>
      <c r="I83" s="133">
        <f t="shared" si="3"/>
        <v>0.14472403559296385</v>
      </c>
    </row>
    <row r="84" spans="1:9" ht="12.75" customHeight="1" x14ac:dyDescent="0.2">
      <c r="A84" s="131">
        <v>2002</v>
      </c>
      <c r="B84" s="132">
        <v>4133</v>
      </c>
      <c r="C84" s="132">
        <v>1832.2512596374636</v>
      </c>
      <c r="D84" s="133">
        <f t="shared" si="2"/>
        <v>0.44332234687574729</v>
      </c>
      <c r="E84" s="129"/>
      <c r="F84" s="126">
        <v>1991</v>
      </c>
      <c r="G84" s="134">
        <v>562.42435752394613</v>
      </c>
      <c r="H84" s="133">
        <v>0.98765432098765427</v>
      </c>
      <c r="I84" s="133">
        <f t="shared" si="3"/>
        <v>0.13608138338348563</v>
      </c>
    </row>
    <row r="85" spans="1:9" ht="13.5" customHeight="1" thickBot="1" x14ac:dyDescent="0.25">
      <c r="A85" s="135">
        <v>2003</v>
      </c>
      <c r="B85" s="136">
        <v>4133</v>
      </c>
      <c r="C85" s="136">
        <v>2079.8071889915377</v>
      </c>
      <c r="D85" s="137">
        <f t="shared" si="2"/>
        <v>0.50321974086415144</v>
      </c>
      <c r="E85" s="129"/>
      <c r="F85" s="135">
        <v>1977</v>
      </c>
      <c r="G85" s="138">
        <v>333.64997508036879</v>
      </c>
      <c r="H85" s="137">
        <v>1</v>
      </c>
      <c r="I85" s="137">
        <f t="shared" si="3"/>
        <v>8.0728278509646451E-2</v>
      </c>
    </row>
    <row r="86" spans="1:9" s="142" customFormat="1" ht="12.75" customHeight="1" x14ac:dyDescent="0.2">
      <c r="A86" s="139" t="s">
        <v>11</v>
      </c>
      <c r="B86" s="140">
        <f>AVERAGE(B4:B85)</f>
        <v>4133</v>
      </c>
      <c r="C86" s="140">
        <f t="shared" ref="C86:D86" si="4">AVERAGE(C4:C85)</f>
        <v>1793.9386251874998</v>
      </c>
      <c r="D86" s="141">
        <f t="shared" si="4"/>
        <v>0.4340524135464553</v>
      </c>
      <c r="E86" s="129"/>
      <c r="F86" s="139" t="s">
        <v>11</v>
      </c>
      <c r="G86" s="140">
        <f t="shared" ref="G86" si="5">AVERAGE(G4:G85)</f>
        <v>1793.9386251874998</v>
      </c>
      <c r="H86" s="139"/>
      <c r="I86" s="141">
        <f t="shared" ref="I86" si="6">AVERAGE(I4:I85)</f>
        <v>0.43405241354645513</v>
      </c>
    </row>
    <row r="87" spans="1:9" s="142" customFormat="1" ht="12.75" customHeight="1" x14ac:dyDescent="0.2">
      <c r="A87" s="143" t="s">
        <v>13</v>
      </c>
      <c r="B87" s="144">
        <f>MIN(B4:B85)</f>
        <v>4133</v>
      </c>
      <c r="C87" s="144">
        <f t="shared" ref="C87:D87" si="7">MIN(C4:C85)</f>
        <v>333.64997508036879</v>
      </c>
      <c r="D87" s="145">
        <f t="shared" si="7"/>
        <v>8.0728278509646451E-2</v>
      </c>
      <c r="E87" s="129"/>
      <c r="F87" s="143" t="s">
        <v>13</v>
      </c>
      <c r="G87" s="144">
        <f t="shared" ref="G87" si="8">MIN(G4:G85)</f>
        <v>333.64997508036879</v>
      </c>
      <c r="H87" s="143"/>
      <c r="I87" s="145">
        <f t="shared" ref="I87" si="9">MIN(I4:I85)</f>
        <v>8.0728278509646451E-2</v>
      </c>
    </row>
    <row r="88" spans="1:9" s="142" customFormat="1" ht="12.75" customHeight="1" x14ac:dyDescent="0.2">
      <c r="A88" s="143" t="s">
        <v>12</v>
      </c>
      <c r="B88" s="144">
        <f>MAX(B4:B85)</f>
        <v>4133</v>
      </c>
      <c r="C88" s="144">
        <f t="shared" ref="C88:D88" si="10">MAX(C4:C85)</f>
        <v>3362.309140240417</v>
      </c>
      <c r="D88" s="145">
        <f t="shared" si="10"/>
        <v>0.81352749582395767</v>
      </c>
      <c r="E88" s="146"/>
      <c r="F88" s="143" t="s">
        <v>12</v>
      </c>
      <c r="G88" s="144">
        <f t="shared" ref="G88" si="11">MAX(G4:G85)</f>
        <v>3362.309140240417</v>
      </c>
      <c r="H88" s="143"/>
      <c r="I88" s="145">
        <f t="shared" ref="I88" si="12">MAX(I4:I85)</f>
        <v>0.81352749582395767</v>
      </c>
    </row>
  </sheetData>
  <mergeCells count="4">
    <mergeCell ref="A2:A3"/>
    <mergeCell ref="B2:B3"/>
    <mergeCell ref="C2:D2"/>
    <mergeCell ref="F2:I2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BU1032"/>
  <sheetViews>
    <sheetView workbookViewId="0">
      <selection activeCell="U82" sqref="U82"/>
    </sheetView>
  </sheetViews>
  <sheetFormatPr defaultColWidth="6.42578125" defaultRowHeight="0" customHeight="1" zero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9.75" customHeight="1" x14ac:dyDescent="0.2"/>
    <row r="2" spans="1:13" ht="9.75" customHeight="1" x14ac:dyDescent="0.2">
      <c r="J2" s="71"/>
    </row>
    <row r="3" spans="1:13" ht="18" customHeight="1" x14ac:dyDescent="0.25">
      <c r="A3" s="46" t="s">
        <v>21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2.6652347328783823</v>
      </c>
      <c r="C12" s="48">
        <v>0</v>
      </c>
      <c r="D12" s="48">
        <v>2.6652347328783823</v>
      </c>
      <c r="E12" s="49">
        <v>0.45952322980661764</v>
      </c>
      <c r="F12" s="13"/>
      <c r="G12" s="47">
        <v>1983</v>
      </c>
      <c r="H12" s="48">
        <v>4.7648782984182976</v>
      </c>
      <c r="I12" s="50">
        <v>0</v>
      </c>
      <c r="J12" s="51">
        <v>0.82153074110660307</v>
      </c>
      <c r="K12" s="18"/>
      <c r="L12" s="18"/>
      <c r="M12" s="18"/>
    </row>
    <row r="13" spans="1:13" ht="12.75" customHeight="1" x14ac:dyDescent="0.2">
      <c r="A13" s="52">
        <v>1923</v>
      </c>
      <c r="B13" s="53">
        <v>2.5073855621960783</v>
      </c>
      <c r="C13" s="53">
        <v>0</v>
      </c>
      <c r="D13" s="53">
        <v>2.5073855621960783</v>
      </c>
      <c r="E13" s="54">
        <v>0.432307855551048</v>
      </c>
      <c r="F13" s="13"/>
      <c r="G13" s="52">
        <v>1969</v>
      </c>
      <c r="H13" s="53">
        <v>4.7648782984182958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1.0529020032132022</v>
      </c>
      <c r="C14" s="53">
        <v>0</v>
      </c>
      <c r="D14" s="53">
        <v>1.0529020032132022</v>
      </c>
      <c r="E14" s="54">
        <v>0.18153482814020727</v>
      </c>
      <c r="F14" s="13"/>
      <c r="G14" s="52">
        <v>1938</v>
      </c>
      <c r="H14" s="53">
        <v>4.7034362373949508</v>
      </c>
      <c r="I14" s="55">
        <v>2.4691358024691398E-2</v>
      </c>
      <c r="J14" s="56">
        <v>0.81093728230947426</v>
      </c>
      <c r="K14" s="18"/>
      <c r="L14" s="18"/>
      <c r="M14" s="18"/>
    </row>
    <row r="15" spans="1:13" ht="12.75" customHeight="1" x14ac:dyDescent="0.2">
      <c r="A15" s="52">
        <v>1925</v>
      </c>
      <c r="B15" s="53">
        <v>2.5606670556235951</v>
      </c>
      <c r="C15" s="53">
        <v>0</v>
      </c>
      <c r="D15" s="53">
        <v>2.5606670556235951</v>
      </c>
      <c r="E15" s="54">
        <v>0.44149431993510263</v>
      </c>
      <c r="F15" s="13"/>
      <c r="G15" s="52">
        <v>1986</v>
      </c>
      <c r="H15" s="53">
        <v>4.3903066451670218</v>
      </c>
      <c r="I15" s="55">
        <v>3.7037037037037097E-2</v>
      </c>
      <c r="J15" s="56">
        <v>0.75694942158052103</v>
      </c>
      <c r="K15" s="18"/>
      <c r="L15" s="18"/>
      <c r="M15" s="18"/>
    </row>
    <row r="16" spans="1:13" ht="12.75" customHeight="1" x14ac:dyDescent="0.2">
      <c r="A16" s="52">
        <v>1926</v>
      </c>
      <c r="B16" s="53">
        <v>2.1741641608787661</v>
      </c>
      <c r="C16" s="53">
        <v>0</v>
      </c>
      <c r="D16" s="53">
        <v>2.1741641608787661</v>
      </c>
      <c r="E16" s="54">
        <v>0.37485588980668383</v>
      </c>
      <c r="F16" s="13"/>
      <c r="G16" s="52">
        <v>1982</v>
      </c>
      <c r="H16" s="53">
        <v>4.3155450414154739</v>
      </c>
      <c r="I16" s="55">
        <v>4.9382716049382797E-2</v>
      </c>
      <c r="J16" s="56">
        <v>0.74405948989921966</v>
      </c>
      <c r="K16" s="18"/>
      <c r="L16" s="18"/>
      <c r="M16" s="18"/>
    </row>
    <row r="17" spans="1:13" ht="12.75" customHeight="1" x14ac:dyDescent="0.2">
      <c r="A17" s="52">
        <v>1927</v>
      </c>
      <c r="B17" s="53">
        <v>2.4919697015166156</v>
      </c>
      <c r="C17" s="53">
        <v>0</v>
      </c>
      <c r="D17" s="53">
        <v>2.4919697015166156</v>
      </c>
      <c r="E17" s="54">
        <v>0.4296499485373475</v>
      </c>
      <c r="F17" s="13"/>
      <c r="G17" s="52">
        <v>1980</v>
      </c>
      <c r="H17" s="53">
        <v>4.2043235355844484</v>
      </c>
      <c r="I17" s="55">
        <v>6.1728395061728496E-2</v>
      </c>
      <c r="J17" s="56">
        <v>0.72488336820421528</v>
      </c>
      <c r="K17" s="18"/>
      <c r="L17" s="18"/>
      <c r="M17" s="18"/>
    </row>
    <row r="18" spans="1:13" ht="12.75" customHeight="1" x14ac:dyDescent="0.2">
      <c r="A18" s="52">
        <v>1928</v>
      </c>
      <c r="B18" s="53">
        <v>2.9624903188079066</v>
      </c>
      <c r="C18" s="53">
        <v>0</v>
      </c>
      <c r="D18" s="53">
        <v>2.9624903188079066</v>
      </c>
      <c r="E18" s="54">
        <v>0.51077419289791492</v>
      </c>
      <c r="F18" s="13"/>
      <c r="G18" s="52">
        <v>1984</v>
      </c>
      <c r="H18" s="53">
        <v>4.1029532167466165</v>
      </c>
      <c r="I18" s="55">
        <v>7.4074074074074195E-2</v>
      </c>
      <c r="J18" s="56">
        <v>0.70740572702527871</v>
      </c>
      <c r="K18" s="18"/>
      <c r="L18" s="18"/>
      <c r="M18" s="18"/>
    </row>
    <row r="19" spans="1:13" ht="12.75" customHeight="1" x14ac:dyDescent="0.2">
      <c r="A19" s="52">
        <v>1929</v>
      </c>
      <c r="B19" s="53">
        <v>0.9713987182165259</v>
      </c>
      <c r="C19" s="53">
        <v>0</v>
      </c>
      <c r="D19" s="53">
        <v>0.9713987182165259</v>
      </c>
      <c r="E19" s="54">
        <v>0.16748253762353896</v>
      </c>
      <c r="F19" s="13"/>
      <c r="G19" s="52">
        <v>1978</v>
      </c>
      <c r="H19" s="53">
        <v>3.90608654305951</v>
      </c>
      <c r="I19" s="55">
        <v>8.6419753086419887E-2</v>
      </c>
      <c r="J19" s="56">
        <v>0.67346319707922586</v>
      </c>
      <c r="K19" s="18"/>
      <c r="L19" s="18"/>
      <c r="M19" s="18"/>
    </row>
    <row r="20" spans="1:13" ht="12.75" customHeight="1" x14ac:dyDescent="0.2">
      <c r="A20" s="52">
        <v>1930</v>
      </c>
      <c r="B20" s="53">
        <v>3.0127482777896866</v>
      </c>
      <c r="C20" s="53">
        <v>0</v>
      </c>
      <c r="D20" s="53">
        <v>3.0127482777896866</v>
      </c>
      <c r="E20" s="54">
        <v>0.51943935823960119</v>
      </c>
      <c r="F20" s="13"/>
      <c r="G20" s="52">
        <v>1956</v>
      </c>
      <c r="H20" s="53">
        <v>3.8395209323081296</v>
      </c>
      <c r="I20" s="55">
        <v>9.8765432098765593E-2</v>
      </c>
      <c r="J20" s="56">
        <v>0.66198636763933272</v>
      </c>
      <c r="K20" s="18"/>
      <c r="L20" s="18"/>
      <c r="M20" s="18"/>
    </row>
    <row r="21" spans="1:13" ht="12.75" customHeight="1" x14ac:dyDescent="0.2">
      <c r="A21" s="52">
        <v>1931</v>
      </c>
      <c r="B21" s="53">
        <v>0.9728829553068008</v>
      </c>
      <c r="C21" s="53">
        <v>0</v>
      </c>
      <c r="D21" s="53">
        <v>0.9728829553068008</v>
      </c>
      <c r="E21" s="54">
        <v>0.16773844057013806</v>
      </c>
      <c r="F21" s="13"/>
      <c r="G21" s="52">
        <v>1937</v>
      </c>
      <c r="H21" s="53">
        <v>3.7729097732153036</v>
      </c>
      <c r="I21" s="55">
        <v>0.1111111111111113</v>
      </c>
      <c r="J21" s="56">
        <v>0.65050168503712136</v>
      </c>
      <c r="K21" s="18"/>
      <c r="L21" s="18"/>
      <c r="M21" s="18"/>
    </row>
    <row r="22" spans="1:13" ht="12.75" customHeight="1" x14ac:dyDescent="0.2">
      <c r="A22" s="52">
        <v>1932</v>
      </c>
      <c r="B22" s="53">
        <v>1.8758798388110234</v>
      </c>
      <c r="C22" s="53">
        <v>0</v>
      </c>
      <c r="D22" s="53">
        <v>1.8758798388110234</v>
      </c>
      <c r="E22" s="54">
        <v>0.32342755841569371</v>
      </c>
      <c r="F22" s="13"/>
      <c r="G22" s="52">
        <v>1951</v>
      </c>
      <c r="H22" s="53">
        <v>3.6841999153098408</v>
      </c>
      <c r="I22" s="55">
        <v>0.12345679012345699</v>
      </c>
      <c r="J22" s="56">
        <v>0.63520688194997255</v>
      </c>
      <c r="K22" s="18"/>
      <c r="L22" s="18"/>
      <c r="M22" s="18"/>
    </row>
    <row r="23" spans="1:13" ht="12.75" customHeight="1" x14ac:dyDescent="0.2">
      <c r="A23" s="52">
        <v>1933</v>
      </c>
      <c r="B23" s="53">
        <v>1.0613018277215642</v>
      </c>
      <c r="C23" s="53">
        <v>0</v>
      </c>
      <c r="D23" s="53">
        <v>1.0613018277215642</v>
      </c>
      <c r="E23" s="54">
        <v>0.18298307374509729</v>
      </c>
      <c r="F23" s="13"/>
      <c r="G23" s="52">
        <v>1941</v>
      </c>
      <c r="H23" s="53">
        <v>3.668585491545139</v>
      </c>
      <c r="I23" s="55">
        <v>0.13580246913580268</v>
      </c>
      <c r="J23" s="56">
        <v>0.6325147399215757</v>
      </c>
      <c r="K23" s="18"/>
      <c r="L23" s="18"/>
      <c r="M23" s="18"/>
    </row>
    <row r="24" spans="1:13" ht="12.75" customHeight="1" x14ac:dyDescent="0.2">
      <c r="A24" s="52">
        <v>1934</v>
      </c>
      <c r="B24" s="53">
        <v>1.6372495332547006</v>
      </c>
      <c r="C24" s="53">
        <v>0</v>
      </c>
      <c r="D24" s="53">
        <v>1.6372495332547006</v>
      </c>
      <c r="E24" s="54">
        <v>0.28228440228529322</v>
      </c>
      <c r="F24" s="13"/>
      <c r="G24" s="52">
        <v>1998</v>
      </c>
      <c r="H24" s="53">
        <v>3.6238170175578626</v>
      </c>
      <c r="I24" s="55">
        <v>0.14814814814814839</v>
      </c>
      <c r="J24" s="56">
        <v>0.62479603750997637</v>
      </c>
      <c r="K24" s="18"/>
      <c r="L24" s="18"/>
      <c r="M24" s="18"/>
    </row>
    <row r="25" spans="1:13" ht="12.75" customHeight="1" x14ac:dyDescent="0.2">
      <c r="A25" s="52">
        <v>1935</v>
      </c>
      <c r="B25" s="53">
        <v>3.2400923573228542</v>
      </c>
      <c r="C25" s="53">
        <v>0</v>
      </c>
      <c r="D25" s="53">
        <v>3.2400923573228542</v>
      </c>
      <c r="E25" s="54">
        <v>0.55863661333152659</v>
      </c>
      <c r="F25" s="13"/>
      <c r="G25" s="52">
        <v>1943</v>
      </c>
      <c r="H25" s="53">
        <v>3.5462299071050016</v>
      </c>
      <c r="I25" s="55">
        <v>0.1604938271604941</v>
      </c>
      <c r="J25" s="56">
        <v>0.6114189495008624</v>
      </c>
      <c r="K25" s="18"/>
      <c r="L25" s="18"/>
      <c r="M25" s="18"/>
    </row>
    <row r="26" spans="1:13" ht="12.75" customHeight="1" x14ac:dyDescent="0.2">
      <c r="A26" s="52">
        <v>1936</v>
      </c>
      <c r="B26" s="53">
        <v>2.7976191479941201</v>
      </c>
      <c r="C26" s="53">
        <v>0</v>
      </c>
      <c r="D26" s="53">
        <v>2.7976191479941201</v>
      </c>
      <c r="E26" s="54">
        <v>0.48234812896450346</v>
      </c>
      <c r="F26" s="13"/>
      <c r="G26" s="52">
        <v>1996</v>
      </c>
      <c r="H26" s="53">
        <v>3.3617540789679308</v>
      </c>
      <c r="I26" s="55">
        <v>0.17283950617283977</v>
      </c>
      <c r="J26" s="56">
        <v>0.57961277223585017</v>
      </c>
      <c r="K26" s="18"/>
      <c r="L26" s="18"/>
      <c r="M26" s="18"/>
    </row>
    <row r="27" spans="1:13" ht="12.75" customHeight="1" x14ac:dyDescent="0.2">
      <c r="A27" s="52">
        <v>1937</v>
      </c>
      <c r="B27" s="53">
        <v>3.7729097732153036</v>
      </c>
      <c r="C27" s="53">
        <v>0</v>
      </c>
      <c r="D27" s="53">
        <v>3.7729097732153036</v>
      </c>
      <c r="E27" s="54">
        <v>0.65050168503712136</v>
      </c>
      <c r="F27" s="13"/>
      <c r="G27" s="52">
        <v>1997</v>
      </c>
      <c r="H27" s="53">
        <v>3.3429215187968087</v>
      </c>
      <c r="I27" s="55">
        <v>0.18518518518518548</v>
      </c>
      <c r="J27" s="56">
        <v>0.5763657791028981</v>
      </c>
      <c r="K27" s="18"/>
      <c r="L27" s="18"/>
      <c r="M27" s="18"/>
    </row>
    <row r="28" spans="1:13" ht="12.75" customHeight="1" x14ac:dyDescent="0.2">
      <c r="A28" s="52">
        <v>1938</v>
      </c>
      <c r="B28" s="53">
        <v>4.7034362373949508</v>
      </c>
      <c r="C28" s="53">
        <v>0</v>
      </c>
      <c r="D28" s="53">
        <v>4.7034362373949508</v>
      </c>
      <c r="E28" s="54">
        <v>0.81093728230947426</v>
      </c>
      <c r="F28" s="13"/>
      <c r="G28" s="52">
        <v>1995</v>
      </c>
      <c r="H28" s="53">
        <v>3.3427880680891318</v>
      </c>
      <c r="I28" s="55">
        <v>0.19753086419753119</v>
      </c>
      <c r="J28" s="56">
        <v>0.5763427703601951</v>
      </c>
      <c r="K28" s="18"/>
      <c r="L28" s="18"/>
      <c r="M28" s="18"/>
    </row>
    <row r="29" spans="1:13" ht="12.75" customHeight="1" x14ac:dyDescent="0.2">
      <c r="A29" s="52">
        <v>1939</v>
      </c>
      <c r="B29" s="53">
        <v>2.2464415678653538</v>
      </c>
      <c r="C29" s="53">
        <v>0</v>
      </c>
      <c r="D29" s="53">
        <v>2.2464415678653538</v>
      </c>
      <c r="E29" s="54">
        <v>0.3873175117009231</v>
      </c>
      <c r="F29" s="13"/>
      <c r="G29" s="52">
        <v>1989</v>
      </c>
      <c r="H29" s="53">
        <v>3.2933036403044893</v>
      </c>
      <c r="I29" s="55">
        <v>0.20987654320987689</v>
      </c>
      <c r="J29" s="56">
        <v>0.56781097246629131</v>
      </c>
      <c r="K29" s="18"/>
      <c r="L29" s="18"/>
      <c r="M29" s="18"/>
    </row>
    <row r="30" spans="1:13" ht="12.75" customHeight="1" x14ac:dyDescent="0.2">
      <c r="A30" s="52">
        <v>1940</v>
      </c>
      <c r="B30" s="53">
        <v>2.9965675342847615</v>
      </c>
      <c r="C30" s="53">
        <v>0</v>
      </c>
      <c r="D30" s="53">
        <v>2.9965675342847615</v>
      </c>
      <c r="E30" s="54">
        <v>0.51664957487668306</v>
      </c>
      <c r="F30" s="13"/>
      <c r="G30" s="52">
        <v>1935</v>
      </c>
      <c r="H30" s="53">
        <v>3.2400923573228542</v>
      </c>
      <c r="I30" s="55">
        <v>0.2222222222222226</v>
      </c>
      <c r="J30" s="56">
        <v>0.55863661333152659</v>
      </c>
      <c r="K30" s="18"/>
      <c r="L30" s="18"/>
      <c r="M30" s="18"/>
    </row>
    <row r="31" spans="1:13" ht="12.75" customHeight="1" x14ac:dyDescent="0.2">
      <c r="A31" s="52">
        <v>1941</v>
      </c>
      <c r="B31" s="53">
        <v>3.668585491545139</v>
      </c>
      <c r="C31" s="53">
        <v>0</v>
      </c>
      <c r="D31" s="53">
        <v>3.668585491545139</v>
      </c>
      <c r="E31" s="54">
        <v>0.6325147399215757</v>
      </c>
      <c r="F31" s="13"/>
      <c r="G31" s="52">
        <v>1958</v>
      </c>
      <c r="H31" s="53">
        <v>3.186613750947962</v>
      </c>
      <c r="I31" s="55">
        <v>0.23456790123456828</v>
      </c>
      <c r="J31" s="56">
        <v>0.54941616395654513</v>
      </c>
      <c r="K31" s="18"/>
      <c r="L31" s="18"/>
      <c r="M31" s="18"/>
    </row>
    <row r="32" spans="1:13" ht="12.75" customHeight="1" x14ac:dyDescent="0.2">
      <c r="A32" s="52">
        <v>1942</v>
      </c>
      <c r="B32" s="53">
        <v>2.5338402215179467</v>
      </c>
      <c r="C32" s="53">
        <v>0</v>
      </c>
      <c r="D32" s="53">
        <v>2.5338402215179467</v>
      </c>
      <c r="E32" s="54">
        <v>0.43686900370999082</v>
      </c>
      <c r="F32" s="13"/>
      <c r="G32" s="52">
        <v>1973</v>
      </c>
      <c r="H32" s="53">
        <v>3.1561249672381821</v>
      </c>
      <c r="I32" s="55">
        <v>0.24691358024691398</v>
      </c>
      <c r="J32" s="56">
        <v>0.54415947711003143</v>
      </c>
      <c r="K32" s="18"/>
      <c r="L32" s="18"/>
      <c r="M32" s="18"/>
    </row>
    <row r="33" spans="1:13" ht="12.75" customHeight="1" x14ac:dyDescent="0.2">
      <c r="A33" s="52">
        <v>1943</v>
      </c>
      <c r="B33" s="53">
        <v>3.5462299071050016</v>
      </c>
      <c r="C33" s="53">
        <v>0</v>
      </c>
      <c r="D33" s="53">
        <v>3.5462299071050016</v>
      </c>
      <c r="E33" s="54">
        <v>0.6114189495008624</v>
      </c>
      <c r="F33" s="13"/>
      <c r="G33" s="52">
        <v>1964</v>
      </c>
      <c r="H33" s="53">
        <v>3.0931167255735321</v>
      </c>
      <c r="I33" s="55">
        <v>0.25925925925925969</v>
      </c>
      <c r="J33" s="56">
        <v>0.53329598716785043</v>
      </c>
      <c r="K33" s="18"/>
      <c r="L33" s="18"/>
      <c r="M33" s="18"/>
    </row>
    <row r="34" spans="1:13" ht="12.75" customHeight="1" x14ac:dyDescent="0.2">
      <c r="A34" s="52">
        <v>1944</v>
      </c>
      <c r="B34" s="53">
        <v>2.4396042428360691</v>
      </c>
      <c r="C34" s="53">
        <v>0</v>
      </c>
      <c r="D34" s="53">
        <v>2.4396042428360691</v>
      </c>
      <c r="E34" s="54">
        <v>0.4206214211786326</v>
      </c>
      <c r="F34" s="13"/>
      <c r="G34" s="52">
        <v>1979</v>
      </c>
      <c r="H34" s="53">
        <v>3.0525731312601314</v>
      </c>
      <c r="I34" s="55">
        <v>0.27160493827160537</v>
      </c>
      <c r="J34" s="56">
        <v>0.52630571228622958</v>
      </c>
      <c r="K34" s="18"/>
      <c r="L34" s="18"/>
      <c r="M34" s="18"/>
    </row>
    <row r="35" spans="1:13" ht="12.75" customHeight="1" x14ac:dyDescent="0.2">
      <c r="A35" s="52">
        <v>1945</v>
      </c>
      <c r="B35" s="53">
        <v>2.7527973515153552</v>
      </c>
      <c r="C35" s="53">
        <v>0</v>
      </c>
      <c r="D35" s="53">
        <v>2.7527973515153552</v>
      </c>
      <c r="E35" s="54">
        <v>0.47462023301988887</v>
      </c>
      <c r="F35" s="13"/>
      <c r="G35" s="52">
        <v>1952</v>
      </c>
      <c r="H35" s="53">
        <v>3.0494493672286085</v>
      </c>
      <c r="I35" s="55">
        <v>0.2839506172839511</v>
      </c>
      <c r="J35" s="56">
        <v>0.52576713228079464</v>
      </c>
      <c r="K35" s="18"/>
      <c r="L35" s="18"/>
      <c r="M35" s="18"/>
    </row>
    <row r="36" spans="1:13" ht="12.75" customHeight="1" x14ac:dyDescent="0.2">
      <c r="A36" s="52">
        <v>1946</v>
      </c>
      <c r="B36" s="53">
        <v>1.6305152960467471</v>
      </c>
      <c r="C36" s="53">
        <v>0</v>
      </c>
      <c r="D36" s="53">
        <v>1.6305152960467471</v>
      </c>
      <c r="E36" s="54">
        <v>0.28112332690461156</v>
      </c>
      <c r="F36" s="13"/>
      <c r="G36" s="52">
        <v>1994</v>
      </c>
      <c r="H36" s="53">
        <v>3.0388991124426084</v>
      </c>
      <c r="I36" s="55">
        <v>0.29629629629629678</v>
      </c>
      <c r="J36" s="56">
        <v>0.52394812283493253</v>
      </c>
      <c r="K36" s="18"/>
      <c r="L36" s="18"/>
      <c r="M36" s="18"/>
    </row>
    <row r="37" spans="1:13" ht="12.75" customHeight="1" x14ac:dyDescent="0.2">
      <c r="A37" s="52">
        <v>1947</v>
      </c>
      <c r="B37" s="53">
        <v>2.1008921499555044</v>
      </c>
      <c r="C37" s="53">
        <v>0</v>
      </c>
      <c r="D37" s="53">
        <v>2.1008921499555044</v>
      </c>
      <c r="E37" s="54">
        <v>0.36222278447508699</v>
      </c>
      <c r="F37" s="13"/>
      <c r="G37" s="52">
        <v>1930</v>
      </c>
      <c r="H37" s="53">
        <v>3.0127482777896866</v>
      </c>
      <c r="I37" s="55">
        <v>0.30864197530864246</v>
      </c>
      <c r="J37" s="56">
        <v>0.51943935823960119</v>
      </c>
      <c r="K37" s="18"/>
      <c r="L37" s="18"/>
      <c r="M37" s="18"/>
    </row>
    <row r="38" spans="1:13" ht="12.75" customHeight="1" x14ac:dyDescent="0.2">
      <c r="A38" s="52">
        <v>1948</v>
      </c>
      <c r="B38" s="53">
        <v>2.694898166298958</v>
      </c>
      <c r="C38" s="53">
        <v>0</v>
      </c>
      <c r="D38" s="53">
        <v>2.694898166298958</v>
      </c>
      <c r="E38" s="54">
        <v>0.46463761487913069</v>
      </c>
      <c r="F38" s="13"/>
      <c r="G38" s="52">
        <v>1940</v>
      </c>
      <c r="H38" s="53">
        <v>2.9965675342847615</v>
      </c>
      <c r="I38" s="55">
        <v>0.32098765432098819</v>
      </c>
      <c r="J38" s="56">
        <v>0.51664957487668306</v>
      </c>
      <c r="K38" s="18"/>
      <c r="L38" s="18"/>
      <c r="M38" s="18"/>
    </row>
    <row r="39" spans="1:13" ht="12.75" customHeight="1" x14ac:dyDescent="0.2">
      <c r="A39" s="52">
        <v>1949</v>
      </c>
      <c r="B39" s="53">
        <v>2.3122647057584516</v>
      </c>
      <c r="C39" s="53">
        <v>0</v>
      </c>
      <c r="D39" s="53">
        <v>2.3122647057584516</v>
      </c>
      <c r="E39" s="54">
        <v>0.39866632857904338</v>
      </c>
      <c r="F39" s="13"/>
      <c r="G39" s="52">
        <v>2002</v>
      </c>
      <c r="H39" s="53">
        <v>2.9774196195833009</v>
      </c>
      <c r="I39" s="55">
        <v>0.33333333333333387</v>
      </c>
      <c r="J39" s="56">
        <v>0.51334821027298294</v>
      </c>
      <c r="K39" s="18"/>
      <c r="L39" s="18"/>
      <c r="M39" s="18"/>
    </row>
    <row r="40" spans="1:13" ht="12.75" customHeight="1" x14ac:dyDescent="0.2">
      <c r="A40" s="52">
        <v>1950</v>
      </c>
      <c r="B40" s="53">
        <v>2.5033288808236347</v>
      </c>
      <c r="C40" s="53">
        <v>0</v>
      </c>
      <c r="D40" s="53">
        <v>2.5033288808236347</v>
      </c>
      <c r="E40" s="54">
        <v>0.4316084277282129</v>
      </c>
      <c r="F40" s="13"/>
      <c r="G40" s="52">
        <v>1928</v>
      </c>
      <c r="H40" s="53">
        <v>2.9624903188079066</v>
      </c>
      <c r="I40" s="55">
        <v>0.34567901234567955</v>
      </c>
      <c r="J40" s="56">
        <v>0.51077419289791492</v>
      </c>
      <c r="K40" s="18"/>
      <c r="L40" s="18"/>
      <c r="M40" s="18"/>
    </row>
    <row r="41" spans="1:13" ht="12.75" customHeight="1" x14ac:dyDescent="0.2">
      <c r="A41" s="52">
        <v>1951</v>
      </c>
      <c r="B41" s="53">
        <v>3.6841999153098408</v>
      </c>
      <c r="C41" s="53">
        <v>0</v>
      </c>
      <c r="D41" s="53">
        <v>3.6841999153098408</v>
      </c>
      <c r="E41" s="54">
        <v>0.63520688194997255</v>
      </c>
      <c r="F41" s="13"/>
      <c r="G41" s="52">
        <v>1967</v>
      </c>
      <c r="H41" s="53">
        <v>2.9531266581726063</v>
      </c>
      <c r="I41" s="55">
        <v>0.35802469135802528</v>
      </c>
      <c r="J41" s="56">
        <v>0.50915976865044943</v>
      </c>
      <c r="K41" s="18"/>
      <c r="L41" s="18"/>
      <c r="M41" s="18"/>
    </row>
    <row r="42" spans="1:13" ht="12.75" customHeight="1" x14ac:dyDescent="0.2">
      <c r="A42" s="52">
        <v>1952</v>
      </c>
      <c r="B42" s="53">
        <v>3.0494493672286085</v>
      </c>
      <c r="C42" s="53">
        <v>0</v>
      </c>
      <c r="D42" s="53">
        <v>3.0494493672286085</v>
      </c>
      <c r="E42" s="54">
        <v>0.52576713228079464</v>
      </c>
      <c r="F42" s="13"/>
      <c r="G42" s="52">
        <v>2000</v>
      </c>
      <c r="H42" s="53">
        <v>2.8709433517429077</v>
      </c>
      <c r="I42" s="55">
        <v>0.37037037037037096</v>
      </c>
      <c r="J42" s="56">
        <v>0.49499023305912204</v>
      </c>
      <c r="K42" s="18"/>
      <c r="L42" s="18"/>
      <c r="M42" s="18"/>
    </row>
    <row r="43" spans="1:13" ht="12.75" customHeight="1" x14ac:dyDescent="0.2">
      <c r="A43" s="52">
        <v>1953</v>
      </c>
      <c r="B43" s="53">
        <v>1.6819145978618257</v>
      </c>
      <c r="C43" s="53">
        <v>0</v>
      </c>
      <c r="D43" s="53">
        <v>1.6819145978618257</v>
      </c>
      <c r="E43" s="54">
        <v>0.28998527549341824</v>
      </c>
      <c r="F43" s="13"/>
      <c r="G43" s="52">
        <v>1936</v>
      </c>
      <c r="H43" s="53">
        <v>2.7976191479941201</v>
      </c>
      <c r="I43" s="55">
        <v>0.38271604938271669</v>
      </c>
      <c r="J43" s="56">
        <v>0.48234812896450346</v>
      </c>
      <c r="K43" s="18"/>
      <c r="L43" s="18"/>
      <c r="M43" s="18"/>
    </row>
    <row r="44" spans="1:13" ht="12.75" customHeight="1" x14ac:dyDescent="0.2">
      <c r="A44" s="52">
        <v>1954</v>
      </c>
      <c r="B44" s="53">
        <v>2.3801790503284366</v>
      </c>
      <c r="C44" s="53">
        <v>0</v>
      </c>
      <c r="D44" s="53">
        <v>2.3801790503284366</v>
      </c>
      <c r="E44" s="54">
        <v>0.4103756983324891</v>
      </c>
      <c r="F44" s="13"/>
      <c r="G44" s="52">
        <v>1999</v>
      </c>
      <c r="H44" s="53">
        <v>2.7609879762258016</v>
      </c>
      <c r="I44" s="55">
        <v>0.39506172839506237</v>
      </c>
      <c r="J44" s="56">
        <v>0.47603240969410376</v>
      </c>
      <c r="K44" s="18"/>
      <c r="L44" s="18"/>
      <c r="M44" s="18"/>
    </row>
    <row r="45" spans="1:13" ht="12.75" customHeight="1" x14ac:dyDescent="0.2">
      <c r="A45" s="52">
        <v>1955</v>
      </c>
      <c r="B45" s="53">
        <v>1.7438011712601775</v>
      </c>
      <c r="C45" s="53">
        <v>0</v>
      </c>
      <c r="D45" s="53">
        <v>1.7438011712601775</v>
      </c>
      <c r="E45" s="54">
        <v>0.30065537435520301</v>
      </c>
      <c r="F45" s="13"/>
      <c r="G45" s="52">
        <v>1972</v>
      </c>
      <c r="H45" s="53">
        <v>2.7604779752627602</v>
      </c>
      <c r="I45" s="55">
        <v>0.40740740740740805</v>
      </c>
      <c r="J45" s="56">
        <v>0.47594447849357935</v>
      </c>
      <c r="K45" s="18"/>
      <c r="L45" s="18"/>
      <c r="M45" s="18"/>
    </row>
    <row r="46" spans="1:13" ht="12.75" customHeight="1" x14ac:dyDescent="0.2">
      <c r="A46" s="52">
        <v>1956</v>
      </c>
      <c r="B46" s="53">
        <v>3.8395209323081296</v>
      </c>
      <c r="C46" s="53">
        <v>0</v>
      </c>
      <c r="D46" s="53">
        <v>3.8395209323081296</v>
      </c>
      <c r="E46" s="54">
        <v>0.66198636763933272</v>
      </c>
      <c r="F46" s="13"/>
      <c r="G46" s="52">
        <v>1945</v>
      </c>
      <c r="H46" s="53">
        <v>2.7527973515153552</v>
      </c>
      <c r="I46" s="55">
        <v>0.41975308641975378</v>
      </c>
      <c r="J46" s="56">
        <v>0.47462023301988887</v>
      </c>
      <c r="K46" s="18"/>
      <c r="L46" s="18"/>
      <c r="M46" s="18"/>
    </row>
    <row r="47" spans="1:13" ht="12.75" customHeight="1" x14ac:dyDescent="0.2">
      <c r="A47" s="52">
        <v>1957</v>
      </c>
      <c r="B47" s="53">
        <v>1.8618734717987853</v>
      </c>
      <c r="C47" s="53">
        <v>0</v>
      </c>
      <c r="D47" s="53">
        <v>1.8618734717987853</v>
      </c>
      <c r="E47" s="54">
        <v>0.3210126675515147</v>
      </c>
      <c r="F47" s="13"/>
      <c r="G47" s="52">
        <v>1975</v>
      </c>
      <c r="H47" s="53">
        <v>2.752210656302549</v>
      </c>
      <c r="I47" s="55">
        <v>0.43209876543209946</v>
      </c>
      <c r="J47" s="56">
        <v>0.47451907867285331</v>
      </c>
      <c r="K47" s="18"/>
      <c r="L47" s="18"/>
      <c r="M47" s="18"/>
    </row>
    <row r="48" spans="1:13" ht="12.75" customHeight="1" x14ac:dyDescent="0.2">
      <c r="A48" s="52">
        <v>1958</v>
      </c>
      <c r="B48" s="53">
        <v>3.186613750947962</v>
      </c>
      <c r="C48" s="53">
        <v>0</v>
      </c>
      <c r="D48" s="53">
        <v>3.186613750947962</v>
      </c>
      <c r="E48" s="54">
        <v>0.54941616395654513</v>
      </c>
      <c r="F48" s="13"/>
      <c r="G48" s="52">
        <v>1948</v>
      </c>
      <c r="H48" s="53">
        <v>2.694898166298958</v>
      </c>
      <c r="I48" s="55">
        <v>0.4444444444444452</v>
      </c>
      <c r="J48" s="56">
        <v>0.46463761487913069</v>
      </c>
      <c r="K48" s="18"/>
      <c r="L48" s="18"/>
      <c r="M48" s="18"/>
    </row>
    <row r="49" spans="1:13" ht="12.75" customHeight="1" x14ac:dyDescent="0.2">
      <c r="A49" s="52">
        <v>1959</v>
      </c>
      <c r="B49" s="53">
        <v>2.4982042425653739</v>
      </c>
      <c r="C49" s="53">
        <v>0</v>
      </c>
      <c r="D49" s="53">
        <v>2.4982042425653739</v>
      </c>
      <c r="E49" s="54">
        <v>0.43072486940782312</v>
      </c>
      <c r="F49" s="13"/>
      <c r="G49" s="52">
        <v>1922</v>
      </c>
      <c r="H49" s="53">
        <v>2.6652347328783823</v>
      </c>
      <c r="I49" s="55">
        <v>0.45679012345679088</v>
      </c>
      <c r="J49" s="56">
        <v>0.45952322980661764</v>
      </c>
      <c r="K49" s="18"/>
      <c r="L49" s="18"/>
      <c r="M49" s="18"/>
    </row>
    <row r="50" spans="1:13" ht="12.75" customHeight="1" x14ac:dyDescent="0.2">
      <c r="A50" s="52">
        <v>1960</v>
      </c>
      <c r="B50" s="53">
        <v>2.2059064623267299</v>
      </c>
      <c r="C50" s="53">
        <v>0</v>
      </c>
      <c r="D50" s="53">
        <v>2.2059064623267299</v>
      </c>
      <c r="E50" s="54">
        <v>0.38032870040116035</v>
      </c>
      <c r="F50" s="13"/>
      <c r="G50" s="52">
        <v>1993</v>
      </c>
      <c r="H50" s="53">
        <v>2.6083448616880758</v>
      </c>
      <c r="I50" s="55">
        <v>0.46913580246913655</v>
      </c>
      <c r="J50" s="56">
        <v>0.4497146313255303</v>
      </c>
      <c r="K50" s="18"/>
      <c r="L50" s="18"/>
      <c r="M50" s="18"/>
    </row>
    <row r="51" spans="1:13" ht="12.75" customHeight="1" x14ac:dyDescent="0.2">
      <c r="A51" s="52">
        <v>1961</v>
      </c>
      <c r="B51" s="53">
        <v>2.1946779999615278</v>
      </c>
      <c r="C51" s="53">
        <v>0</v>
      </c>
      <c r="D51" s="53">
        <v>2.1946779999615278</v>
      </c>
      <c r="E51" s="54">
        <v>0.37839275861405652</v>
      </c>
      <c r="F51" s="13"/>
      <c r="G51" s="52">
        <v>1925</v>
      </c>
      <c r="H51" s="53">
        <v>2.5606670556235951</v>
      </c>
      <c r="I51" s="55">
        <v>0.48148148148148229</v>
      </c>
      <c r="J51" s="56">
        <v>0.44149431993510263</v>
      </c>
      <c r="K51" s="18"/>
      <c r="L51" s="18"/>
      <c r="M51" s="18"/>
    </row>
    <row r="52" spans="1:13" ht="12.75" customHeight="1" x14ac:dyDescent="0.2">
      <c r="A52" s="52">
        <v>1962</v>
      </c>
      <c r="B52" s="53">
        <v>2.4224095071378069</v>
      </c>
      <c r="C52" s="53">
        <v>0</v>
      </c>
      <c r="D52" s="53">
        <v>2.4224095071378069</v>
      </c>
      <c r="E52" s="54">
        <v>0.41765681157548395</v>
      </c>
      <c r="F52" s="13"/>
      <c r="G52" s="52">
        <v>1942</v>
      </c>
      <c r="H52" s="53">
        <v>2.5338402215179467</v>
      </c>
      <c r="I52" s="55">
        <v>0.49382716049382797</v>
      </c>
      <c r="J52" s="56">
        <v>0.43686900370999082</v>
      </c>
      <c r="K52" s="18"/>
      <c r="L52" s="18"/>
      <c r="M52" s="18"/>
    </row>
    <row r="53" spans="1:13" ht="12.75" customHeight="1" x14ac:dyDescent="0.2">
      <c r="A53" s="52">
        <v>1963</v>
      </c>
      <c r="B53" s="53">
        <v>2.2777757352647283</v>
      </c>
      <c r="C53" s="53">
        <v>0</v>
      </c>
      <c r="D53" s="53">
        <v>2.2777757352647283</v>
      </c>
      <c r="E53" s="54">
        <v>0.39271995435598767</v>
      </c>
      <c r="F53" s="13"/>
      <c r="G53" s="52">
        <v>1923</v>
      </c>
      <c r="H53" s="53">
        <v>2.5073855621960783</v>
      </c>
      <c r="I53" s="55">
        <v>0.50617283950617364</v>
      </c>
      <c r="J53" s="56">
        <v>0.432307855551048</v>
      </c>
      <c r="K53" s="18"/>
      <c r="L53" s="18"/>
      <c r="M53" s="18"/>
    </row>
    <row r="54" spans="1:13" ht="12.75" customHeight="1" x14ac:dyDescent="0.2">
      <c r="A54" s="52">
        <v>1964</v>
      </c>
      <c r="B54" s="53">
        <v>3.0931167255735321</v>
      </c>
      <c r="C54" s="53">
        <v>0</v>
      </c>
      <c r="D54" s="53">
        <v>3.0931167255735321</v>
      </c>
      <c r="E54" s="54">
        <v>0.53329598716785043</v>
      </c>
      <c r="F54" s="13"/>
      <c r="G54" s="52">
        <v>1950</v>
      </c>
      <c r="H54" s="53">
        <v>2.5033288808236347</v>
      </c>
      <c r="I54" s="55">
        <v>0.51851851851851938</v>
      </c>
      <c r="J54" s="56">
        <v>0.4316084277282129</v>
      </c>
      <c r="K54" s="18"/>
      <c r="L54" s="18"/>
      <c r="M54" s="18"/>
    </row>
    <row r="55" spans="1:13" ht="12.75" customHeight="1" x14ac:dyDescent="0.2">
      <c r="A55" s="47">
        <v>1965</v>
      </c>
      <c r="B55" s="48">
        <v>2.1139888074593256</v>
      </c>
      <c r="C55" s="48">
        <v>0</v>
      </c>
      <c r="D55" s="48">
        <v>2.1139888074593256</v>
      </c>
      <c r="E55" s="49">
        <v>0.36448082887229755</v>
      </c>
      <c r="F55" s="13"/>
      <c r="G55" s="47">
        <v>1959</v>
      </c>
      <c r="H55" s="48">
        <v>2.4982042425653739</v>
      </c>
      <c r="I55" s="50">
        <v>0.53086419753086511</v>
      </c>
      <c r="J55" s="51">
        <v>0.43072486940782312</v>
      </c>
      <c r="K55" s="18"/>
      <c r="L55" s="18"/>
      <c r="M55" s="18"/>
    </row>
    <row r="56" spans="1:13" ht="12.75" customHeight="1" x14ac:dyDescent="0.2">
      <c r="A56" s="52">
        <v>1966</v>
      </c>
      <c r="B56" s="53">
        <v>2.349848079041418</v>
      </c>
      <c r="C56" s="53">
        <v>0</v>
      </c>
      <c r="D56" s="53">
        <v>2.349848079041418</v>
      </c>
      <c r="E56" s="54">
        <v>0.40514622052438243</v>
      </c>
      <c r="F56" s="13"/>
      <c r="G56" s="52">
        <v>1976</v>
      </c>
      <c r="H56" s="53">
        <v>2.4960642861108431</v>
      </c>
      <c r="I56" s="55">
        <v>0.54320987654321073</v>
      </c>
      <c r="J56" s="56">
        <v>0.43035591139842122</v>
      </c>
      <c r="K56" s="18"/>
      <c r="L56" s="18"/>
      <c r="M56" s="18"/>
    </row>
    <row r="57" spans="1:13" ht="12.75" customHeight="1" x14ac:dyDescent="0.2">
      <c r="A57" s="52">
        <v>1967</v>
      </c>
      <c r="B57" s="53">
        <v>2.9531266581726063</v>
      </c>
      <c r="C57" s="53">
        <v>0</v>
      </c>
      <c r="D57" s="53">
        <v>2.9531266581726063</v>
      </c>
      <c r="E57" s="54">
        <v>0.50915976865044943</v>
      </c>
      <c r="F57" s="13"/>
      <c r="G57" s="52">
        <v>1927</v>
      </c>
      <c r="H57" s="53">
        <v>2.4919697015166156</v>
      </c>
      <c r="I57" s="55">
        <v>0.55555555555555647</v>
      </c>
      <c r="J57" s="56">
        <v>0.4296499485373475</v>
      </c>
      <c r="K57" s="18"/>
      <c r="L57" s="18"/>
      <c r="M57" s="18"/>
    </row>
    <row r="58" spans="1:13" ht="12.75" customHeight="1" x14ac:dyDescent="0.2">
      <c r="A58" s="52">
        <v>1968</v>
      </c>
      <c r="B58" s="53">
        <v>2.3809917452821301</v>
      </c>
      <c r="C58" s="53">
        <v>0</v>
      </c>
      <c r="D58" s="53">
        <v>2.3809917452821301</v>
      </c>
      <c r="E58" s="54">
        <v>0.41051581815209143</v>
      </c>
      <c r="F58" s="13"/>
      <c r="G58" s="52">
        <v>1944</v>
      </c>
      <c r="H58" s="53">
        <v>2.4396042428360691</v>
      </c>
      <c r="I58" s="55">
        <v>0.5679012345679022</v>
      </c>
      <c r="J58" s="56">
        <v>0.4206214211786326</v>
      </c>
      <c r="K58" s="18"/>
      <c r="L58" s="18"/>
      <c r="M58" s="18"/>
    </row>
    <row r="59" spans="1:13" ht="12.75" customHeight="1" x14ac:dyDescent="0.2">
      <c r="A59" s="52">
        <v>1969</v>
      </c>
      <c r="B59" s="53">
        <v>4.7648782984182958</v>
      </c>
      <c r="C59" s="53">
        <v>0</v>
      </c>
      <c r="D59" s="53">
        <v>4.7648782984182958</v>
      </c>
      <c r="E59" s="54">
        <v>0.82153074110660274</v>
      </c>
      <c r="F59" s="13"/>
      <c r="G59" s="52">
        <v>1962</v>
      </c>
      <c r="H59" s="53">
        <v>2.4224095071378069</v>
      </c>
      <c r="I59" s="55">
        <v>0.58024691358024783</v>
      </c>
      <c r="J59" s="56">
        <v>0.41765681157548395</v>
      </c>
      <c r="K59" s="18"/>
      <c r="L59" s="18"/>
      <c r="M59" s="18"/>
    </row>
    <row r="60" spans="1:13" ht="12.75" customHeight="1" x14ac:dyDescent="0.2">
      <c r="A60" s="52">
        <v>1970</v>
      </c>
      <c r="B60" s="53">
        <v>2.2508135653173209</v>
      </c>
      <c r="C60" s="53">
        <v>0</v>
      </c>
      <c r="D60" s="53">
        <v>2.2508135653173209</v>
      </c>
      <c r="E60" s="54">
        <v>0.38807130436505533</v>
      </c>
      <c r="F60" s="13"/>
      <c r="G60" s="52">
        <v>1974</v>
      </c>
      <c r="H60" s="53">
        <v>2.3852816400752923</v>
      </c>
      <c r="I60" s="55">
        <v>0.59259259259259356</v>
      </c>
      <c r="J60" s="56">
        <v>0.41125545518539525</v>
      </c>
      <c r="K60" s="18"/>
      <c r="L60" s="18"/>
      <c r="M60" s="18"/>
    </row>
    <row r="61" spans="1:13" ht="12.75" customHeight="1" x14ac:dyDescent="0.2">
      <c r="A61" s="52">
        <v>1971</v>
      </c>
      <c r="B61" s="53">
        <v>2.1465438533928864</v>
      </c>
      <c r="C61" s="53">
        <v>0</v>
      </c>
      <c r="D61" s="53">
        <v>2.1465438533928864</v>
      </c>
      <c r="E61" s="54">
        <v>0.37009376782635972</v>
      </c>
      <c r="F61" s="13"/>
      <c r="G61" s="52">
        <v>1968</v>
      </c>
      <c r="H61" s="53">
        <v>2.3809917452821301</v>
      </c>
      <c r="I61" s="55">
        <v>0.60493827160493929</v>
      </c>
      <c r="J61" s="56">
        <v>0.41051581815209143</v>
      </c>
      <c r="K61" s="18"/>
      <c r="L61" s="18"/>
      <c r="M61" s="18"/>
    </row>
    <row r="62" spans="1:13" ht="12.75" customHeight="1" x14ac:dyDescent="0.2">
      <c r="A62" s="52">
        <v>1972</v>
      </c>
      <c r="B62" s="53">
        <v>2.7604779752627602</v>
      </c>
      <c r="C62" s="53">
        <v>0</v>
      </c>
      <c r="D62" s="53">
        <v>2.7604779752627602</v>
      </c>
      <c r="E62" s="54">
        <v>0.47594447849357935</v>
      </c>
      <c r="F62" s="13"/>
      <c r="G62" s="52">
        <v>1954</v>
      </c>
      <c r="H62" s="53">
        <v>2.3801790503284366</v>
      </c>
      <c r="I62" s="55">
        <v>0.61728395061728492</v>
      </c>
      <c r="J62" s="56">
        <v>0.4103756983324891</v>
      </c>
      <c r="K62" s="18"/>
      <c r="L62" s="18"/>
      <c r="M62" s="18"/>
    </row>
    <row r="63" spans="1:13" ht="12.75" customHeight="1" x14ac:dyDescent="0.2">
      <c r="A63" s="52">
        <v>1973</v>
      </c>
      <c r="B63" s="53">
        <v>3.1561249672381821</v>
      </c>
      <c r="C63" s="53">
        <v>0</v>
      </c>
      <c r="D63" s="53">
        <v>3.1561249672381821</v>
      </c>
      <c r="E63" s="54">
        <v>0.54415947711003143</v>
      </c>
      <c r="F63" s="13"/>
      <c r="G63" s="52">
        <v>1966</v>
      </c>
      <c r="H63" s="53">
        <v>2.349848079041418</v>
      </c>
      <c r="I63" s="55">
        <v>0.62962962962963065</v>
      </c>
      <c r="J63" s="56">
        <v>0.40514622052438243</v>
      </c>
      <c r="K63" s="18"/>
      <c r="L63" s="18"/>
      <c r="M63" s="18"/>
    </row>
    <row r="64" spans="1:13" ht="12.75" customHeight="1" x14ac:dyDescent="0.2">
      <c r="A64" s="52">
        <v>1974</v>
      </c>
      <c r="B64" s="53">
        <v>2.3852816400752923</v>
      </c>
      <c r="C64" s="53">
        <v>0</v>
      </c>
      <c r="D64" s="53">
        <v>2.3852816400752923</v>
      </c>
      <c r="E64" s="54">
        <v>0.41125545518539525</v>
      </c>
      <c r="F64" s="13"/>
      <c r="G64" s="52">
        <v>1949</v>
      </c>
      <c r="H64" s="53">
        <v>2.3122647057584516</v>
      </c>
      <c r="I64" s="55">
        <v>0.64197530864197638</v>
      </c>
      <c r="J64" s="56">
        <v>0.39866632857904338</v>
      </c>
      <c r="K64" s="18"/>
      <c r="L64" s="18"/>
      <c r="M64" s="18"/>
    </row>
    <row r="65" spans="1:13" ht="12.75" customHeight="1" x14ac:dyDescent="0.2">
      <c r="A65" s="52">
        <v>1975</v>
      </c>
      <c r="B65" s="53">
        <v>2.752210656302549</v>
      </c>
      <c r="C65" s="53">
        <v>0</v>
      </c>
      <c r="D65" s="53">
        <v>2.752210656302549</v>
      </c>
      <c r="E65" s="54">
        <v>0.47451907867285331</v>
      </c>
      <c r="F65" s="13"/>
      <c r="G65" s="52">
        <v>1963</v>
      </c>
      <c r="H65" s="53">
        <v>2.2777757352647283</v>
      </c>
      <c r="I65" s="55">
        <v>0.65432098765432201</v>
      </c>
      <c r="J65" s="56">
        <v>0.39271995435598767</v>
      </c>
      <c r="K65" s="18"/>
      <c r="L65" s="18"/>
      <c r="M65" s="18"/>
    </row>
    <row r="66" spans="1:13" ht="12.75" customHeight="1" x14ac:dyDescent="0.2">
      <c r="A66" s="52">
        <v>1976</v>
      </c>
      <c r="B66" s="53">
        <v>2.4960642861108431</v>
      </c>
      <c r="C66" s="53">
        <v>0</v>
      </c>
      <c r="D66" s="53">
        <v>2.4960642861108431</v>
      </c>
      <c r="E66" s="54">
        <v>0.43035591139842122</v>
      </c>
      <c r="F66" s="13"/>
      <c r="G66" s="52">
        <v>1970</v>
      </c>
      <c r="H66" s="53">
        <v>2.2508135653173209</v>
      </c>
      <c r="I66" s="55">
        <v>0.66666666666666774</v>
      </c>
      <c r="J66" s="56">
        <v>0.38807130436505533</v>
      </c>
      <c r="K66" s="18"/>
      <c r="L66" s="18"/>
      <c r="M66" s="18"/>
    </row>
    <row r="67" spans="1:13" ht="12.75" customHeight="1" x14ac:dyDescent="0.2">
      <c r="A67" s="52">
        <v>1977</v>
      </c>
      <c r="B67" s="53">
        <v>0.44523313801819003</v>
      </c>
      <c r="C67" s="53">
        <v>0</v>
      </c>
      <c r="D67" s="53">
        <v>0.44523313801819003</v>
      </c>
      <c r="E67" s="54">
        <v>7.6764334141067245E-2</v>
      </c>
      <c r="F67" s="13"/>
      <c r="G67" s="52">
        <v>1939</v>
      </c>
      <c r="H67" s="53">
        <v>2.2464415678653538</v>
      </c>
      <c r="I67" s="55">
        <v>0.67901234567901347</v>
      </c>
      <c r="J67" s="56">
        <v>0.3873175117009231</v>
      </c>
      <c r="K67" s="18"/>
      <c r="L67" s="18"/>
      <c r="M67" s="18"/>
    </row>
    <row r="68" spans="1:13" ht="12.75" customHeight="1" x14ac:dyDescent="0.2">
      <c r="A68" s="52">
        <v>1978</v>
      </c>
      <c r="B68" s="53">
        <v>3.90608654305951</v>
      </c>
      <c r="C68" s="53">
        <v>0</v>
      </c>
      <c r="D68" s="53">
        <v>3.90608654305951</v>
      </c>
      <c r="E68" s="54">
        <v>0.67346319707922586</v>
      </c>
      <c r="F68" s="13"/>
      <c r="G68" s="52">
        <v>1960</v>
      </c>
      <c r="H68" s="53">
        <v>2.2059064623267299</v>
      </c>
      <c r="I68" s="55">
        <v>0.6913580246913591</v>
      </c>
      <c r="J68" s="56">
        <v>0.38032870040116035</v>
      </c>
      <c r="K68" s="18"/>
      <c r="L68" s="18"/>
      <c r="M68" s="18"/>
    </row>
    <row r="69" spans="1:13" ht="12.75" customHeight="1" x14ac:dyDescent="0.2">
      <c r="A69" s="52">
        <v>1979</v>
      </c>
      <c r="B69" s="53">
        <v>3.0525731312601314</v>
      </c>
      <c r="C69" s="53">
        <v>0</v>
      </c>
      <c r="D69" s="53">
        <v>3.0525731312601314</v>
      </c>
      <c r="E69" s="54">
        <v>0.52630571228622958</v>
      </c>
      <c r="F69" s="13"/>
      <c r="G69" s="52">
        <v>1985</v>
      </c>
      <c r="H69" s="53">
        <v>2.1982218122436197</v>
      </c>
      <c r="I69" s="55">
        <v>0.70370370370370483</v>
      </c>
      <c r="J69" s="56">
        <v>0.37900376073165859</v>
      </c>
      <c r="K69" s="18"/>
      <c r="L69" s="18"/>
      <c r="M69" s="18"/>
    </row>
    <row r="70" spans="1:13" ht="12.75" customHeight="1" x14ac:dyDescent="0.2">
      <c r="A70" s="52">
        <v>1980</v>
      </c>
      <c r="B70" s="53">
        <v>4.2043235355844484</v>
      </c>
      <c r="C70" s="53">
        <v>0</v>
      </c>
      <c r="D70" s="53">
        <v>4.2043235355844484</v>
      </c>
      <c r="E70" s="54">
        <v>0.72488336820421528</v>
      </c>
      <c r="F70" s="13"/>
      <c r="G70" s="52">
        <v>1961</v>
      </c>
      <c r="H70" s="53">
        <v>2.1946779999615278</v>
      </c>
      <c r="I70" s="55">
        <v>0.71604938271605056</v>
      </c>
      <c r="J70" s="56">
        <v>0.37839275861405652</v>
      </c>
      <c r="K70" s="18"/>
      <c r="L70" s="18"/>
      <c r="M70" s="18"/>
    </row>
    <row r="71" spans="1:13" ht="12.75" customHeight="1" x14ac:dyDescent="0.2">
      <c r="A71" s="52">
        <v>1981</v>
      </c>
      <c r="B71" s="53">
        <v>1.8089138420226927</v>
      </c>
      <c r="C71" s="53">
        <v>0</v>
      </c>
      <c r="D71" s="53">
        <v>1.8089138420226927</v>
      </c>
      <c r="E71" s="54">
        <v>0.31188169690046424</v>
      </c>
      <c r="F71" s="13"/>
      <c r="G71" s="52">
        <v>1926</v>
      </c>
      <c r="H71" s="53">
        <v>2.1741641608787661</v>
      </c>
      <c r="I71" s="55">
        <v>0.7283950617283963</v>
      </c>
      <c r="J71" s="56">
        <v>0.37485588980668383</v>
      </c>
      <c r="K71" s="18"/>
      <c r="L71" s="18"/>
      <c r="M71" s="18"/>
    </row>
    <row r="72" spans="1:13" ht="12.75" customHeight="1" x14ac:dyDescent="0.2">
      <c r="A72" s="52">
        <v>1982</v>
      </c>
      <c r="B72" s="53">
        <v>4.3155450414154739</v>
      </c>
      <c r="C72" s="53">
        <v>0</v>
      </c>
      <c r="D72" s="53">
        <v>4.3155450414154739</v>
      </c>
      <c r="E72" s="54">
        <v>0.74405948989921966</v>
      </c>
      <c r="F72" s="13"/>
      <c r="G72" s="52">
        <v>1971</v>
      </c>
      <c r="H72" s="53">
        <v>2.1465438533928864</v>
      </c>
      <c r="I72" s="55">
        <v>0.74074074074074192</v>
      </c>
      <c r="J72" s="56">
        <v>0.37009376782635972</v>
      </c>
      <c r="K72" s="18"/>
      <c r="L72" s="18"/>
      <c r="M72" s="18"/>
    </row>
    <row r="73" spans="1:13" ht="12.75" customHeight="1" x14ac:dyDescent="0.2">
      <c r="A73" s="52">
        <v>1983</v>
      </c>
      <c r="B73" s="53">
        <v>4.7648782984182976</v>
      </c>
      <c r="C73" s="53">
        <v>0</v>
      </c>
      <c r="D73" s="53">
        <v>4.7648782984182976</v>
      </c>
      <c r="E73" s="54">
        <v>0.82153074110660307</v>
      </c>
      <c r="F73" s="13"/>
      <c r="G73" s="52">
        <v>1965</v>
      </c>
      <c r="H73" s="53">
        <v>2.1139888074593256</v>
      </c>
      <c r="I73" s="55">
        <v>0.75308641975308765</v>
      </c>
      <c r="J73" s="56">
        <v>0.36448082887229755</v>
      </c>
      <c r="K73" s="18"/>
      <c r="L73" s="18"/>
      <c r="M73" s="18"/>
    </row>
    <row r="74" spans="1:13" ht="12.75" customHeight="1" x14ac:dyDescent="0.2">
      <c r="A74" s="52">
        <v>1984</v>
      </c>
      <c r="B74" s="53">
        <v>4.1029532167466165</v>
      </c>
      <c r="C74" s="53">
        <v>0</v>
      </c>
      <c r="D74" s="53">
        <v>4.1029532167466165</v>
      </c>
      <c r="E74" s="54">
        <v>0.70740572702527871</v>
      </c>
      <c r="F74" s="13"/>
      <c r="G74" s="52">
        <v>1947</v>
      </c>
      <c r="H74" s="53">
        <v>2.1008921499555044</v>
      </c>
      <c r="I74" s="55">
        <v>0.76543209876543339</v>
      </c>
      <c r="J74" s="56">
        <v>0.36222278447508699</v>
      </c>
      <c r="K74" s="18"/>
      <c r="L74" s="18"/>
      <c r="M74" s="18"/>
    </row>
    <row r="75" spans="1:13" ht="12.75" customHeight="1" x14ac:dyDescent="0.2">
      <c r="A75" s="52">
        <v>1985</v>
      </c>
      <c r="B75" s="53">
        <v>2.1982218122436197</v>
      </c>
      <c r="C75" s="53">
        <v>0</v>
      </c>
      <c r="D75" s="53">
        <v>2.1982218122436197</v>
      </c>
      <c r="E75" s="54">
        <v>0.37900376073165859</v>
      </c>
      <c r="F75" s="13"/>
      <c r="G75" s="52">
        <v>2003</v>
      </c>
      <c r="H75" s="53">
        <v>2.0062669594667151</v>
      </c>
      <c r="I75" s="55">
        <v>0.77777777777777901</v>
      </c>
      <c r="J75" s="56">
        <v>0.34590809645977849</v>
      </c>
      <c r="K75" s="18"/>
      <c r="L75" s="18"/>
      <c r="M75" s="18"/>
    </row>
    <row r="76" spans="1:13" ht="12.75" customHeight="1" x14ac:dyDescent="0.2">
      <c r="A76" s="52">
        <v>1986</v>
      </c>
      <c r="B76" s="53">
        <v>4.3903066451670218</v>
      </c>
      <c r="C76" s="53">
        <v>0</v>
      </c>
      <c r="D76" s="53">
        <v>4.3903066451670218</v>
      </c>
      <c r="E76" s="54">
        <v>0.75694942158052103</v>
      </c>
      <c r="F76" s="13"/>
      <c r="G76" s="52">
        <v>1932</v>
      </c>
      <c r="H76" s="53">
        <v>1.8758798388110234</v>
      </c>
      <c r="I76" s="55">
        <v>0.79012345679012475</v>
      </c>
      <c r="J76" s="56">
        <v>0.32342755841569371</v>
      </c>
      <c r="K76" s="18"/>
      <c r="L76" s="18"/>
      <c r="M76" s="18"/>
    </row>
    <row r="77" spans="1:13" ht="12.75" customHeight="1" x14ac:dyDescent="0.2">
      <c r="A77" s="52">
        <v>1987</v>
      </c>
      <c r="B77" s="53">
        <v>1.7177392677605556</v>
      </c>
      <c r="C77" s="53">
        <v>0</v>
      </c>
      <c r="D77" s="53">
        <v>1.7177392677605556</v>
      </c>
      <c r="E77" s="54">
        <v>0.2961619427173372</v>
      </c>
      <c r="F77" s="13"/>
      <c r="G77" s="52">
        <v>1957</v>
      </c>
      <c r="H77" s="53">
        <v>1.8618734717987853</v>
      </c>
      <c r="I77" s="55">
        <v>0.80246913580247048</v>
      </c>
      <c r="J77" s="56">
        <v>0.3210126675515147</v>
      </c>
      <c r="K77" s="18"/>
      <c r="L77" s="18"/>
      <c r="M77" s="18"/>
    </row>
    <row r="78" spans="1:13" ht="12.75" customHeight="1" x14ac:dyDescent="0.2">
      <c r="A78" s="52">
        <v>1988</v>
      </c>
      <c r="B78" s="53">
        <v>0.84480388397113448</v>
      </c>
      <c r="C78" s="53">
        <v>0</v>
      </c>
      <c r="D78" s="53">
        <v>0.84480388397113448</v>
      </c>
      <c r="E78" s="54">
        <v>0.14565584206398871</v>
      </c>
      <c r="F78" s="13"/>
      <c r="G78" s="52">
        <v>1981</v>
      </c>
      <c r="H78" s="53">
        <v>1.8089138420226927</v>
      </c>
      <c r="I78" s="55">
        <v>0.8148148148148161</v>
      </c>
      <c r="J78" s="56">
        <v>0.31188169690046424</v>
      </c>
      <c r="K78" s="18"/>
      <c r="L78" s="18"/>
      <c r="M78" s="18"/>
    </row>
    <row r="79" spans="1:13" ht="12.75" customHeight="1" x14ac:dyDescent="0.2">
      <c r="A79" s="52">
        <v>1989</v>
      </c>
      <c r="B79" s="53">
        <v>3.2933036403044893</v>
      </c>
      <c r="C79" s="53">
        <v>0</v>
      </c>
      <c r="D79" s="53">
        <v>3.2933036403044893</v>
      </c>
      <c r="E79" s="54">
        <v>0.56781097246629131</v>
      </c>
      <c r="F79" s="13"/>
      <c r="G79" s="52">
        <v>1955</v>
      </c>
      <c r="H79" s="53">
        <v>1.7438011712601775</v>
      </c>
      <c r="I79" s="55">
        <v>0.82716049382716184</v>
      </c>
      <c r="J79" s="56">
        <v>0.30065537435520301</v>
      </c>
      <c r="K79" s="18"/>
      <c r="L79" s="18"/>
      <c r="M79" s="18"/>
    </row>
    <row r="80" spans="1:13" ht="12.75" customHeight="1" x14ac:dyDescent="0.2">
      <c r="A80" s="52">
        <v>1990</v>
      </c>
      <c r="B80" s="53">
        <v>1.4257617636987465</v>
      </c>
      <c r="C80" s="53">
        <v>0</v>
      </c>
      <c r="D80" s="53">
        <v>1.4257617636987465</v>
      </c>
      <c r="E80" s="54">
        <v>0.2458209937411632</v>
      </c>
      <c r="F80" s="13"/>
      <c r="G80" s="52">
        <v>1987</v>
      </c>
      <c r="H80" s="53">
        <v>1.7177392677605556</v>
      </c>
      <c r="I80" s="55">
        <v>0.83950617283950757</v>
      </c>
      <c r="J80" s="56">
        <v>0.2961619427173372</v>
      </c>
      <c r="K80" s="18"/>
      <c r="L80" s="18"/>
      <c r="M80" s="18"/>
    </row>
    <row r="81" spans="1:13" ht="12.75" customHeight="1" x14ac:dyDescent="0.2">
      <c r="A81" s="52">
        <v>1991</v>
      </c>
      <c r="B81" s="53">
        <v>0.79420044667872369</v>
      </c>
      <c r="C81" s="53">
        <v>0</v>
      </c>
      <c r="D81" s="53">
        <v>0.79420044667872369</v>
      </c>
      <c r="E81" s="54">
        <v>0.13693111149633166</v>
      </c>
      <c r="F81" s="13"/>
      <c r="G81" s="52">
        <v>1953</v>
      </c>
      <c r="H81" s="53">
        <v>1.6819145978618257</v>
      </c>
      <c r="I81" s="55">
        <v>0.85185185185185319</v>
      </c>
      <c r="J81" s="56">
        <v>0.28998527549341824</v>
      </c>
      <c r="K81" s="18"/>
      <c r="L81" s="18"/>
      <c r="M81" s="18"/>
    </row>
    <row r="82" spans="1:13" ht="12.75" customHeight="1" x14ac:dyDescent="0.2">
      <c r="A82" s="52">
        <v>1992</v>
      </c>
      <c r="B82" s="53">
        <v>1.0518656939529198</v>
      </c>
      <c r="C82" s="53">
        <v>0</v>
      </c>
      <c r="D82" s="53">
        <v>1.0518656939529198</v>
      </c>
      <c r="E82" s="54">
        <v>0.18135615412981376</v>
      </c>
      <c r="F82" s="13"/>
      <c r="G82" s="52">
        <v>1934</v>
      </c>
      <c r="H82" s="53">
        <v>1.6372495332547006</v>
      </c>
      <c r="I82" s="55">
        <v>0.86419753086419893</v>
      </c>
      <c r="J82" s="56">
        <v>0.28228440228529322</v>
      </c>
      <c r="K82" s="18"/>
      <c r="L82" s="18"/>
      <c r="M82" s="18"/>
    </row>
    <row r="83" spans="1:13" ht="12.75" customHeight="1" x14ac:dyDescent="0.2">
      <c r="A83" s="52">
        <v>1993</v>
      </c>
      <c r="B83" s="53">
        <v>2.6083448616880758</v>
      </c>
      <c r="C83" s="53">
        <v>0</v>
      </c>
      <c r="D83" s="53">
        <v>2.6083448616880758</v>
      </c>
      <c r="E83" s="54">
        <v>0.4497146313255303</v>
      </c>
      <c r="F83" s="13"/>
      <c r="G83" s="52">
        <v>1946</v>
      </c>
      <c r="H83" s="53">
        <v>1.6305152960467471</v>
      </c>
      <c r="I83" s="55">
        <v>0.87654320987654466</v>
      </c>
      <c r="J83" s="56">
        <v>0.28112332690461156</v>
      </c>
      <c r="K83" s="18"/>
      <c r="L83" s="18"/>
      <c r="M83" s="18"/>
    </row>
    <row r="84" spans="1:13" ht="12.75" customHeight="1" x14ac:dyDescent="0.2">
      <c r="A84" s="52">
        <v>1994</v>
      </c>
      <c r="B84" s="53">
        <v>3.0388991124426084</v>
      </c>
      <c r="C84" s="53">
        <v>0</v>
      </c>
      <c r="D84" s="53">
        <v>3.0388991124426084</v>
      </c>
      <c r="E84" s="54">
        <v>0.52394812283493253</v>
      </c>
      <c r="F84" s="13"/>
      <c r="G84" s="52">
        <v>1990</v>
      </c>
      <c r="H84" s="53">
        <v>1.4257617636987465</v>
      </c>
      <c r="I84" s="55">
        <v>0.88888888888889039</v>
      </c>
      <c r="J84" s="56">
        <v>0.2458209937411632</v>
      </c>
      <c r="K84" s="18"/>
      <c r="L84" s="18"/>
      <c r="M84" s="18"/>
    </row>
    <row r="85" spans="1:13" ht="12.75" customHeight="1" x14ac:dyDescent="0.2">
      <c r="A85" s="52">
        <v>1995</v>
      </c>
      <c r="B85" s="53">
        <v>3.3427880680891318</v>
      </c>
      <c r="C85" s="53">
        <v>0</v>
      </c>
      <c r="D85" s="53">
        <v>3.3427880680891318</v>
      </c>
      <c r="E85" s="54">
        <v>0.5763427703601951</v>
      </c>
      <c r="F85" s="13"/>
      <c r="G85" s="52">
        <v>2001</v>
      </c>
      <c r="H85" s="53">
        <v>1.11432857139388</v>
      </c>
      <c r="I85" s="55">
        <v>0.90123456790123602</v>
      </c>
      <c r="J85" s="56">
        <v>0.19212561575756551</v>
      </c>
      <c r="K85" s="18"/>
      <c r="L85" s="18"/>
      <c r="M85" s="18"/>
    </row>
    <row r="86" spans="1:13" ht="12.75" customHeight="1" x14ac:dyDescent="0.2">
      <c r="A86" s="52">
        <v>1996</v>
      </c>
      <c r="B86" s="53">
        <v>3.3617540789679308</v>
      </c>
      <c r="C86" s="53">
        <v>0</v>
      </c>
      <c r="D86" s="53">
        <v>3.3617540789679308</v>
      </c>
      <c r="E86" s="54">
        <v>0.57961277223585017</v>
      </c>
      <c r="F86" s="13"/>
      <c r="G86" s="52">
        <v>1933</v>
      </c>
      <c r="H86" s="53">
        <v>1.0613018277215642</v>
      </c>
      <c r="I86" s="55">
        <v>0.91358024691358175</v>
      </c>
      <c r="J86" s="56">
        <v>0.18298307374509729</v>
      </c>
      <c r="K86" s="18"/>
      <c r="L86" s="18"/>
      <c r="M86" s="18"/>
    </row>
    <row r="87" spans="1:13" ht="12.75" customHeight="1" x14ac:dyDescent="0.2">
      <c r="A87" s="52">
        <v>1997</v>
      </c>
      <c r="B87" s="53">
        <v>3.3429215187968087</v>
      </c>
      <c r="C87" s="53">
        <v>0</v>
      </c>
      <c r="D87" s="53">
        <v>3.3429215187968087</v>
      </c>
      <c r="E87" s="54">
        <v>0.5763657791028981</v>
      </c>
      <c r="F87" s="13"/>
      <c r="G87" s="52">
        <v>1924</v>
      </c>
      <c r="H87" s="53">
        <v>1.0529020032132022</v>
      </c>
      <c r="I87" s="55">
        <v>0.92592592592592748</v>
      </c>
      <c r="J87" s="56">
        <v>0.18153482814020727</v>
      </c>
      <c r="K87" s="18"/>
      <c r="L87" s="18"/>
      <c r="M87" s="18"/>
    </row>
    <row r="88" spans="1:13" ht="12.75" customHeight="1" x14ac:dyDescent="0.2">
      <c r="A88" s="52">
        <v>1998</v>
      </c>
      <c r="B88" s="53">
        <v>3.6238170175578626</v>
      </c>
      <c r="C88" s="53">
        <v>0</v>
      </c>
      <c r="D88" s="53">
        <v>3.6238170175578626</v>
      </c>
      <c r="E88" s="54">
        <v>0.62479603750997637</v>
      </c>
      <c r="F88" s="13"/>
      <c r="G88" s="52">
        <v>1992</v>
      </c>
      <c r="H88" s="53">
        <v>1.0518656939529198</v>
      </c>
      <c r="I88" s="55">
        <v>0.93827160493827311</v>
      </c>
      <c r="J88" s="56">
        <v>0.18135615412981376</v>
      </c>
      <c r="K88" s="18"/>
      <c r="L88" s="18"/>
      <c r="M88" s="18"/>
    </row>
    <row r="89" spans="1:13" ht="12.75" customHeight="1" x14ac:dyDescent="0.2">
      <c r="A89" s="52">
        <v>1999</v>
      </c>
      <c r="B89" s="53">
        <v>2.7609879762258016</v>
      </c>
      <c r="C89" s="53">
        <v>0</v>
      </c>
      <c r="D89" s="53">
        <v>2.7609879762258016</v>
      </c>
      <c r="E89" s="54">
        <v>0.47603240969410376</v>
      </c>
      <c r="F89" s="13"/>
      <c r="G89" s="52">
        <v>1931</v>
      </c>
      <c r="H89" s="53">
        <v>0.9728829553068008</v>
      </c>
      <c r="I89" s="55">
        <v>0.95061728395061884</v>
      </c>
      <c r="J89" s="56">
        <v>0.16773844057013806</v>
      </c>
      <c r="K89" s="18"/>
      <c r="L89" s="18"/>
      <c r="M89" s="18"/>
    </row>
    <row r="90" spans="1:13" ht="12.75" customHeight="1" x14ac:dyDescent="0.2">
      <c r="A90" s="52">
        <v>2000</v>
      </c>
      <c r="B90" s="53">
        <v>2.8709433517429077</v>
      </c>
      <c r="C90" s="53">
        <v>0</v>
      </c>
      <c r="D90" s="53">
        <v>2.8709433517429077</v>
      </c>
      <c r="E90" s="54">
        <v>0.49499023305912204</v>
      </c>
      <c r="F90" s="13"/>
      <c r="G90" s="52">
        <v>1929</v>
      </c>
      <c r="H90" s="53">
        <v>0.9713987182165259</v>
      </c>
      <c r="I90" s="55">
        <v>0.96296296296296457</v>
      </c>
      <c r="J90" s="56">
        <v>0.16748253762353896</v>
      </c>
      <c r="K90" s="18"/>
      <c r="L90" s="18"/>
      <c r="M90" s="18"/>
    </row>
    <row r="91" spans="1:13" ht="12.75" customHeight="1" x14ac:dyDescent="0.2">
      <c r="A91" s="52">
        <v>2001</v>
      </c>
      <c r="B91" s="53">
        <v>1.11432857139388</v>
      </c>
      <c r="C91" s="53">
        <v>0</v>
      </c>
      <c r="D91" s="53">
        <v>1.11432857139388</v>
      </c>
      <c r="E91" s="54">
        <v>0.19212561575756551</v>
      </c>
      <c r="F91" s="13"/>
      <c r="G91" s="52">
        <v>1988</v>
      </c>
      <c r="H91" s="53">
        <v>0.84480388397113448</v>
      </c>
      <c r="I91" s="55">
        <v>0.9753086419753102</v>
      </c>
      <c r="J91" s="56">
        <v>0.14565584206398871</v>
      </c>
      <c r="K91" s="18"/>
      <c r="L91" s="18"/>
      <c r="M91" s="18"/>
    </row>
    <row r="92" spans="1:13" ht="12.75" customHeight="1" x14ac:dyDescent="0.2">
      <c r="A92" s="52">
        <v>2002</v>
      </c>
      <c r="B92" s="53">
        <v>2.9774196195833009</v>
      </c>
      <c r="C92" s="53">
        <v>0</v>
      </c>
      <c r="D92" s="53">
        <v>2.9774196195833009</v>
      </c>
      <c r="E92" s="54">
        <v>0.51334821027298294</v>
      </c>
      <c r="F92" s="13"/>
      <c r="G92" s="52">
        <v>1991</v>
      </c>
      <c r="H92" s="53">
        <v>0.79420044667872369</v>
      </c>
      <c r="I92" s="55">
        <v>0.98765432098765593</v>
      </c>
      <c r="J92" s="56">
        <v>0.13693111149633166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2.0062669594667151</v>
      </c>
      <c r="C93" s="58">
        <v>0</v>
      </c>
      <c r="D93" s="58">
        <v>2.0062669594667151</v>
      </c>
      <c r="E93" s="59">
        <v>0.34590809645977849</v>
      </c>
      <c r="F93" s="29"/>
      <c r="G93" s="57">
        <v>1977</v>
      </c>
      <c r="H93" s="58">
        <v>0.44523313801819003</v>
      </c>
      <c r="I93" s="60">
        <v>1.0000000000000016</v>
      </c>
      <c r="J93" s="61">
        <v>7.6764334141067245E-2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2.608310636779263</v>
      </c>
      <c r="C94" s="63">
        <v>0</v>
      </c>
      <c r="D94" s="63">
        <v>2.608310636779263</v>
      </c>
      <c r="E94" s="81">
        <v>0.44970873047918342</v>
      </c>
      <c r="F94" s="36"/>
      <c r="G94" s="62"/>
      <c r="H94" s="63">
        <v>2.6083106367792648</v>
      </c>
      <c r="I94" s="82"/>
      <c r="J94" s="64">
        <v>0.44970873047918386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4.7648782984182976</v>
      </c>
      <c r="C95" s="66">
        <v>0</v>
      </c>
      <c r="D95" s="66">
        <v>4.7648782984182976</v>
      </c>
      <c r="E95" s="83">
        <v>0.82153074110660307</v>
      </c>
      <c r="F95" s="36"/>
      <c r="G95" s="65"/>
      <c r="H95" s="66">
        <v>4.7648782984182976</v>
      </c>
      <c r="I95" s="84"/>
      <c r="J95" s="67">
        <v>0.82153074110660307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0.44523313801819003</v>
      </c>
      <c r="C96" s="66">
        <v>0</v>
      </c>
      <c r="D96" s="66">
        <v>0.44523313801819003</v>
      </c>
      <c r="E96" s="83">
        <v>7.6764334141067245E-2</v>
      </c>
      <c r="F96" s="45"/>
      <c r="G96" s="65"/>
      <c r="H96" s="66">
        <v>0.44523313801819003</v>
      </c>
      <c r="I96" s="84"/>
      <c r="J96" s="67">
        <v>7.6764334141067245E-2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98" spans="11:13" ht="9.75" customHeight="1" x14ac:dyDescent="0.2"/>
    <row r="99" spans="11:13" ht="9.75" customHeight="1" x14ac:dyDescent="0.2"/>
    <row r="100" spans="11:13" ht="9.75" customHeight="1" x14ac:dyDescent="0.2"/>
    <row r="101" spans="11:13" ht="9.75" customHeight="1" x14ac:dyDescent="0.2"/>
    <row r="102" spans="11:13" ht="9.75" customHeight="1" x14ac:dyDescent="0.2"/>
    <row r="103" spans="11:13" ht="9.75" customHeight="1" x14ac:dyDescent="0.2"/>
    <row r="104" spans="11:13" ht="9.75" customHeight="1" x14ac:dyDescent="0.2"/>
    <row r="105" spans="11:13" ht="9.75" customHeight="1" x14ac:dyDescent="0.2"/>
    <row r="106" spans="11:13" ht="9.75" customHeight="1" x14ac:dyDescent="0.2"/>
    <row r="107" spans="11:13" ht="9.75" customHeight="1" x14ac:dyDescent="0.2"/>
    <row r="108" spans="11:13" ht="9.75" customHeight="1" x14ac:dyDescent="0.2"/>
    <row r="109" spans="11:13" ht="9.75" customHeight="1" x14ac:dyDescent="0.2"/>
    <row r="110" spans="11:13" ht="9.75" customHeight="1" x14ac:dyDescent="0.2"/>
    <row r="111" spans="11:13" ht="9.75" customHeight="1" x14ac:dyDescent="0.2"/>
    <row r="112" spans="11:13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3:BU1032"/>
  <sheetViews>
    <sheetView zoomScale="130" zoomScaleNormal="130" workbookViewId="0">
      <selection activeCell="M91" sqref="M9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25.618420061718936</v>
      </c>
      <c r="C12" s="48">
        <v>0</v>
      </c>
      <c r="D12" s="48">
        <v>25.618420061718936</v>
      </c>
      <c r="E12" s="49">
        <v>0.45952322980661769</v>
      </c>
      <c r="F12" s="13"/>
      <c r="G12" s="47">
        <v>1983</v>
      </c>
      <c r="H12" s="48">
        <v>42.103549466593073</v>
      </c>
      <c r="I12" s="50">
        <v>0</v>
      </c>
      <c r="J12" s="51">
        <v>0.75522061823485331</v>
      </c>
      <c r="K12" s="18"/>
      <c r="L12" s="18"/>
      <c r="M12" s="18"/>
    </row>
    <row r="13" spans="1:13" ht="12.75" customHeight="1" x14ac:dyDescent="0.2">
      <c r="A13" s="52">
        <v>1923</v>
      </c>
      <c r="B13" s="53">
        <v>24.101162946970934</v>
      </c>
      <c r="C13" s="53">
        <v>0</v>
      </c>
      <c r="D13" s="53">
        <v>24.101162946970934</v>
      </c>
      <c r="E13" s="54">
        <v>0.43230785555104817</v>
      </c>
      <c r="F13" s="13"/>
      <c r="G13" s="52">
        <v>1969</v>
      </c>
      <c r="H13" s="53">
        <v>36.024122997524543</v>
      </c>
      <c r="I13" s="55">
        <v>1.2345679012345699E-2</v>
      </c>
      <c r="J13" s="56">
        <v>0.64617260982106806</v>
      </c>
      <c r="K13" s="18"/>
      <c r="L13" s="18"/>
      <c r="M13" s="18"/>
    </row>
    <row r="14" spans="1:13" ht="12.75" customHeight="1" x14ac:dyDescent="0.2">
      <c r="A14" s="52">
        <v>1924</v>
      </c>
      <c r="B14" s="53">
        <v>10.120566668816558</v>
      </c>
      <c r="C14" s="53">
        <v>0</v>
      </c>
      <c r="D14" s="53">
        <v>10.120566668816558</v>
      </c>
      <c r="E14" s="54">
        <v>0.18153482814020733</v>
      </c>
      <c r="F14" s="13"/>
      <c r="G14" s="52">
        <v>1938</v>
      </c>
      <c r="H14" s="53">
        <v>35.793663457075624</v>
      </c>
      <c r="I14" s="55">
        <v>2.4691358024691398E-2</v>
      </c>
      <c r="J14" s="56">
        <v>0.64203880640494393</v>
      </c>
      <c r="K14" s="18"/>
      <c r="L14" s="18"/>
      <c r="M14" s="18"/>
    </row>
    <row r="15" spans="1:13" ht="12.75" customHeight="1" x14ac:dyDescent="0.2">
      <c r="A15" s="52">
        <v>1925</v>
      </c>
      <c r="B15" s="53">
        <v>24.613308336381973</v>
      </c>
      <c r="C15" s="53">
        <v>0</v>
      </c>
      <c r="D15" s="53">
        <v>24.613308336381973</v>
      </c>
      <c r="E15" s="54">
        <v>0.44149431993510263</v>
      </c>
      <c r="F15" s="13"/>
      <c r="G15" s="52">
        <v>1984</v>
      </c>
      <c r="H15" s="53">
        <v>35.419038001244203</v>
      </c>
      <c r="I15" s="55">
        <v>3.7037037037037097E-2</v>
      </c>
      <c r="J15" s="56">
        <v>0.63531906728689158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20.898215856722622</v>
      </c>
      <c r="C16" s="53">
        <v>0</v>
      </c>
      <c r="D16" s="53">
        <v>20.898215856722622</v>
      </c>
      <c r="E16" s="54">
        <v>0.37485588980668383</v>
      </c>
      <c r="F16" s="13"/>
      <c r="G16" s="52">
        <v>1998</v>
      </c>
      <c r="H16" s="53">
        <v>34.49649850650593</v>
      </c>
      <c r="I16" s="55">
        <v>4.9382716049382797E-2</v>
      </c>
      <c r="J16" s="56">
        <v>0.61877127365929918</v>
      </c>
      <c r="K16" s="18"/>
      <c r="L16" s="18"/>
      <c r="M16" s="18"/>
    </row>
    <row r="17" spans="1:13" ht="12.75" customHeight="1" x14ac:dyDescent="0.2">
      <c r="A17" s="52">
        <v>1927</v>
      </c>
      <c r="B17" s="53">
        <v>23.952984630957133</v>
      </c>
      <c r="C17" s="53">
        <v>0</v>
      </c>
      <c r="D17" s="53">
        <v>23.952984630957133</v>
      </c>
      <c r="E17" s="54">
        <v>0.42964994853734767</v>
      </c>
      <c r="F17" s="13"/>
      <c r="G17" s="52">
        <v>1979</v>
      </c>
      <c r="H17" s="53">
        <v>34.307950443822079</v>
      </c>
      <c r="I17" s="55">
        <v>6.1728395061728496E-2</v>
      </c>
      <c r="J17" s="56">
        <v>0.61538924562909558</v>
      </c>
      <c r="K17" s="18"/>
      <c r="L17" s="18"/>
      <c r="M17" s="18"/>
    </row>
    <row r="18" spans="1:13" ht="12.75" customHeight="1" x14ac:dyDescent="0.2">
      <c r="A18" s="52">
        <v>1928</v>
      </c>
      <c r="B18" s="53">
        <v>28.475661254058757</v>
      </c>
      <c r="C18" s="53">
        <v>0</v>
      </c>
      <c r="D18" s="53">
        <v>28.475661254058757</v>
      </c>
      <c r="E18" s="54">
        <v>0.51077419289791492</v>
      </c>
      <c r="F18" s="13"/>
      <c r="G18" s="52">
        <v>1986</v>
      </c>
      <c r="H18" s="53">
        <v>33.192232136305847</v>
      </c>
      <c r="I18" s="55">
        <v>7.4074074074074195E-2</v>
      </c>
      <c r="J18" s="56">
        <v>0.59537636118934256</v>
      </c>
      <c r="K18" s="18"/>
      <c r="L18" s="18"/>
      <c r="M18" s="18"/>
    </row>
    <row r="19" spans="1:13" ht="12.75" customHeight="1" x14ac:dyDescent="0.2">
      <c r="A19" s="52">
        <v>1929</v>
      </c>
      <c r="B19" s="53">
        <v>9.3371514725122999</v>
      </c>
      <c r="C19" s="53">
        <v>0</v>
      </c>
      <c r="D19" s="53">
        <v>9.3371514725122999</v>
      </c>
      <c r="E19" s="54">
        <v>0.16748253762353901</v>
      </c>
      <c r="F19" s="13"/>
      <c r="G19" s="52">
        <v>1982</v>
      </c>
      <c r="H19" s="53">
        <v>32.627008632080781</v>
      </c>
      <c r="I19" s="55">
        <v>8.6419753086419887E-2</v>
      </c>
      <c r="J19" s="56">
        <v>0.5852378229969647</v>
      </c>
      <c r="K19" s="18"/>
      <c r="L19" s="18"/>
      <c r="M19" s="18"/>
    </row>
    <row r="20" spans="1:13" ht="12.75" customHeight="1" x14ac:dyDescent="0.2">
      <c r="A20" s="52">
        <v>1930</v>
      </c>
      <c r="B20" s="53">
        <v>28.95874422185776</v>
      </c>
      <c r="C20" s="53">
        <v>0</v>
      </c>
      <c r="D20" s="53">
        <v>28.95874422185776</v>
      </c>
      <c r="E20" s="54">
        <v>0.51943935823960108</v>
      </c>
      <c r="F20" s="13"/>
      <c r="G20" s="52">
        <v>1996</v>
      </c>
      <c r="H20" s="53">
        <v>32.313412052148649</v>
      </c>
      <c r="I20" s="55">
        <v>9.8765432098765593E-2</v>
      </c>
      <c r="J20" s="56">
        <v>0.57961277223585017</v>
      </c>
      <c r="K20" s="18"/>
      <c r="L20" s="18"/>
      <c r="M20" s="18"/>
    </row>
    <row r="21" spans="1:13" ht="12.75" customHeight="1" x14ac:dyDescent="0.2">
      <c r="A21" s="52">
        <v>1931</v>
      </c>
      <c r="B21" s="53">
        <v>9.3514180617851999</v>
      </c>
      <c r="C21" s="53">
        <v>0</v>
      </c>
      <c r="D21" s="53">
        <v>9.3514180617851999</v>
      </c>
      <c r="E21" s="54">
        <v>0.16773844057013812</v>
      </c>
      <c r="F21" s="13"/>
      <c r="G21" s="52">
        <v>1995</v>
      </c>
      <c r="H21" s="53">
        <v>32.131109447580883</v>
      </c>
      <c r="I21" s="55">
        <v>0.1111111111111113</v>
      </c>
      <c r="J21" s="56">
        <v>0.57634277036019521</v>
      </c>
      <c r="K21" s="18"/>
      <c r="L21" s="18"/>
      <c r="M21" s="18"/>
    </row>
    <row r="22" spans="1:13" ht="12.75" customHeight="1" x14ac:dyDescent="0.2">
      <c r="A22" s="52">
        <v>1932</v>
      </c>
      <c r="B22" s="53">
        <v>18.031086381674921</v>
      </c>
      <c r="C22" s="53">
        <v>0</v>
      </c>
      <c r="D22" s="53">
        <v>18.031086381674921</v>
      </c>
      <c r="E22" s="54">
        <v>0.32342755841569365</v>
      </c>
      <c r="F22" s="13"/>
      <c r="G22" s="52">
        <v>1943</v>
      </c>
      <c r="H22" s="53">
        <v>32.066042740027036</v>
      </c>
      <c r="I22" s="55">
        <v>0.12345679012345699</v>
      </c>
      <c r="J22" s="56">
        <v>0.57517565452963293</v>
      </c>
      <c r="K22" s="18"/>
      <c r="L22" s="18"/>
      <c r="M22" s="18"/>
    </row>
    <row r="23" spans="1:13" ht="12.75" customHeight="1" x14ac:dyDescent="0.2">
      <c r="A23" s="52">
        <v>1933</v>
      </c>
      <c r="B23" s="53">
        <v>10.201306361289175</v>
      </c>
      <c r="C23" s="53">
        <v>0</v>
      </c>
      <c r="D23" s="53">
        <v>10.201306361289175</v>
      </c>
      <c r="E23" s="54">
        <v>0.18298307374509731</v>
      </c>
      <c r="F23" s="13"/>
      <c r="G23" s="52">
        <v>1952</v>
      </c>
      <c r="H23" s="53">
        <v>31.99270848547695</v>
      </c>
      <c r="I23" s="55">
        <v>0.13580246913580268</v>
      </c>
      <c r="J23" s="56">
        <v>0.57386024189196327</v>
      </c>
      <c r="K23" s="18"/>
      <c r="L23" s="18"/>
      <c r="M23" s="18"/>
    </row>
    <row r="24" spans="1:13" ht="12.75" customHeight="1" x14ac:dyDescent="0.2">
      <c r="A24" s="52">
        <v>1934</v>
      </c>
      <c r="B24" s="53">
        <v>15.737355427405094</v>
      </c>
      <c r="C24" s="53">
        <v>0</v>
      </c>
      <c r="D24" s="53">
        <v>15.737355427405094</v>
      </c>
      <c r="E24" s="54">
        <v>0.28228440228529317</v>
      </c>
      <c r="F24" s="13"/>
      <c r="G24" s="52">
        <v>1937</v>
      </c>
      <c r="H24" s="53">
        <v>31.891964169520392</v>
      </c>
      <c r="I24" s="55">
        <v>0.14814814814814839</v>
      </c>
      <c r="J24" s="56">
        <v>0.57205316896000702</v>
      </c>
      <c r="K24" s="18"/>
      <c r="L24" s="18"/>
      <c r="M24" s="18"/>
    </row>
    <row r="25" spans="1:13" ht="12.75" customHeight="1" x14ac:dyDescent="0.2">
      <c r="A25" s="52">
        <v>1935</v>
      </c>
      <c r="B25" s="53">
        <v>31.143991193232612</v>
      </c>
      <c r="C25" s="53">
        <v>0</v>
      </c>
      <c r="D25" s="53">
        <v>31.143991193232612</v>
      </c>
      <c r="E25" s="54">
        <v>0.5586366133315267</v>
      </c>
      <c r="F25" s="13"/>
      <c r="G25" s="52">
        <v>1980</v>
      </c>
      <c r="H25" s="53">
        <v>31.786135695754826</v>
      </c>
      <c r="I25" s="55">
        <v>0.1604938271604941</v>
      </c>
      <c r="J25" s="56">
        <v>0.57015490037228389</v>
      </c>
      <c r="K25" s="18"/>
      <c r="L25" s="18"/>
      <c r="M25" s="18"/>
    </row>
    <row r="26" spans="1:13" ht="12.75" customHeight="1" x14ac:dyDescent="0.2">
      <c r="A26" s="52">
        <v>1936</v>
      </c>
      <c r="B26" s="53">
        <v>26.890908189771068</v>
      </c>
      <c r="C26" s="53">
        <v>0</v>
      </c>
      <c r="D26" s="53">
        <v>26.890908189771068</v>
      </c>
      <c r="E26" s="54">
        <v>0.48234812896450346</v>
      </c>
      <c r="F26" s="13"/>
      <c r="G26" s="52">
        <v>1951</v>
      </c>
      <c r="H26" s="53">
        <v>31.655720173359349</v>
      </c>
      <c r="I26" s="55">
        <v>0.17283950617283977</v>
      </c>
      <c r="J26" s="56">
        <v>0.56781560849075063</v>
      </c>
      <c r="K26" s="18"/>
      <c r="L26" s="18"/>
      <c r="M26" s="18"/>
    </row>
    <row r="27" spans="1:13" ht="12.75" customHeight="1" x14ac:dyDescent="0.2">
      <c r="A27" s="52">
        <v>1937</v>
      </c>
      <c r="B27" s="53">
        <v>31.891964169520392</v>
      </c>
      <c r="C27" s="53">
        <v>0</v>
      </c>
      <c r="D27" s="53">
        <v>31.891964169520392</v>
      </c>
      <c r="E27" s="54">
        <v>0.57205316896000702</v>
      </c>
      <c r="F27" s="13"/>
      <c r="G27" s="52">
        <v>1989</v>
      </c>
      <c r="H27" s="53">
        <v>31.655461714995738</v>
      </c>
      <c r="I27" s="55">
        <v>0.18518518518518548</v>
      </c>
      <c r="J27" s="56">
        <v>0.56781097246629131</v>
      </c>
      <c r="K27" s="18"/>
      <c r="L27" s="18"/>
      <c r="M27" s="18"/>
    </row>
    <row r="28" spans="1:13" ht="12.75" customHeight="1" x14ac:dyDescent="0.2">
      <c r="A28" s="52">
        <v>1938</v>
      </c>
      <c r="B28" s="53">
        <v>35.559599829270461</v>
      </c>
      <c r="C28" s="53">
        <v>0.23406362780516393</v>
      </c>
      <c r="D28" s="53">
        <v>35.793663457075624</v>
      </c>
      <c r="E28" s="54">
        <v>0.64203880640494393</v>
      </c>
      <c r="F28" s="13"/>
      <c r="G28" s="52">
        <v>1941</v>
      </c>
      <c r="H28" s="53">
        <v>31.651371490954737</v>
      </c>
      <c r="I28" s="55">
        <v>0.19753086419753119</v>
      </c>
      <c r="J28" s="56">
        <v>0.56773760521891903</v>
      </c>
      <c r="K28" s="18"/>
      <c r="L28" s="18"/>
      <c r="M28" s="18"/>
    </row>
    <row r="29" spans="1:13" ht="12.75" customHeight="1" x14ac:dyDescent="0.2">
      <c r="A29" s="52">
        <v>1939</v>
      </c>
      <c r="B29" s="53">
        <v>21.59295127732646</v>
      </c>
      <c r="C29" s="53">
        <v>1.121498469367421</v>
      </c>
      <c r="D29" s="53">
        <v>22.71444974669388</v>
      </c>
      <c r="E29" s="54">
        <v>0.40743407617388128</v>
      </c>
      <c r="F29" s="13"/>
      <c r="G29" s="52">
        <v>1935</v>
      </c>
      <c r="H29" s="53">
        <v>31.143991193232612</v>
      </c>
      <c r="I29" s="55">
        <v>0.20987654320987689</v>
      </c>
      <c r="J29" s="56">
        <v>0.5586366133315267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28.803213799375072</v>
      </c>
      <c r="C30" s="53">
        <v>0</v>
      </c>
      <c r="D30" s="53">
        <v>28.803213799375072</v>
      </c>
      <c r="E30" s="54">
        <v>0.51664957487668295</v>
      </c>
      <c r="F30" s="13"/>
      <c r="G30" s="52">
        <v>1956</v>
      </c>
      <c r="H30" s="53">
        <v>30.902176515456404</v>
      </c>
      <c r="I30" s="55">
        <v>0.2222222222222226</v>
      </c>
      <c r="J30" s="56">
        <v>0.554299130322088</v>
      </c>
      <c r="K30" s="18"/>
      <c r="L30" s="18"/>
      <c r="M30" s="18"/>
    </row>
    <row r="31" spans="1:13" ht="12.75" customHeight="1" x14ac:dyDescent="0.2">
      <c r="A31" s="52">
        <v>1941</v>
      </c>
      <c r="B31" s="53">
        <v>31.651371490954737</v>
      </c>
      <c r="C31" s="53">
        <v>0</v>
      </c>
      <c r="D31" s="53">
        <v>31.651371490954737</v>
      </c>
      <c r="E31" s="54">
        <v>0.56773760521891903</v>
      </c>
      <c r="F31" s="13"/>
      <c r="G31" s="52">
        <v>1958</v>
      </c>
      <c r="H31" s="53">
        <v>30.629951140577401</v>
      </c>
      <c r="I31" s="55">
        <v>0.23456790123456828</v>
      </c>
      <c r="J31" s="56">
        <v>0.54941616395654536</v>
      </c>
      <c r="K31" s="18"/>
      <c r="L31" s="18"/>
      <c r="M31" s="18"/>
    </row>
    <row r="32" spans="1:13" ht="12.75" customHeight="1" x14ac:dyDescent="0.2">
      <c r="A32" s="52">
        <v>1942</v>
      </c>
      <c r="B32" s="53">
        <v>24.355446956831994</v>
      </c>
      <c r="C32" s="53">
        <v>0.23406362780516393</v>
      </c>
      <c r="D32" s="53">
        <v>24.589510584637157</v>
      </c>
      <c r="E32" s="54">
        <v>0.44106745443295348</v>
      </c>
      <c r="F32" s="13"/>
      <c r="G32" s="52">
        <v>1978</v>
      </c>
      <c r="H32" s="53">
        <v>30.625309407452001</v>
      </c>
      <c r="I32" s="55">
        <v>0.24691358024691398</v>
      </c>
      <c r="J32" s="56">
        <v>0.54933290416954261</v>
      </c>
      <c r="K32" s="18"/>
      <c r="L32" s="18"/>
      <c r="M32" s="18"/>
    </row>
    <row r="33" spans="1:13" ht="12.75" customHeight="1" x14ac:dyDescent="0.2">
      <c r="A33" s="52">
        <v>1943</v>
      </c>
      <c r="B33" s="53">
        <v>32.066042740027036</v>
      </c>
      <c r="C33" s="53">
        <v>0</v>
      </c>
      <c r="D33" s="53">
        <v>32.066042740027036</v>
      </c>
      <c r="E33" s="54">
        <v>0.57517565452963293</v>
      </c>
      <c r="F33" s="13"/>
      <c r="G33" s="52">
        <v>1973</v>
      </c>
      <c r="H33" s="53">
        <v>30.336890848884252</v>
      </c>
      <c r="I33" s="55">
        <v>0.25925925925925969</v>
      </c>
      <c r="J33" s="56">
        <v>0.54415947711003143</v>
      </c>
      <c r="K33" s="18"/>
      <c r="L33" s="18"/>
      <c r="M33" s="18"/>
    </row>
    <row r="34" spans="1:13" ht="12.75" customHeight="1" x14ac:dyDescent="0.2">
      <c r="A34" s="52">
        <v>1944</v>
      </c>
      <c r="B34" s="53">
        <v>23.449644230708763</v>
      </c>
      <c r="C34" s="53">
        <v>2.0205634828258079</v>
      </c>
      <c r="D34" s="53">
        <v>25.47020771353457</v>
      </c>
      <c r="E34" s="54">
        <v>0.45686471235039589</v>
      </c>
      <c r="F34" s="13"/>
      <c r="G34" s="52">
        <v>1964</v>
      </c>
      <c r="H34" s="53">
        <v>29.731251284607652</v>
      </c>
      <c r="I34" s="55">
        <v>0.27160493827160537</v>
      </c>
      <c r="J34" s="56">
        <v>0.53329598716785021</v>
      </c>
      <c r="K34" s="18"/>
      <c r="L34" s="18"/>
      <c r="M34" s="18"/>
    </row>
    <row r="35" spans="1:13" ht="12.75" customHeight="1" x14ac:dyDescent="0.2">
      <c r="A35" s="52">
        <v>1945</v>
      </c>
      <c r="B35" s="53">
        <v>26.460077990858803</v>
      </c>
      <c r="C35" s="53">
        <v>0</v>
      </c>
      <c r="D35" s="53">
        <v>26.460077990858803</v>
      </c>
      <c r="E35" s="54">
        <v>0.47462023301988887</v>
      </c>
      <c r="F35" s="13"/>
      <c r="G35" s="52">
        <v>1994</v>
      </c>
      <c r="H35" s="53">
        <v>29.210107848047482</v>
      </c>
      <c r="I35" s="55">
        <v>0.2839506172839511</v>
      </c>
      <c r="J35" s="56">
        <v>0.52394812283493242</v>
      </c>
      <c r="K35" s="18"/>
      <c r="L35" s="18"/>
      <c r="M35" s="18"/>
    </row>
    <row r="36" spans="1:13" ht="12.75" customHeight="1" x14ac:dyDescent="0.2">
      <c r="A36" s="52">
        <v>1946</v>
      </c>
      <c r="B36" s="53">
        <v>2.8917544062816543</v>
      </c>
      <c r="C36" s="53">
        <v>0</v>
      </c>
      <c r="D36" s="53">
        <v>2.8917544062816543</v>
      </c>
      <c r="E36" s="54">
        <v>5.1870034193392901E-2</v>
      </c>
      <c r="F36" s="13"/>
      <c r="G36" s="52">
        <v>1930</v>
      </c>
      <c r="H36" s="53">
        <v>28.95874422185776</v>
      </c>
      <c r="I36" s="55">
        <v>0.29629629629629678</v>
      </c>
      <c r="J36" s="56">
        <v>0.51943935823960108</v>
      </c>
      <c r="K36" s="18"/>
      <c r="L36" s="18"/>
      <c r="M36" s="18"/>
    </row>
    <row r="37" spans="1:13" ht="12.75" customHeight="1" x14ac:dyDescent="0.2">
      <c r="A37" s="52">
        <v>1947</v>
      </c>
      <c r="B37" s="53">
        <v>20.193920234486093</v>
      </c>
      <c r="C37" s="53">
        <v>0</v>
      </c>
      <c r="D37" s="53">
        <v>20.193920234486093</v>
      </c>
      <c r="E37" s="54">
        <v>0.36222278447508688</v>
      </c>
      <c r="F37" s="13"/>
      <c r="G37" s="52">
        <v>1940</v>
      </c>
      <c r="H37" s="53">
        <v>28.803213799375072</v>
      </c>
      <c r="I37" s="55">
        <v>0.30864197530864246</v>
      </c>
      <c r="J37" s="56">
        <v>0.51664957487668295</v>
      </c>
      <c r="K37" s="18"/>
      <c r="L37" s="18"/>
      <c r="M37" s="18"/>
    </row>
    <row r="38" spans="1:13" ht="12.75" customHeight="1" x14ac:dyDescent="0.2">
      <c r="A38" s="52">
        <v>1948</v>
      </c>
      <c r="B38" s="53">
        <v>25.903547029511536</v>
      </c>
      <c r="C38" s="53">
        <v>0</v>
      </c>
      <c r="D38" s="53">
        <v>25.903547029511536</v>
      </c>
      <c r="E38" s="54">
        <v>0.46463761487913069</v>
      </c>
      <c r="F38" s="13"/>
      <c r="G38" s="52">
        <v>2002</v>
      </c>
      <c r="H38" s="53">
        <v>28.619162722718805</v>
      </c>
      <c r="I38" s="55">
        <v>0.32098765432098819</v>
      </c>
      <c r="J38" s="56">
        <v>0.51334821027298305</v>
      </c>
      <c r="K38" s="18"/>
      <c r="L38" s="18"/>
      <c r="M38" s="18"/>
    </row>
    <row r="39" spans="1:13" ht="12.75" customHeight="1" x14ac:dyDescent="0.2">
      <c r="A39" s="52">
        <v>1949</v>
      </c>
      <c r="B39" s="53">
        <v>22.225647818281679</v>
      </c>
      <c r="C39" s="53">
        <v>0</v>
      </c>
      <c r="D39" s="53">
        <v>22.225647818281679</v>
      </c>
      <c r="E39" s="54">
        <v>0.39866632857904355</v>
      </c>
      <c r="F39" s="13"/>
      <c r="G39" s="52">
        <v>1928</v>
      </c>
      <c r="H39" s="53">
        <v>28.475661254058757</v>
      </c>
      <c r="I39" s="55">
        <v>0.33333333333333387</v>
      </c>
      <c r="J39" s="56">
        <v>0.51077419289791492</v>
      </c>
      <c r="K39" s="18"/>
      <c r="L39" s="18"/>
      <c r="M39" s="18"/>
    </row>
    <row r="40" spans="1:13" ht="12.75" customHeight="1" x14ac:dyDescent="0.2">
      <c r="A40" s="52">
        <v>1950</v>
      </c>
      <c r="B40" s="53">
        <v>24.062169845847855</v>
      </c>
      <c r="C40" s="53">
        <v>0</v>
      </c>
      <c r="D40" s="53">
        <v>24.062169845847855</v>
      </c>
      <c r="E40" s="54">
        <v>0.43160842772821262</v>
      </c>
      <c r="F40" s="13"/>
      <c r="G40" s="52">
        <v>1967</v>
      </c>
      <c r="H40" s="53">
        <v>28.385657102262556</v>
      </c>
      <c r="I40" s="55">
        <v>0.34567901234567955</v>
      </c>
      <c r="J40" s="56">
        <v>0.50915976865044943</v>
      </c>
      <c r="K40" s="18"/>
      <c r="L40" s="18"/>
      <c r="M40" s="18"/>
    </row>
    <row r="41" spans="1:13" ht="12.75" customHeight="1" x14ac:dyDescent="0.2">
      <c r="A41" s="52">
        <v>1951</v>
      </c>
      <c r="B41" s="53">
        <v>31.655720173359349</v>
      </c>
      <c r="C41" s="53">
        <v>0</v>
      </c>
      <c r="D41" s="53">
        <v>31.655720173359349</v>
      </c>
      <c r="E41" s="54">
        <v>0.56781560849075063</v>
      </c>
      <c r="F41" s="13"/>
      <c r="G41" s="52">
        <v>2000</v>
      </c>
      <c r="H41" s="53">
        <v>27.595705493046054</v>
      </c>
      <c r="I41" s="55">
        <v>0.35802469135802528</v>
      </c>
      <c r="J41" s="56">
        <v>0.49499023305912204</v>
      </c>
      <c r="K41" s="18"/>
      <c r="L41" s="18"/>
      <c r="M41" s="18"/>
    </row>
    <row r="42" spans="1:13" ht="12.75" customHeight="1" x14ac:dyDescent="0.2">
      <c r="A42" s="52">
        <v>1952</v>
      </c>
      <c r="B42" s="53">
        <v>29.311517624654286</v>
      </c>
      <c r="C42" s="53">
        <v>2.6811908608226638</v>
      </c>
      <c r="D42" s="53">
        <v>31.99270848547695</v>
      </c>
      <c r="E42" s="54">
        <v>0.57386024189196327</v>
      </c>
      <c r="F42" s="13"/>
      <c r="G42" s="52">
        <v>1936</v>
      </c>
      <c r="H42" s="53">
        <v>26.890908189771068</v>
      </c>
      <c r="I42" s="55">
        <v>0.37037037037037096</v>
      </c>
      <c r="J42" s="56">
        <v>0.48234812896450346</v>
      </c>
      <c r="K42" s="18"/>
      <c r="L42" s="18"/>
      <c r="M42" s="18"/>
    </row>
    <row r="43" spans="1:13" ht="12.75" customHeight="1" x14ac:dyDescent="0.2">
      <c r="A43" s="52">
        <v>1953</v>
      </c>
      <c r="B43" s="53">
        <v>2.9774027478400025</v>
      </c>
      <c r="C43" s="53">
        <v>0</v>
      </c>
      <c r="D43" s="53">
        <v>2.9774027478400025</v>
      </c>
      <c r="E43" s="54">
        <v>5.3406327315515742E-2</v>
      </c>
      <c r="F43" s="13"/>
      <c r="G43" s="52">
        <v>1972</v>
      </c>
      <c r="H43" s="53">
        <v>26.533904676017059</v>
      </c>
      <c r="I43" s="55">
        <v>0.38271604938271669</v>
      </c>
      <c r="J43" s="56">
        <v>0.47594447849357951</v>
      </c>
      <c r="K43" s="18"/>
      <c r="L43" s="18"/>
      <c r="M43" s="18"/>
    </row>
    <row r="44" spans="1:13" ht="12.75" customHeight="1" x14ac:dyDescent="0.2">
      <c r="A44" s="52">
        <v>1954</v>
      </c>
      <c r="B44" s="53">
        <v>22.878445182036266</v>
      </c>
      <c r="C44" s="53">
        <v>0</v>
      </c>
      <c r="D44" s="53">
        <v>22.878445182036266</v>
      </c>
      <c r="E44" s="54">
        <v>0.4103756983324891</v>
      </c>
      <c r="F44" s="13"/>
      <c r="G44" s="52">
        <v>1945</v>
      </c>
      <c r="H44" s="53">
        <v>26.460077990858803</v>
      </c>
      <c r="I44" s="55">
        <v>0.39506172839506237</v>
      </c>
      <c r="J44" s="56">
        <v>0.47462023301988887</v>
      </c>
      <c r="K44" s="18"/>
      <c r="L44" s="18"/>
      <c r="M44" s="18"/>
    </row>
    <row r="45" spans="1:13" ht="12.75" customHeight="1" x14ac:dyDescent="0.2">
      <c r="A45" s="52">
        <v>1955</v>
      </c>
      <c r="B45" s="53">
        <v>16.761537120302567</v>
      </c>
      <c r="C45" s="53">
        <v>0</v>
      </c>
      <c r="D45" s="53">
        <v>16.761537120302567</v>
      </c>
      <c r="E45" s="54">
        <v>0.30065537435520301</v>
      </c>
      <c r="F45" s="13"/>
      <c r="G45" s="52">
        <v>1975</v>
      </c>
      <c r="H45" s="53">
        <v>26.454438636011574</v>
      </c>
      <c r="I45" s="55">
        <v>0.40740740740740805</v>
      </c>
      <c r="J45" s="56">
        <v>0.47451907867285337</v>
      </c>
      <c r="K45" s="18"/>
      <c r="L45" s="18"/>
      <c r="M45" s="18"/>
    </row>
    <row r="46" spans="1:13" ht="12.75" customHeight="1" x14ac:dyDescent="0.2">
      <c r="A46" s="52">
        <v>1956</v>
      </c>
      <c r="B46" s="53">
        <v>30.902176515456404</v>
      </c>
      <c r="C46" s="53">
        <v>0</v>
      </c>
      <c r="D46" s="53">
        <v>30.902176515456404</v>
      </c>
      <c r="E46" s="54">
        <v>0.554299130322088</v>
      </c>
      <c r="F46" s="13"/>
      <c r="G46" s="52">
        <v>1981</v>
      </c>
      <c r="H46" s="53">
        <v>26.013516966021864</v>
      </c>
      <c r="I46" s="55">
        <v>0.41975308641975378</v>
      </c>
      <c r="J46" s="56">
        <v>0.46661016979411418</v>
      </c>
      <c r="K46" s="18"/>
      <c r="L46" s="18"/>
      <c r="M46" s="18"/>
    </row>
    <row r="47" spans="1:13" ht="12.75" customHeight="1" x14ac:dyDescent="0.2">
      <c r="A47" s="52">
        <v>1957</v>
      </c>
      <c r="B47" s="53">
        <v>17.896456215996949</v>
      </c>
      <c r="C47" s="53">
        <v>6.0035633802282264</v>
      </c>
      <c r="D47" s="53">
        <v>23.900019596225174</v>
      </c>
      <c r="E47" s="54">
        <v>0.42869990307130357</v>
      </c>
      <c r="F47" s="13"/>
      <c r="G47" s="52">
        <v>1948</v>
      </c>
      <c r="H47" s="53">
        <v>25.903547029511536</v>
      </c>
      <c r="I47" s="55">
        <v>0.43209876543209946</v>
      </c>
      <c r="J47" s="56">
        <v>0.46463761487913069</v>
      </c>
      <c r="K47" s="18"/>
      <c r="L47" s="18"/>
      <c r="M47" s="18"/>
    </row>
    <row r="48" spans="1:13" ht="12.75" customHeight="1" x14ac:dyDescent="0.2">
      <c r="A48" s="52">
        <v>1958</v>
      </c>
      <c r="B48" s="53">
        <v>30.629951140577401</v>
      </c>
      <c r="C48" s="53">
        <v>0</v>
      </c>
      <c r="D48" s="53">
        <v>30.629951140577401</v>
      </c>
      <c r="E48" s="54">
        <v>0.54941616395654536</v>
      </c>
      <c r="F48" s="13"/>
      <c r="G48" s="52">
        <v>1922</v>
      </c>
      <c r="H48" s="53">
        <v>25.618420061718936</v>
      </c>
      <c r="I48" s="55">
        <v>0.4444444444444452</v>
      </c>
      <c r="J48" s="56">
        <v>0.45952322980661769</v>
      </c>
      <c r="K48" s="18"/>
      <c r="L48" s="18"/>
      <c r="M48" s="18"/>
    </row>
    <row r="49" spans="1:13" ht="12.75" customHeight="1" x14ac:dyDescent="0.2">
      <c r="A49" s="52">
        <v>1959</v>
      </c>
      <c r="B49" s="53">
        <v>24.012911469486134</v>
      </c>
      <c r="C49" s="53">
        <v>0</v>
      </c>
      <c r="D49" s="53">
        <v>24.012911469486134</v>
      </c>
      <c r="E49" s="54">
        <v>0.43072486940782306</v>
      </c>
      <c r="F49" s="13"/>
      <c r="G49" s="52">
        <v>1944</v>
      </c>
      <c r="H49" s="53">
        <v>25.47020771353457</v>
      </c>
      <c r="I49" s="55">
        <v>0.45679012345679088</v>
      </c>
      <c r="J49" s="56">
        <v>0.45686471235039589</v>
      </c>
      <c r="K49" s="18"/>
      <c r="L49" s="18"/>
      <c r="M49" s="18"/>
    </row>
    <row r="50" spans="1:13" ht="12.75" customHeight="1" x14ac:dyDescent="0.2">
      <c r="A50" s="52">
        <v>1960</v>
      </c>
      <c r="B50" s="53">
        <v>21.203325047364689</v>
      </c>
      <c r="C50" s="53">
        <v>0</v>
      </c>
      <c r="D50" s="53">
        <v>21.203325047364689</v>
      </c>
      <c r="E50" s="54">
        <v>0.38032870040116035</v>
      </c>
      <c r="F50" s="13"/>
      <c r="G50" s="52">
        <v>1993</v>
      </c>
      <c r="H50" s="53">
        <v>25.071590696398328</v>
      </c>
      <c r="I50" s="55">
        <v>0.46913580246913655</v>
      </c>
      <c r="J50" s="56">
        <v>0.44971463132553052</v>
      </c>
      <c r="K50" s="18"/>
      <c r="L50" s="18"/>
      <c r="M50" s="18"/>
    </row>
    <row r="51" spans="1:13" ht="12.75" customHeight="1" x14ac:dyDescent="0.2">
      <c r="A51" s="52">
        <v>1961</v>
      </c>
      <c r="B51" s="53">
        <v>21.095396292733653</v>
      </c>
      <c r="C51" s="53">
        <v>0</v>
      </c>
      <c r="D51" s="53">
        <v>21.095396292733653</v>
      </c>
      <c r="E51" s="54">
        <v>0.37839275861405658</v>
      </c>
      <c r="F51" s="13"/>
      <c r="G51" s="52">
        <v>1925</v>
      </c>
      <c r="H51" s="53">
        <v>24.613308336381973</v>
      </c>
      <c r="I51" s="55">
        <v>0.48148148148148229</v>
      </c>
      <c r="J51" s="56">
        <v>0.44149431993510263</v>
      </c>
      <c r="K51" s="18"/>
      <c r="L51" s="18"/>
      <c r="M51" s="18"/>
    </row>
    <row r="52" spans="1:13" ht="12.75" customHeight="1" x14ac:dyDescent="0.2">
      <c r="A52" s="52">
        <v>1962</v>
      </c>
      <c r="B52" s="53">
        <v>23.284367245333222</v>
      </c>
      <c r="C52" s="53">
        <v>0</v>
      </c>
      <c r="D52" s="53">
        <v>23.284367245333222</v>
      </c>
      <c r="E52" s="54">
        <v>0.41765681157548379</v>
      </c>
      <c r="F52" s="13"/>
      <c r="G52" s="52">
        <v>1942</v>
      </c>
      <c r="H52" s="53">
        <v>24.589510584637157</v>
      </c>
      <c r="I52" s="55">
        <v>0.49382716049382797</v>
      </c>
      <c r="J52" s="56">
        <v>0.44106745443295348</v>
      </c>
      <c r="K52" s="18"/>
      <c r="L52" s="18"/>
      <c r="M52" s="18"/>
    </row>
    <row r="53" spans="1:13" ht="12.75" customHeight="1" x14ac:dyDescent="0.2">
      <c r="A53" s="52">
        <v>1963</v>
      </c>
      <c r="B53" s="53">
        <v>21.894137455346311</v>
      </c>
      <c r="C53" s="53">
        <v>0</v>
      </c>
      <c r="D53" s="53">
        <v>21.894137455346311</v>
      </c>
      <c r="E53" s="54">
        <v>0.39271995435598761</v>
      </c>
      <c r="F53" s="13"/>
      <c r="G53" s="52">
        <v>1985</v>
      </c>
      <c r="H53" s="53">
        <v>24.145455747181408</v>
      </c>
      <c r="I53" s="55">
        <v>0.50617283950617364</v>
      </c>
      <c r="J53" s="56">
        <v>0.43310234524092212</v>
      </c>
      <c r="K53" s="18"/>
      <c r="L53" s="18"/>
      <c r="M53" s="18"/>
    </row>
    <row r="54" spans="1:13" ht="12.75" customHeight="1" x14ac:dyDescent="0.2">
      <c r="A54" s="52">
        <v>1964</v>
      </c>
      <c r="B54" s="53">
        <v>29.731251284607652</v>
      </c>
      <c r="C54" s="53">
        <v>0</v>
      </c>
      <c r="D54" s="53">
        <v>29.731251284607652</v>
      </c>
      <c r="E54" s="54">
        <v>0.53329598716785021</v>
      </c>
      <c r="F54" s="13"/>
      <c r="G54" s="52">
        <v>1923</v>
      </c>
      <c r="H54" s="53">
        <v>24.101162946970934</v>
      </c>
      <c r="I54" s="55">
        <v>0.51851851851851938</v>
      </c>
      <c r="J54" s="56">
        <v>0.43230785555104817</v>
      </c>
      <c r="K54" s="18"/>
      <c r="L54" s="18"/>
      <c r="M54" s="18"/>
    </row>
    <row r="55" spans="1:13" ht="12" customHeight="1" x14ac:dyDescent="0.2">
      <c r="A55" s="47">
        <v>1965</v>
      </c>
      <c r="B55" s="48">
        <v>8.9797558236585093</v>
      </c>
      <c r="C55" s="48">
        <v>0</v>
      </c>
      <c r="D55" s="48">
        <v>8.9797558236585093</v>
      </c>
      <c r="E55" s="49">
        <v>0.1610718533391661</v>
      </c>
      <c r="F55" s="13"/>
      <c r="G55" s="47">
        <v>1950</v>
      </c>
      <c r="H55" s="48">
        <v>24.062169845847855</v>
      </c>
      <c r="I55" s="50">
        <v>0.53086419753086511</v>
      </c>
      <c r="J55" s="51">
        <v>0.43160842772821262</v>
      </c>
      <c r="K55" s="18"/>
      <c r="L55" s="18"/>
      <c r="M55" s="18"/>
    </row>
    <row r="56" spans="1:13" ht="12" customHeight="1" x14ac:dyDescent="0.2">
      <c r="A56" s="52">
        <v>1966</v>
      </c>
      <c r="B56" s="53">
        <v>22.586901794234318</v>
      </c>
      <c r="C56" s="53">
        <v>0</v>
      </c>
      <c r="D56" s="53">
        <v>22.586901794234318</v>
      </c>
      <c r="E56" s="54">
        <v>0.40514622052438237</v>
      </c>
      <c r="F56" s="13"/>
      <c r="G56" s="52">
        <v>1959</v>
      </c>
      <c r="H56" s="53">
        <v>24.012911469486134</v>
      </c>
      <c r="I56" s="55">
        <v>0.54320987654321073</v>
      </c>
      <c r="J56" s="56">
        <v>0.43072486940782306</v>
      </c>
      <c r="K56" s="18"/>
      <c r="L56" s="18"/>
      <c r="M56" s="18"/>
    </row>
    <row r="57" spans="1:13" ht="12" customHeight="1" x14ac:dyDescent="0.2">
      <c r="A57" s="52">
        <v>1967</v>
      </c>
      <c r="B57" s="53">
        <v>28.385657102262556</v>
      </c>
      <c r="C57" s="53">
        <v>0</v>
      </c>
      <c r="D57" s="53">
        <v>28.385657102262556</v>
      </c>
      <c r="E57" s="54">
        <v>0.50915976865044943</v>
      </c>
      <c r="F57" s="13"/>
      <c r="G57" s="52">
        <v>1976</v>
      </c>
      <c r="H57" s="53">
        <v>23.992342060461979</v>
      </c>
      <c r="I57" s="55">
        <v>0.55555555555555647</v>
      </c>
      <c r="J57" s="56">
        <v>0.43035591139842116</v>
      </c>
      <c r="K57" s="18"/>
      <c r="L57" s="18"/>
      <c r="M57" s="18"/>
    </row>
    <row r="58" spans="1:13" ht="12" customHeight="1" x14ac:dyDescent="0.2">
      <c r="A58" s="52">
        <v>1968</v>
      </c>
      <c r="B58" s="53">
        <v>10.124672438614569</v>
      </c>
      <c r="C58" s="53">
        <v>0</v>
      </c>
      <c r="D58" s="53">
        <v>10.124672438614569</v>
      </c>
      <c r="E58" s="54">
        <v>0.1816084742352389</v>
      </c>
      <c r="F58" s="13"/>
      <c r="G58" s="52">
        <v>1927</v>
      </c>
      <c r="H58" s="53">
        <v>23.952984630957133</v>
      </c>
      <c r="I58" s="55">
        <v>0.5679012345679022</v>
      </c>
      <c r="J58" s="56">
        <v>0.42964994853734767</v>
      </c>
      <c r="K58" s="18"/>
      <c r="L58" s="18"/>
      <c r="M58" s="18"/>
    </row>
    <row r="59" spans="1:13" ht="12" customHeight="1" x14ac:dyDescent="0.2">
      <c r="A59" s="52">
        <v>1969</v>
      </c>
      <c r="B59" s="53">
        <v>36.024122997524543</v>
      </c>
      <c r="C59" s="53">
        <v>0</v>
      </c>
      <c r="D59" s="53">
        <v>36.024122997524543</v>
      </c>
      <c r="E59" s="54">
        <v>0.64617260982106806</v>
      </c>
      <c r="F59" s="13"/>
      <c r="G59" s="52">
        <v>1957</v>
      </c>
      <c r="H59" s="53">
        <v>23.900019596225174</v>
      </c>
      <c r="I59" s="55">
        <v>0.58024691358024783</v>
      </c>
      <c r="J59" s="56">
        <v>0.42869990307130357</v>
      </c>
      <c r="K59" s="18"/>
      <c r="L59" s="18"/>
      <c r="M59" s="18"/>
    </row>
    <row r="60" spans="1:13" ht="12" customHeight="1" x14ac:dyDescent="0.2">
      <c r="A60" s="52">
        <v>1970</v>
      </c>
      <c r="B60" s="53">
        <v>3.3766261178222199</v>
      </c>
      <c r="C60" s="53">
        <v>0.23406362780516393</v>
      </c>
      <c r="D60" s="53">
        <v>3.6106897456273837</v>
      </c>
      <c r="E60" s="54">
        <v>6.4765735347576389E-2</v>
      </c>
      <c r="F60" s="13"/>
      <c r="G60" s="52">
        <v>1962</v>
      </c>
      <c r="H60" s="53">
        <v>23.284367245333222</v>
      </c>
      <c r="I60" s="55">
        <v>0.59259259259259356</v>
      </c>
      <c r="J60" s="56">
        <v>0.41765681157548379</v>
      </c>
      <c r="K60" s="18"/>
      <c r="L60" s="18"/>
      <c r="M60" s="18"/>
    </row>
    <row r="61" spans="1:13" ht="12" customHeight="1" x14ac:dyDescent="0.2">
      <c r="A61" s="52">
        <v>1971</v>
      </c>
      <c r="B61" s="53">
        <v>20.632727556319558</v>
      </c>
      <c r="C61" s="53">
        <v>0</v>
      </c>
      <c r="D61" s="53">
        <v>20.632727556319558</v>
      </c>
      <c r="E61" s="54">
        <v>0.37009376782635978</v>
      </c>
      <c r="F61" s="13"/>
      <c r="G61" s="52">
        <v>1974</v>
      </c>
      <c r="H61" s="53">
        <v>22.927491626585784</v>
      </c>
      <c r="I61" s="55">
        <v>0.60493827160493929</v>
      </c>
      <c r="J61" s="56">
        <v>0.41125545518539525</v>
      </c>
      <c r="K61" s="18"/>
      <c r="L61" s="18"/>
      <c r="M61" s="18"/>
    </row>
    <row r="62" spans="1:13" ht="12" customHeight="1" x14ac:dyDescent="0.2">
      <c r="A62" s="52">
        <v>1972</v>
      </c>
      <c r="B62" s="53">
        <v>26.533904676017059</v>
      </c>
      <c r="C62" s="53">
        <v>0</v>
      </c>
      <c r="D62" s="53">
        <v>26.533904676017059</v>
      </c>
      <c r="E62" s="54">
        <v>0.47594447849357951</v>
      </c>
      <c r="F62" s="13"/>
      <c r="G62" s="52">
        <v>1954</v>
      </c>
      <c r="H62" s="53">
        <v>22.878445182036266</v>
      </c>
      <c r="I62" s="55">
        <v>0.61728395061728492</v>
      </c>
      <c r="J62" s="56">
        <v>0.4103756983324891</v>
      </c>
      <c r="K62" s="18"/>
      <c r="L62" s="18"/>
      <c r="M62" s="18"/>
    </row>
    <row r="63" spans="1:13" ht="12" customHeight="1" x14ac:dyDescent="0.2">
      <c r="A63" s="52">
        <v>1973</v>
      </c>
      <c r="B63" s="53">
        <v>30.336890848884252</v>
      </c>
      <c r="C63" s="53">
        <v>0</v>
      </c>
      <c r="D63" s="53">
        <v>30.336890848884252</v>
      </c>
      <c r="E63" s="54">
        <v>0.54415947711003143</v>
      </c>
      <c r="F63" s="13"/>
      <c r="G63" s="52">
        <v>1939</v>
      </c>
      <c r="H63" s="53">
        <v>22.71444974669388</v>
      </c>
      <c r="I63" s="55">
        <v>0.62962962962963065</v>
      </c>
      <c r="J63" s="56">
        <v>0.40743407617388128</v>
      </c>
      <c r="K63" s="18"/>
      <c r="L63" s="18"/>
      <c r="M63" s="18"/>
    </row>
    <row r="64" spans="1:13" ht="12" customHeight="1" x14ac:dyDescent="0.2">
      <c r="A64" s="52">
        <v>1974</v>
      </c>
      <c r="B64" s="53">
        <v>22.927491626585784</v>
      </c>
      <c r="C64" s="53">
        <v>0</v>
      </c>
      <c r="D64" s="53">
        <v>22.927491626585784</v>
      </c>
      <c r="E64" s="54">
        <v>0.41125545518539525</v>
      </c>
      <c r="F64" s="13"/>
      <c r="G64" s="52">
        <v>1966</v>
      </c>
      <c r="H64" s="53">
        <v>22.586901794234318</v>
      </c>
      <c r="I64" s="55">
        <v>0.64197530864197638</v>
      </c>
      <c r="J64" s="56">
        <v>0.40514622052438237</v>
      </c>
      <c r="K64" s="18"/>
      <c r="L64" s="18"/>
      <c r="M64" s="18"/>
    </row>
    <row r="65" spans="1:13" ht="12" customHeight="1" x14ac:dyDescent="0.2">
      <c r="A65" s="52">
        <v>1975</v>
      </c>
      <c r="B65" s="53">
        <v>26.454438636011574</v>
      </c>
      <c r="C65" s="53">
        <v>0</v>
      </c>
      <c r="D65" s="53">
        <v>26.454438636011574</v>
      </c>
      <c r="E65" s="54">
        <v>0.47451907867285337</v>
      </c>
      <c r="F65" s="13"/>
      <c r="G65" s="52">
        <v>1949</v>
      </c>
      <c r="H65" s="53">
        <v>22.225647818281679</v>
      </c>
      <c r="I65" s="55">
        <v>0.65432098765432201</v>
      </c>
      <c r="J65" s="56">
        <v>0.39866632857904355</v>
      </c>
      <c r="K65" s="18"/>
      <c r="L65" s="18"/>
      <c r="M65" s="18"/>
    </row>
    <row r="66" spans="1:13" ht="12" customHeight="1" x14ac:dyDescent="0.2">
      <c r="A66" s="52">
        <v>1976</v>
      </c>
      <c r="B66" s="53">
        <v>23.992342060461979</v>
      </c>
      <c r="C66" s="53">
        <v>0</v>
      </c>
      <c r="D66" s="53">
        <v>23.992342060461979</v>
      </c>
      <c r="E66" s="54">
        <v>0.43035591139842116</v>
      </c>
      <c r="F66" s="13"/>
      <c r="G66" s="52">
        <v>1963</v>
      </c>
      <c r="H66" s="53">
        <v>21.894137455346311</v>
      </c>
      <c r="I66" s="55">
        <v>0.66666666666666774</v>
      </c>
      <c r="J66" s="56">
        <v>0.39271995435598761</v>
      </c>
      <c r="K66" s="18"/>
      <c r="L66" s="18"/>
      <c r="M66" s="18"/>
    </row>
    <row r="67" spans="1:13" ht="12" customHeight="1" x14ac:dyDescent="0.2">
      <c r="A67" s="52">
        <v>1977</v>
      </c>
      <c r="B67" s="53">
        <v>4.2796116283645009</v>
      </c>
      <c r="C67" s="53">
        <v>0</v>
      </c>
      <c r="D67" s="53">
        <v>4.2796116283645009</v>
      </c>
      <c r="E67" s="54">
        <v>7.6764334141067286E-2</v>
      </c>
      <c r="F67" s="13"/>
      <c r="G67" s="52">
        <v>1960</v>
      </c>
      <c r="H67" s="53">
        <v>21.203325047364689</v>
      </c>
      <c r="I67" s="55">
        <v>0.67901234567901347</v>
      </c>
      <c r="J67" s="56">
        <v>0.38032870040116035</v>
      </c>
      <c r="K67" s="18"/>
      <c r="L67" s="18"/>
      <c r="M67" s="18"/>
    </row>
    <row r="68" spans="1:13" ht="12" customHeight="1" x14ac:dyDescent="0.2">
      <c r="A68" s="52">
        <v>1978</v>
      </c>
      <c r="B68" s="53">
        <v>30.625309407452001</v>
      </c>
      <c r="C68" s="53">
        <v>0</v>
      </c>
      <c r="D68" s="53">
        <v>30.625309407452001</v>
      </c>
      <c r="E68" s="54">
        <v>0.54933290416954261</v>
      </c>
      <c r="F68" s="13"/>
      <c r="G68" s="52">
        <v>1961</v>
      </c>
      <c r="H68" s="53">
        <v>21.095396292733653</v>
      </c>
      <c r="I68" s="55">
        <v>0.6913580246913591</v>
      </c>
      <c r="J68" s="56">
        <v>0.37839275861405658</v>
      </c>
      <c r="K68" s="18"/>
      <c r="L68" s="18"/>
      <c r="M68" s="18"/>
    </row>
    <row r="69" spans="1:13" ht="12" customHeight="1" x14ac:dyDescent="0.2">
      <c r="A69" s="52">
        <v>1979</v>
      </c>
      <c r="B69" s="53">
        <v>29.3415434599573</v>
      </c>
      <c r="C69" s="53">
        <v>4.9664069838647755</v>
      </c>
      <c r="D69" s="53">
        <v>34.307950443822079</v>
      </c>
      <c r="E69" s="54">
        <v>0.61538924562909558</v>
      </c>
      <c r="F69" s="13"/>
      <c r="G69" s="52">
        <v>1926</v>
      </c>
      <c r="H69" s="53">
        <v>20.898215856722622</v>
      </c>
      <c r="I69" s="55">
        <v>0.70370370370370483</v>
      </c>
      <c r="J69" s="56">
        <v>0.37485588980668383</v>
      </c>
      <c r="K69" s="18"/>
      <c r="L69" s="18"/>
      <c r="M69" s="18"/>
    </row>
    <row r="70" spans="1:13" ht="12" customHeight="1" x14ac:dyDescent="0.2">
      <c r="A70" s="52">
        <v>1980</v>
      </c>
      <c r="B70" s="53">
        <v>31.786135695754826</v>
      </c>
      <c r="C70" s="53">
        <v>0</v>
      </c>
      <c r="D70" s="53">
        <v>31.786135695754826</v>
      </c>
      <c r="E70" s="54">
        <v>0.57015490037228389</v>
      </c>
      <c r="F70" s="13"/>
      <c r="G70" s="52">
        <v>1971</v>
      </c>
      <c r="H70" s="53">
        <v>20.632727556319558</v>
      </c>
      <c r="I70" s="55">
        <v>0.71604938271605056</v>
      </c>
      <c r="J70" s="56">
        <v>0.37009376782635978</v>
      </c>
      <c r="K70" s="18"/>
      <c r="L70" s="18"/>
      <c r="M70" s="18"/>
    </row>
    <row r="71" spans="1:13" ht="12" customHeight="1" x14ac:dyDescent="0.2">
      <c r="A71" s="52">
        <v>1981</v>
      </c>
      <c r="B71" s="53">
        <v>17.387404602200885</v>
      </c>
      <c r="C71" s="53">
        <v>8.6261123638209796</v>
      </c>
      <c r="D71" s="53">
        <v>26.013516966021864</v>
      </c>
      <c r="E71" s="54">
        <v>0.46661016979411418</v>
      </c>
      <c r="F71" s="13"/>
      <c r="G71" s="52">
        <v>1999</v>
      </c>
      <c r="H71" s="53">
        <v>20.247600061465462</v>
      </c>
      <c r="I71" s="55">
        <v>0.7283950617283963</v>
      </c>
      <c r="J71" s="56">
        <v>0.36318565132673475</v>
      </c>
      <c r="K71" s="18"/>
      <c r="L71" s="18"/>
      <c r="M71" s="18"/>
    </row>
    <row r="72" spans="1:13" ht="12" customHeight="1" x14ac:dyDescent="0.2">
      <c r="A72" s="52">
        <v>1982</v>
      </c>
      <c r="B72" s="53">
        <v>32.627008632080781</v>
      </c>
      <c r="C72" s="53">
        <v>0</v>
      </c>
      <c r="D72" s="53">
        <v>32.627008632080781</v>
      </c>
      <c r="E72" s="54">
        <v>0.5852378229969647</v>
      </c>
      <c r="F72" s="13"/>
      <c r="G72" s="52">
        <v>1947</v>
      </c>
      <c r="H72" s="53">
        <v>20.193920234486093</v>
      </c>
      <c r="I72" s="55">
        <v>0.74074074074074192</v>
      </c>
      <c r="J72" s="56">
        <v>0.36222278447508688</v>
      </c>
      <c r="K72" s="18"/>
      <c r="L72" s="18"/>
      <c r="M72" s="18"/>
    </row>
    <row r="73" spans="1:13" ht="12" customHeight="1" x14ac:dyDescent="0.2">
      <c r="A73" s="52">
        <v>1983</v>
      </c>
      <c r="B73" s="53">
        <v>36.024122997524543</v>
      </c>
      <c r="C73" s="53">
        <v>6.0794264690685287</v>
      </c>
      <c r="D73" s="53">
        <v>42.103549466593073</v>
      </c>
      <c r="E73" s="54">
        <v>0.75522061823485331</v>
      </c>
      <c r="F73" s="13"/>
      <c r="G73" s="52">
        <v>1997</v>
      </c>
      <c r="H73" s="53">
        <v>19.830865708075496</v>
      </c>
      <c r="I73" s="55">
        <v>0.75308641975308765</v>
      </c>
      <c r="J73" s="56">
        <v>0.35571059566054702</v>
      </c>
      <c r="K73" s="18"/>
      <c r="L73" s="18"/>
      <c r="M73" s="18"/>
    </row>
    <row r="74" spans="1:13" ht="12" customHeight="1" x14ac:dyDescent="0.2">
      <c r="A74" s="52">
        <v>1984</v>
      </c>
      <c r="B74" s="53">
        <v>31.019741130058474</v>
      </c>
      <c r="C74" s="53">
        <v>4.3992968711857277</v>
      </c>
      <c r="D74" s="53">
        <v>35.419038001244203</v>
      </c>
      <c r="E74" s="54">
        <v>0.63531906728689158</v>
      </c>
      <c r="F74" s="13"/>
      <c r="G74" s="52">
        <v>1932</v>
      </c>
      <c r="H74" s="53">
        <v>18.031086381674921</v>
      </c>
      <c r="I74" s="55">
        <v>0.76543209876543339</v>
      </c>
      <c r="J74" s="56">
        <v>0.32342755841569365</v>
      </c>
      <c r="K74" s="18"/>
      <c r="L74" s="18"/>
      <c r="M74" s="18"/>
    </row>
    <row r="75" spans="1:13" ht="12" customHeight="1" x14ac:dyDescent="0.2">
      <c r="A75" s="52">
        <v>1985</v>
      </c>
      <c r="B75" s="53">
        <v>21.129459660789973</v>
      </c>
      <c r="C75" s="53">
        <v>3.0159960863914361</v>
      </c>
      <c r="D75" s="53">
        <v>24.145455747181408</v>
      </c>
      <c r="E75" s="54">
        <v>0.43310234524092212</v>
      </c>
      <c r="F75" s="13"/>
      <c r="G75" s="52">
        <v>1955</v>
      </c>
      <c r="H75" s="53">
        <v>16.761537120302567</v>
      </c>
      <c r="I75" s="55">
        <v>0.77777777777777901</v>
      </c>
      <c r="J75" s="56">
        <v>0.30065537435520301</v>
      </c>
      <c r="K75" s="18"/>
      <c r="L75" s="18"/>
      <c r="M75" s="18"/>
    </row>
    <row r="76" spans="1:13" ht="12" customHeight="1" x14ac:dyDescent="0.2">
      <c r="A76" s="52">
        <v>1986</v>
      </c>
      <c r="B76" s="53">
        <v>33.192232136305847</v>
      </c>
      <c r="C76" s="53">
        <v>0</v>
      </c>
      <c r="D76" s="53">
        <v>33.192232136305847</v>
      </c>
      <c r="E76" s="54">
        <v>0.59537636118934256</v>
      </c>
      <c r="F76" s="13"/>
      <c r="G76" s="52">
        <v>1987</v>
      </c>
      <c r="H76" s="53">
        <v>16.754072866095932</v>
      </c>
      <c r="I76" s="55">
        <v>0.79012345679012475</v>
      </c>
      <c r="J76" s="56">
        <v>0.30052148638737097</v>
      </c>
      <c r="K76" s="18"/>
      <c r="L76" s="18"/>
      <c r="M76" s="18"/>
    </row>
    <row r="77" spans="1:13" ht="12" customHeight="1" x14ac:dyDescent="0.2">
      <c r="A77" s="52">
        <v>1987</v>
      </c>
      <c r="B77" s="53">
        <v>16.51102830649155</v>
      </c>
      <c r="C77" s="53">
        <v>0.24304455960438126</v>
      </c>
      <c r="D77" s="53">
        <v>16.754072866095932</v>
      </c>
      <c r="E77" s="54">
        <v>0.30052148638737097</v>
      </c>
      <c r="F77" s="13"/>
      <c r="G77" s="52">
        <v>1934</v>
      </c>
      <c r="H77" s="53">
        <v>15.737355427405094</v>
      </c>
      <c r="I77" s="55">
        <v>0.80246913580247048</v>
      </c>
      <c r="J77" s="56">
        <v>0.28228440228529317</v>
      </c>
      <c r="K77" s="18"/>
      <c r="L77" s="18"/>
      <c r="M77" s="18"/>
    </row>
    <row r="78" spans="1:13" ht="12" customHeight="1" x14ac:dyDescent="0.2">
      <c r="A78" s="52">
        <v>1988</v>
      </c>
      <c r="B78" s="53">
        <v>8.1203131950673733</v>
      </c>
      <c r="C78" s="53">
        <v>0</v>
      </c>
      <c r="D78" s="53">
        <v>8.1203131950673733</v>
      </c>
      <c r="E78" s="54">
        <v>0.14565584206398877</v>
      </c>
      <c r="F78" s="13"/>
      <c r="G78" s="52">
        <v>1990</v>
      </c>
      <c r="H78" s="53">
        <v>13.704520401069846</v>
      </c>
      <c r="I78" s="55">
        <v>0.8148148148148161</v>
      </c>
      <c r="J78" s="56">
        <v>0.24582099374116317</v>
      </c>
      <c r="K78" s="18"/>
      <c r="L78" s="18"/>
      <c r="M78" s="18"/>
    </row>
    <row r="79" spans="1:13" ht="12" customHeight="1" x14ac:dyDescent="0.2">
      <c r="A79" s="52">
        <v>1989</v>
      </c>
      <c r="B79" s="53">
        <v>31.655461714995738</v>
      </c>
      <c r="C79" s="53">
        <v>0</v>
      </c>
      <c r="D79" s="53">
        <v>31.655461714995738</v>
      </c>
      <c r="E79" s="54">
        <v>0.56781097246629131</v>
      </c>
      <c r="F79" s="13"/>
      <c r="G79" s="52">
        <v>2001</v>
      </c>
      <c r="H79" s="53">
        <v>10.711003078484277</v>
      </c>
      <c r="I79" s="55">
        <v>0.82716049382716184</v>
      </c>
      <c r="J79" s="56">
        <v>0.19212561575756551</v>
      </c>
      <c r="K79" s="18"/>
      <c r="L79" s="18"/>
      <c r="M79" s="18"/>
    </row>
    <row r="80" spans="1:13" ht="12" customHeight="1" x14ac:dyDescent="0.2">
      <c r="A80" s="52">
        <v>1990</v>
      </c>
      <c r="B80" s="53">
        <v>13.704520401069846</v>
      </c>
      <c r="C80" s="53">
        <v>0</v>
      </c>
      <c r="D80" s="53">
        <v>13.704520401069846</v>
      </c>
      <c r="E80" s="54">
        <v>0.24582099374116317</v>
      </c>
      <c r="F80" s="13"/>
      <c r="G80" s="52">
        <v>1933</v>
      </c>
      <c r="H80" s="53">
        <v>10.201306361289175</v>
      </c>
      <c r="I80" s="55">
        <v>0.83950617283950757</v>
      </c>
      <c r="J80" s="56">
        <v>0.18298307374509731</v>
      </c>
      <c r="K80" s="18"/>
      <c r="L80" s="18"/>
      <c r="M80" s="18"/>
    </row>
    <row r="81" spans="1:13" ht="12" customHeight="1" x14ac:dyDescent="0.2">
      <c r="A81" s="52">
        <v>1991</v>
      </c>
      <c r="B81" s="53">
        <v>7.6339094659204907</v>
      </c>
      <c r="C81" s="53">
        <v>0</v>
      </c>
      <c r="D81" s="53">
        <v>7.6339094659204907</v>
      </c>
      <c r="E81" s="54">
        <v>0.13693111149633166</v>
      </c>
      <c r="F81" s="13"/>
      <c r="G81" s="52">
        <v>1968</v>
      </c>
      <c r="H81" s="53">
        <v>10.124672438614569</v>
      </c>
      <c r="I81" s="55">
        <v>0.85185185185185319</v>
      </c>
      <c r="J81" s="56">
        <v>0.1816084742352389</v>
      </c>
      <c r="K81" s="18"/>
      <c r="L81" s="18"/>
      <c r="M81" s="18"/>
    </row>
    <row r="82" spans="1:13" ht="12" customHeight="1" x14ac:dyDescent="0.2">
      <c r="A82" s="52">
        <v>1992</v>
      </c>
      <c r="B82" s="53">
        <v>10.110605592737119</v>
      </c>
      <c r="C82" s="53">
        <v>0</v>
      </c>
      <c r="D82" s="53">
        <v>10.110605592737119</v>
      </c>
      <c r="E82" s="54">
        <v>0.18135615412981379</v>
      </c>
      <c r="F82" s="13"/>
      <c r="G82" s="52">
        <v>1924</v>
      </c>
      <c r="H82" s="53">
        <v>10.120566668816558</v>
      </c>
      <c r="I82" s="55">
        <v>0.86419753086419893</v>
      </c>
      <c r="J82" s="56">
        <v>0.18153482814020733</v>
      </c>
      <c r="K82" s="18"/>
      <c r="L82" s="18"/>
      <c r="M82" s="18"/>
    </row>
    <row r="83" spans="1:13" ht="12" customHeight="1" x14ac:dyDescent="0.2">
      <c r="A83" s="52">
        <v>1993</v>
      </c>
      <c r="B83" s="53">
        <v>25.071590696398328</v>
      </c>
      <c r="C83" s="53">
        <v>0</v>
      </c>
      <c r="D83" s="53">
        <v>25.071590696398328</v>
      </c>
      <c r="E83" s="54">
        <v>0.44971463132553052</v>
      </c>
      <c r="F83" s="13"/>
      <c r="G83" s="52">
        <v>1992</v>
      </c>
      <c r="H83" s="53">
        <v>10.110605592737119</v>
      </c>
      <c r="I83" s="55">
        <v>0.87654320987654466</v>
      </c>
      <c r="J83" s="56">
        <v>0.18135615412981379</v>
      </c>
      <c r="K83" s="18"/>
      <c r="L83" s="18"/>
      <c r="M83" s="18"/>
    </row>
    <row r="84" spans="1:13" ht="12" customHeight="1" x14ac:dyDescent="0.2">
      <c r="A84" s="52">
        <v>1994</v>
      </c>
      <c r="B84" s="53">
        <v>29.210107848047482</v>
      </c>
      <c r="C84" s="53">
        <v>0</v>
      </c>
      <c r="D84" s="53">
        <v>29.210107848047482</v>
      </c>
      <c r="E84" s="54">
        <v>0.52394812283493242</v>
      </c>
      <c r="F84" s="13"/>
      <c r="G84" s="52">
        <v>1931</v>
      </c>
      <c r="H84" s="53">
        <v>9.3514180617851999</v>
      </c>
      <c r="I84" s="55">
        <v>0.88888888888889039</v>
      </c>
      <c r="J84" s="56">
        <v>0.16773844057013812</v>
      </c>
      <c r="K84" s="18"/>
      <c r="L84" s="18"/>
      <c r="M84" s="18"/>
    </row>
    <row r="85" spans="1:13" ht="12" customHeight="1" x14ac:dyDescent="0.2">
      <c r="A85" s="52">
        <v>1995</v>
      </c>
      <c r="B85" s="53">
        <v>32.131109447580883</v>
      </c>
      <c r="C85" s="53">
        <v>0</v>
      </c>
      <c r="D85" s="53">
        <v>32.131109447580883</v>
      </c>
      <c r="E85" s="54">
        <v>0.57634277036019521</v>
      </c>
      <c r="F85" s="13"/>
      <c r="G85" s="52">
        <v>1929</v>
      </c>
      <c r="H85" s="53">
        <v>9.3371514725122999</v>
      </c>
      <c r="I85" s="55">
        <v>0.90123456790123602</v>
      </c>
      <c r="J85" s="56">
        <v>0.16748253762353901</v>
      </c>
      <c r="K85" s="18"/>
      <c r="L85" s="18"/>
      <c r="M85" s="18"/>
    </row>
    <row r="86" spans="1:13" ht="12" customHeight="1" x14ac:dyDescent="0.2">
      <c r="A86" s="52">
        <v>1996</v>
      </c>
      <c r="B86" s="53">
        <v>32.313412052148649</v>
      </c>
      <c r="C86" s="53">
        <v>0</v>
      </c>
      <c r="D86" s="53">
        <v>32.313412052148649</v>
      </c>
      <c r="E86" s="54">
        <v>0.57961277223585017</v>
      </c>
      <c r="F86" s="13"/>
      <c r="G86" s="52">
        <v>1965</v>
      </c>
      <c r="H86" s="53">
        <v>8.9797558236585093</v>
      </c>
      <c r="I86" s="55">
        <v>0.91358024691358175</v>
      </c>
      <c r="J86" s="56">
        <v>0.1610718533391661</v>
      </c>
      <c r="K86" s="18"/>
      <c r="L86" s="18"/>
      <c r="M86" s="18"/>
    </row>
    <row r="87" spans="1:13" ht="12" customHeight="1" x14ac:dyDescent="0.2">
      <c r="A87" s="52">
        <v>1997</v>
      </c>
      <c r="B87" s="53">
        <v>19.830865708075496</v>
      </c>
      <c r="C87" s="53">
        <v>0</v>
      </c>
      <c r="D87" s="53">
        <v>19.830865708075496</v>
      </c>
      <c r="E87" s="54">
        <v>0.35571059566054702</v>
      </c>
      <c r="F87" s="13"/>
      <c r="G87" s="52">
        <v>2003</v>
      </c>
      <c r="H87" s="53">
        <v>8.559161567263331</v>
      </c>
      <c r="I87" s="55">
        <v>0.92592592592592748</v>
      </c>
      <c r="J87" s="56">
        <v>0.15352756174463375</v>
      </c>
      <c r="K87" s="18"/>
      <c r="L87" s="18"/>
      <c r="M87" s="18"/>
    </row>
    <row r="88" spans="1:13" ht="12" customHeight="1" x14ac:dyDescent="0.2">
      <c r="A88" s="52">
        <v>1998</v>
      </c>
      <c r="B88" s="53">
        <v>31.814864984248523</v>
      </c>
      <c r="C88" s="53">
        <v>2.681633522257405</v>
      </c>
      <c r="D88" s="53">
        <v>34.49649850650593</v>
      </c>
      <c r="E88" s="54">
        <v>0.61877127365929918</v>
      </c>
      <c r="F88" s="13"/>
      <c r="G88" s="52">
        <v>1988</v>
      </c>
      <c r="H88" s="53">
        <v>8.1203131950673733</v>
      </c>
      <c r="I88" s="55">
        <v>0.93827160493827311</v>
      </c>
      <c r="J88" s="56">
        <v>0.14565584206398877</v>
      </c>
      <c r="K88" s="18"/>
      <c r="L88" s="18"/>
      <c r="M88" s="18"/>
    </row>
    <row r="89" spans="1:13" ht="12" customHeight="1" x14ac:dyDescent="0.2">
      <c r="A89" s="52">
        <v>1999</v>
      </c>
      <c r="B89" s="53">
        <v>17.230086244824875</v>
      </c>
      <c r="C89" s="53">
        <v>3.0175138166405859</v>
      </c>
      <c r="D89" s="53">
        <v>20.247600061465462</v>
      </c>
      <c r="E89" s="54">
        <v>0.36318565132673475</v>
      </c>
      <c r="F89" s="13"/>
      <c r="G89" s="52">
        <v>1991</v>
      </c>
      <c r="H89" s="53">
        <v>7.6339094659204907</v>
      </c>
      <c r="I89" s="55">
        <v>0.95061728395061884</v>
      </c>
      <c r="J89" s="56">
        <v>0.13693111149633166</v>
      </c>
      <c r="K89" s="18"/>
      <c r="L89" s="18"/>
      <c r="M89" s="18"/>
    </row>
    <row r="90" spans="1:13" ht="12" customHeight="1" x14ac:dyDescent="0.2">
      <c r="A90" s="52">
        <v>2000</v>
      </c>
      <c r="B90" s="53">
        <v>27.595705493046054</v>
      </c>
      <c r="C90" s="53">
        <v>0</v>
      </c>
      <c r="D90" s="53">
        <v>27.595705493046054</v>
      </c>
      <c r="E90" s="54">
        <v>0.49499023305912204</v>
      </c>
      <c r="F90" s="13"/>
      <c r="G90" s="52">
        <v>1977</v>
      </c>
      <c r="H90" s="53">
        <v>4.2796116283645009</v>
      </c>
      <c r="I90" s="55">
        <v>0.96296296296296457</v>
      </c>
      <c r="J90" s="56">
        <v>7.6764334141067286E-2</v>
      </c>
      <c r="K90" s="18"/>
      <c r="L90" s="18"/>
      <c r="M90" s="18"/>
    </row>
    <row r="91" spans="1:13" ht="12" customHeight="1" x14ac:dyDescent="0.2">
      <c r="A91" s="52">
        <v>2001</v>
      </c>
      <c r="B91" s="53">
        <v>10.711003078484277</v>
      </c>
      <c r="C91" s="53">
        <v>0</v>
      </c>
      <c r="D91" s="53">
        <v>10.711003078484277</v>
      </c>
      <c r="E91" s="54">
        <v>0.19212561575756551</v>
      </c>
      <c r="F91" s="13"/>
      <c r="G91" s="52">
        <v>1970</v>
      </c>
      <c r="H91" s="53">
        <v>3.6106897456273837</v>
      </c>
      <c r="I91" s="55">
        <v>0.9753086419753102</v>
      </c>
      <c r="J91" s="56">
        <v>6.4765735347576389E-2</v>
      </c>
      <c r="K91" s="18"/>
      <c r="L91" s="18"/>
      <c r="M91" s="18"/>
    </row>
    <row r="92" spans="1:13" ht="12" customHeight="1" x14ac:dyDescent="0.2">
      <c r="A92" s="52">
        <v>2002</v>
      </c>
      <c r="B92" s="53">
        <v>28.619162722718805</v>
      </c>
      <c r="C92" s="53">
        <v>0</v>
      </c>
      <c r="D92" s="53">
        <v>28.619162722718805</v>
      </c>
      <c r="E92" s="54">
        <v>0.51334821027298305</v>
      </c>
      <c r="F92" s="13"/>
      <c r="G92" s="52">
        <v>1953</v>
      </c>
      <c r="H92" s="53">
        <v>2.9774027478400025</v>
      </c>
      <c r="I92" s="55">
        <v>0.98765432098765593</v>
      </c>
      <c r="J92" s="56">
        <v>5.3406327315515742E-2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8.559161567263331</v>
      </c>
      <c r="C93" s="58">
        <v>0</v>
      </c>
      <c r="D93" s="58">
        <v>8.559161567263331</v>
      </c>
      <c r="E93" s="59">
        <v>0.15352756174463375</v>
      </c>
      <c r="F93" s="29"/>
      <c r="G93" s="57">
        <v>1946</v>
      </c>
      <c r="H93" s="58">
        <v>2.8917544062816543</v>
      </c>
      <c r="I93" s="60">
        <v>1.0000000000000016</v>
      </c>
      <c r="J93" s="61">
        <v>5.1870034193392901E-2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22.699576072530945</v>
      </c>
      <c r="C94" s="63">
        <v>0.55559070426211499</v>
      </c>
      <c r="D94" s="63">
        <v>23.255166776793057</v>
      </c>
      <c r="E94" s="64">
        <v>0.4171330363550324</v>
      </c>
      <c r="F94" s="36"/>
      <c r="G94" s="62"/>
      <c r="H94" s="63">
        <v>23.255166776793061</v>
      </c>
      <c r="I94" s="63"/>
      <c r="J94" s="64">
        <v>0.41713303635503263</v>
      </c>
      <c r="K94" s="39"/>
      <c r="L94" s="39"/>
      <c r="M94" s="39"/>
    </row>
    <row r="95" spans="1:13" ht="12" customHeight="1" x14ac:dyDescent="0.2">
      <c r="A95" s="65" t="s">
        <v>12</v>
      </c>
      <c r="B95" s="66">
        <v>36.024122997524543</v>
      </c>
      <c r="C95" s="66">
        <v>8.6261123638209796</v>
      </c>
      <c r="D95" s="66">
        <v>42.103549466593073</v>
      </c>
      <c r="E95" s="67">
        <v>0.75522061823485331</v>
      </c>
      <c r="F95" s="36"/>
      <c r="G95" s="68"/>
      <c r="H95" s="66">
        <v>42.103549466593073</v>
      </c>
      <c r="I95" s="69"/>
      <c r="J95" s="67">
        <v>0.75522061823485331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2.8917544062816543</v>
      </c>
      <c r="C96" s="66">
        <v>0</v>
      </c>
      <c r="D96" s="66">
        <v>2.8917544062816543</v>
      </c>
      <c r="E96" s="67">
        <v>5.1870034193392901E-2</v>
      </c>
      <c r="F96" s="45"/>
      <c r="G96" s="68"/>
      <c r="H96" s="66">
        <v>2.8917544062816543</v>
      </c>
      <c r="I96" s="69"/>
      <c r="J96" s="67">
        <v>5.1870034193392901E-2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3:BU1032"/>
  <sheetViews>
    <sheetView zoomScale="130" zoomScaleNormal="130" workbookViewId="0">
      <selection activeCell="M78" sqref="M7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23.132399388465135</v>
      </c>
      <c r="C12" s="48">
        <v>0</v>
      </c>
      <c r="D12" s="48">
        <v>23.132399388465135</v>
      </c>
      <c r="E12" s="49">
        <v>0.45952322980661769</v>
      </c>
      <c r="F12" s="13"/>
      <c r="G12" s="47">
        <v>1983</v>
      </c>
      <c r="H12" s="48">
        <v>41.355857507306396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21.762377448439764</v>
      </c>
      <c r="C13" s="53">
        <v>0</v>
      </c>
      <c r="D13" s="53">
        <v>21.762377448439764</v>
      </c>
      <c r="E13" s="54">
        <v>0.43230785555104811</v>
      </c>
      <c r="F13" s="13"/>
      <c r="G13" s="52">
        <v>1938</v>
      </c>
      <c r="H13" s="53">
        <v>40.822582791458949</v>
      </c>
      <c r="I13" s="55">
        <v>1.2345679012345699E-2</v>
      </c>
      <c r="J13" s="56">
        <v>0.81093728230947448</v>
      </c>
      <c r="K13" s="18"/>
      <c r="L13" s="18"/>
      <c r="M13" s="18"/>
    </row>
    <row r="14" spans="1:13" ht="12.75" customHeight="1" x14ac:dyDescent="0.2">
      <c r="A14" s="52">
        <v>1924</v>
      </c>
      <c r="B14" s="53">
        <v>9.1384632485780362</v>
      </c>
      <c r="C14" s="53">
        <v>0</v>
      </c>
      <c r="D14" s="53">
        <v>9.1384632485780362</v>
      </c>
      <c r="E14" s="54">
        <v>0.1815348281402073</v>
      </c>
      <c r="F14" s="13"/>
      <c r="G14" s="52">
        <v>1986</v>
      </c>
      <c r="H14" s="53">
        <v>38.10483388236343</v>
      </c>
      <c r="I14" s="55">
        <v>2.4691358024691398E-2</v>
      </c>
      <c r="J14" s="56">
        <v>0.75694942158052103</v>
      </c>
      <c r="K14" s="18"/>
      <c r="L14" s="18"/>
      <c r="M14" s="18"/>
    </row>
    <row r="15" spans="1:13" ht="12.75" customHeight="1" x14ac:dyDescent="0.2">
      <c r="A15" s="52">
        <v>1925</v>
      </c>
      <c r="B15" s="53">
        <v>15.469960970525996</v>
      </c>
      <c r="C15" s="53">
        <v>0</v>
      </c>
      <c r="D15" s="53">
        <v>15.469960970525996</v>
      </c>
      <c r="E15" s="54">
        <v>0.30730951471048856</v>
      </c>
      <c r="F15" s="13"/>
      <c r="G15" s="52">
        <v>1982</v>
      </c>
      <c r="H15" s="53">
        <v>37.455954721526716</v>
      </c>
      <c r="I15" s="55">
        <v>3.7037037037037097E-2</v>
      </c>
      <c r="J15" s="56">
        <v>0.74405948989921955</v>
      </c>
      <c r="K15" s="18"/>
      <c r="L15" s="18"/>
      <c r="M15" s="18"/>
    </row>
    <row r="16" spans="1:13" ht="12.75" customHeight="1" x14ac:dyDescent="0.2">
      <c r="A16" s="52">
        <v>1926</v>
      </c>
      <c r="B16" s="53">
        <v>18.87024549286846</v>
      </c>
      <c r="C16" s="53">
        <v>0</v>
      </c>
      <c r="D16" s="53">
        <v>18.87024549286846</v>
      </c>
      <c r="E16" s="54">
        <v>0.37485588980668372</v>
      </c>
      <c r="F16" s="13"/>
      <c r="G16" s="52">
        <v>1969</v>
      </c>
      <c r="H16" s="53">
        <v>35.311732105638129</v>
      </c>
      <c r="I16" s="55">
        <v>4.9382716049382797E-2</v>
      </c>
      <c r="J16" s="56">
        <v>0.70146468227330405</v>
      </c>
      <c r="K16" s="18"/>
      <c r="L16" s="18"/>
      <c r="M16" s="18"/>
    </row>
    <row r="17" spans="1:13" ht="12.75" customHeight="1" x14ac:dyDescent="0.2">
      <c r="A17" s="52">
        <v>1927</v>
      </c>
      <c r="B17" s="53">
        <v>21.628578409370082</v>
      </c>
      <c r="C17" s="53">
        <v>0</v>
      </c>
      <c r="D17" s="53">
        <v>21.628578409370082</v>
      </c>
      <c r="E17" s="54">
        <v>0.42964994853734767</v>
      </c>
      <c r="F17" s="13"/>
      <c r="G17" s="52">
        <v>1978</v>
      </c>
      <c r="H17" s="53">
        <v>33.902137340968231</v>
      </c>
      <c r="I17" s="55">
        <v>6.1728395061728496E-2</v>
      </c>
      <c r="J17" s="56">
        <v>0.67346319707922586</v>
      </c>
      <c r="K17" s="18"/>
      <c r="L17" s="18"/>
      <c r="M17" s="18"/>
    </row>
    <row r="18" spans="1:13" ht="12.75" customHeight="1" x14ac:dyDescent="0.2">
      <c r="A18" s="52">
        <v>1928</v>
      </c>
      <c r="B18" s="53">
        <v>25.712372870481044</v>
      </c>
      <c r="C18" s="53">
        <v>0</v>
      </c>
      <c r="D18" s="53">
        <v>25.712372870481044</v>
      </c>
      <c r="E18" s="54">
        <v>0.51077419289791504</v>
      </c>
      <c r="F18" s="13"/>
      <c r="G18" s="52">
        <v>1998</v>
      </c>
      <c r="H18" s="53">
        <v>31.4522325282522</v>
      </c>
      <c r="I18" s="55">
        <v>7.4074074074074195E-2</v>
      </c>
      <c r="J18" s="56">
        <v>0.62479603750997614</v>
      </c>
      <c r="K18" s="18"/>
      <c r="L18" s="18"/>
      <c r="M18" s="18"/>
    </row>
    <row r="19" spans="1:13" ht="12.75" customHeight="1" x14ac:dyDescent="0.2">
      <c r="A19" s="52">
        <v>1929</v>
      </c>
      <c r="B19" s="53">
        <v>8.4310709439689511</v>
      </c>
      <c r="C19" s="53">
        <v>0</v>
      </c>
      <c r="D19" s="53">
        <v>8.4310709439689511</v>
      </c>
      <c r="E19" s="54">
        <v>0.16748253762353896</v>
      </c>
      <c r="F19" s="13"/>
      <c r="G19" s="52">
        <v>1943</v>
      </c>
      <c r="H19" s="53">
        <v>30.778829917873413</v>
      </c>
      <c r="I19" s="55">
        <v>8.6419753086419887E-2</v>
      </c>
      <c r="J19" s="56">
        <v>0.6114189495008624</v>
      </c>
      <c r="K19" s="18"/>
      <c r="L19" s="18"/>
      <c r="M19" s="18"/>
    </row>
    <row r="20" spans="1:13" ht="12.75" customHeight="1" x14ac:dyDescent="0.2">
      <c r="A20" s="52">
        <v>1930</v>
      </c>
      <c r="B20" s="53">
        <v>26.148577293781514</v>
      </c>
      <c r="C20" s="53">
        <v>0</v>
      </c>
      <c r="D20" s="53">
        <v>26.148577293781514</v>
      </c>
      <c r="E20" s="54">
        <v>0.51943935823960097</v>
      </c>
      <c r="F20" s="13"/>
      <c r="G20" s="52">
        <v>1941</v>
      </c>
      <c r="H20" s="53">
        <v>29.614729911445632</v>
      </c>
      <c r="I20" s="55">
        <v>9.8765432098765593E-2</v>
      </c>
      <c r="J20" s="56">
        <v>0.58829419768465696</v>
      </c>
      <c r="K20" s="18"/>
      <c r="L20" s="18"/>
      <c r="M20" s="18"/>
    </row>
    <row r="21" spans="1:13" ht="12.75" customHeight="1" x14ac:dyDescent="0.2">
      <c r="A21" s="52">
        <v>1931</v>
      </c>
      <c r="B21" s="53">
        <v>8.1521541251880691</v>
      </c>
      <c r="C21" s="53">
        <v>0</v>
      </c>
      <c r="D21" s="53">
        <v>8.1521541251880691</v>
      </c>
      <c r="E21" s="54">
        <v>0.16194187773516228</v>
      </c>
      <c r="F21" s="13"/>
      <c r="G21" s="52">
        <v>1996</v>
      </c>
      <c r="H21" s="53">
        <v>29.177706954352701</v>
      </c>
      <c r="I21" s="55">
        <v>0.1111111111111113</v>
      </c>
      <c r="J21" s="56">
        <v>0.57961277223585017</v>
      </c>
      <c r="K21" s="18"/>
      <c r="L21" s="18"/>
      <c r="M21" s="18"/>
    </row>
    <row r="22" spans="1:13" ht="12.75" customHeight="1" x14ac:dyDescent="0.2">
      <c r="A22" s="52">
        <v>1932</v>
      </c>
      <c r="B22" s="53">
        <v>16.281343290646024</v>
      </c>
      <c r="C22" s="53">
        <v>0</v>
      </c>
      <c r="D22" s="53">
        <v>16.281343290646024</v>
      </c>
      <c r="E22" s="54">
        <v>0.32342755841569376</v>
      </c>
      <c r="F22" s="13"/>
      <c r="G22" s="52">
        <v>1956</v>
      </c>
      <c r="H22" s="53">
        <v>29.175254339132707</v>
      </c>
      <c r="I22" s="55">
        <v>0.12345679012345699</v>
      </c>
      <c r="J22" s="56">
        <v>0.57956405123426114</v>
      </c>
      <c r="K22" s="18"/>
      <c r="L22" s="18"/>
      <c r="M22" s="18"/>
    </row>
    <row r="23" spans="1:13" ht="12.75" customHeight="1" x14ac:dyDescent="0.2">
      <c r="A23" s="52">
        <v>1933</v>
      </c>
      <c r="B23" s="53">
        <v>9.2113679323281978</v>
      </c>
      <c r="C23" s="53">
        <v>0</v>
      </c>
      <c r="D23" s="53">
        <v>9.2113679323281978</v>
      </c>
      <c r="E23" s="54">
        <v>0.18298307374509729</v>
      </c>
      <c r="F23" s="13"/>
      <c r="G23" s="52">
        <v>1995</v>
      </c>
      <c r="H23" s="53">
        <v>29.01309505993223</v>
      </c>
      <c r="I23" s="55">
        <v>0.13580246913580268</v>
      </c>
      <c r="J23" s="56">
        <v>0.57634277036019521</v>
      </c>
      <c r="K23" s="18"/>
      <c r="L23" s="18"/>
      <c r="M23" s="18"/>
    </row>
    <row r="24" spans="1:13" ht="12.75" customHeight="1" x14ac:dyDescent="0.2">
      <c r="A24" s="52">
        <v>1934</v>
      </c>
      <c r="B24" s="53">
        <v>14.210196811041657</v>
      </c>
      <c r="C24" s="53">
        <v>0</v>
      </c>
      <c r="D24" s="53">
        <v>14.210196811041657</v>
      </c>
      <c r="E24" s="54">
        <v>0.28228440228529311</v>
      </c>
      <c r="F24" s="13"/>
      <c r="G24" s="52">
        <v>1989</v>
      </c>
      <c r="H24" s="53">
        <v>28.583604353953106</v>
      </c>
      <c r="I24" s="55">
        <v>0.14814814814814839</v>
      </c>
      <c r="J24" s="56">
        <v>0.56781097246629131</v>
      </c>
      <c r="K24" s="18"/>
      <c r="L24" s="18"/>
      <c r="M24" s="18"/>
    </row>
    <row r="25" spans="1:13" ht="12.75" customHeight="1" x14ac:dyDescent="0.2">
      <c r="A25" s="52">
        <v>1935</v>
      </c>
      <c r="B25" s="53">
        <v>28.121767115109058</v>
      </c>
      <c r="C25" s="53">
        <v>0</v>
      </c>
      <c r="D25" s="53">
        <v>28.121767115109058</v>
      </c>
      <c r="E25" s="54">
        <v>0.5586366133315267</v>
      </c>
      <c r="F25" s="13"/>
      <c r="G25" s="52">
        <v>1935</v>
      </c>
      <c r="H25" s="53">
        <v>28.121767115109058</v>
      </c>
      <c r="I25" s="55">
        <v>0.1604938271604941</v>
      </c>
      <c r="J25" s="56">
        <v>0.5586366133315267</v>
      </c>
      <c r="K25" s="18"/>
      <c r="L25" s="18"/>
      <c r="M25" s="18"/>
    </row>
    <row r="26" spans="1:13" ht="12.75" customHeight="1" x14ac:dyDescent="0.2">
      <c r="A26" s="52">
        <v>1936</v>
      </c>
      <c r="B26" s="53">
        <v>24.281404812073109</v>
      </c>
      <c r="C26" s="53">
        <v>0</v>
      </c>
      <c r="D26" s="53">
        <v>24.281404812073109</v>
      </c>
      <c r="E26" s="54">
        <v>0.48234812896450352</v>
      </c>
      <c r="F26" s="13"/>
      <c r="G26" s="52">
        <v>1999</v>
      </c>
      <c r="H26" s="53">
        <v>27.776341803721628</v>
      </c>
      <c r="I26" s="55">
        <v>0.17283950617283977</v>
      </c>
      <c r="J26" s="56">
        <v>0.55177476765438271</v>
      </c>
      <c r="K26" s="18"/>
      <c r="L26" s="18"/>
      <c r="M26" s="18"/>
    </row>
    <row r="27" spans="1:13" ht="12.75" customHeight="1" x14ac:dyDescent="0.2">
      <c r="A27" s="52">
        <v>1937</v>
      </c>
      <c r="B27" s="53">
        <v>26.007452481578508</v>
      </c>
      <c r="C27" s="53">
        <v>0</v>
      </c>
      <c r="D27" s="53">
        <v>26.007452481578508</v>
      </c>
      <c r="E27" s="54">
        <v>0.51663592533926317</v>
      </c>
      <c r="F27" s="13"/>
      <c r="G27" s="52">
        <v>1980</v>
      </c>
      <c r="H27" s="53">
        <v>27.733741014550574</v>
      </c>
      <c r="I27" s="55">
        <v>0.18518518518518548</v>
      </c>
      <c r="J27" s="56">
        <v>0.55092850644717073</v>
      </c>
      <c r="K27" s="18"/>
      <c r="L27" s="18"/>
      <c r="M27" s="18"/>
    </row>
    <row r="28" spans="1:13" ht="12.75" customHeight="1" x14ac:dyDescent="0.2">
      <c r="A28" s="52">
        <v>1938</v>
      </c>
      <c r="B28" s="53">
        <v>40.822582791458949</v>
      </c>
      <c r="C28" s="53">
        <v>0</v>
      </c>
      <c r="D28" s="53">
        <v>40.822582791458949</v>
      </c>
      <c r="E28" s="54">
        <v>0.81093728230947448</v>
      </c>
      <c r="F28" s="13"/>
      <c r="G28" s="52">
        <v>1958</v>
      </c>
      <c r="H28" s="53">
        <v>27.657609693572489</v>
      </c>
      <c r="I28" s="55">
        <v>0.19753086419753119</v>
      </c>
      <c r="J28" s="56">
        <v>0.54941616395654524</v>
      </c>
      <c r="K28" s="18"/>
      <c r="L28" s="18"/>
      <c r="M28" s="18"/>
    </row>
    <row r="29" spans="1:13" ht="12.75" customHeight="1" x14ac:dyDescent="0.2">
      <c r="A29" s="52">
        <v>1939</v>
      </c>
      <c r="B29" s="53">
        <v>19.497563539024473</v>
      </c>
      <c r="C29" s="53">
        <v>0</v>
      </c>
      <c r="D29" s="53">
        <v>19.497563539024473</v>
      </c>
      <c r="E29" s="54">
        <v>0.38731751170092316</v>
      </c>
      <c r="F29" s="13"/>
      <c r="G29" s="52">
        <v>1973</v>
      </c>
      <c r="H29" s="53">
        <v>27.392988077718975</v>
      </c>
      <c r="I29" s="55">
        <v>0.20987654320987689</v>
      </c>
      <c r="J29" s="56">
        <v>0.54415947711003121</v>
      </c>
      <c r="K29" s="18"/>
      <c r="L29" s="18"/>
      <c r="M29" s="18"/>
    </row>
    <row r="30" spans="1:13" ht="12.75" customHeight="1" x14ac:dyDescent="0.2">
      <c r="A30" s="52">
        <v>1940</v>
      </c>
      <c r="B30" s="53">
        <v>26.008139599292221</v>
      </c>
      <c r="C30" s="53">
        <v>0</v>
      </c>
      <c r="D30" s="53">
        <v>26.008139599292221</v>
      </c>
      <c r="E30" s="54">
        <v>0.51664957487668295</v>
      </c>
      <c r="F30" s="13"/>
      <c r="G30" s="52">
        <v>1997</v>
      </c>
      <c r="H30" s="53">
        <v>26.562494713381977</v>
      </c>
      <c r="I30" s="55">
        <v>0.2222222222222226</v>
      </c>
      <c r="J30" s="56">
        <v>0.5276617940679772</v>
      </c>
      <c r="K30" s="18"/>
      <c r="L30" s="18"/>
      <c r="M30" s="18"/>
    </row>
    <row r="31" spans="1:13" ht="12.75" customHeight="1" x14ac:dyDescent="0.2">
      <c r="A31" s="52">
        <v>1941</v>
      </c>
      <c r="B31" s="53">
        <v>29.614729911445632</v>
      </c>
      <c r="C31" s="53">
        <v>0</v>
      </c>
      <c r="D31" s="53">
        <v>29.614729911445632</v>
      </c>
      <c r="E31" s="54">
        <v>0.58829419768465696</v>
      </c>
      <c r="F31" s="13"/>
      <c r="G31" s="52">
        <v>1979</v>
      </c>
      <c r="H31" s="53">
        <v>26.494229556488801</v>
      </c>
      <c r="I31" s="55">
        <v>0.23456790123456828</v>
      </c>
      <c r="J31" s="56">
        <v>0.52630571228622958</v>
      </c>
      <c r="K31" s="18"/>
      <c r="L31" s="18"/>
      <c r="M31" s="18"/>
    </row>
    <row r="32" spans="1:13" ht="12.75" customHeight="1" x14ac:dyDescent="0.2">
      <c r="A32" s="52">
        <v>1942</v>
      </c>
      <c r="B32" s="53">
        <v>21.991985646760938</v>
      </c>
      <c r="C32" s="53">
        <v>0</v>
      </c>
      <c r="D32" s="53">
        <v>21.991985646760938</v>
      </c>
      <c r="E32" s="54">
        <v>0.43686900370999077</v>
      </c>
      <c r="F32" s="13"/>
      <c r="G32" s="52">
        <v>1952</v>
      </c>
      <c r="H32" s="53">
        <v>26.46711743901519</v>
      </c>
      <c r="I32" s="55">
        <v>0.24691358024691398</v>
      </c>
      <c r="J32" s="56">
        <v>0.52576713228079441</v>
      </c>
      <c r="K32" s="18"/>
      <c r="L32" s="18"/>
      <c r="M32" s="18"/>
    </row>
    <row r="33" spans="1:13" ht="12.75" customHeight="1" x14ac:dyDescent="0.2">
      <c r="A33" s="52">
        <v>1943</v>
      </c>
      <c r="B33" s="53">
        <v>30.778829917873413</v>
      </c>
      <c r="C33" s="53">
        <v>0</v>
      </c>
      <c r="D33" s="53">
        <v>30.778829917873413</v>
      </c>
      <c r="E33" s="54">
        <v>0.6114189495008624</v>
      </c>
      <c r="F33" s="13"/>
      <c r="G33" s="52">
        <v>1951</v>
      </c>
      <c r="H33" s="53">
        <v>26.262743498347835</v>
      </c>
      <c r="I33" s="55">
        <v>0.25925925925925969</v>
      </c>
      <c r="J33" s="56">
        <v>0.52170726059491124</v>
      </c>
      <c r="K33" s="18"/>
      <c r="L33" s="18"/>
      <c r="M33" s="18"/>
    </row>
    <row r="34" spans="1:13" ht="12.75" customHeight="1" x14ac:dyDescent="0.2">
      <c r="A34" s="52">
        <v>1944</v>
      </c>
      <c r="B34" s="53">
        <v>21.174082342132365</v>
      </c>
      <c r="C34" s="53">
        <v>0</v>
      </c>
      <c r="D34" s="53">
        <v>21.174082342132365</v>
      </c>
      <c r="E34" s="54">
        <v>0.4206214211786326</v>
      </c>
      <c r="F34" s="13"/>
      <c r="G34" s="52">
        <v>1930</v>
      </c>
      <c r="H34" s="53">
        <v>26.148577293781514</v>
      </c>
      <c r="I34" s="55">
        <v>0.27160493827160537</v>
      </c>
      <c r="J34" s="56">
        <v>0.51943935823960097</v>
      </c>
      <c r="K34" s="18"/>
      <c r="L34" s="18"/>
      <c r="M34" s="18"/>
    </row>
    <row r="35" spans="1:13" ht="12.75" customHeight="1" x14ac:dyDescent="0.2">
      <c r="A35" s="52">
        <v>1945</v>
      </c>
      <c r="B35" s="53">
        <v>16.630692965016905</v>
      </c>
      <c r="C35" s="53">
        <v>0</v>
      </c>
      <c r="D35" s="53">
        <v>16.630692965016905</v>
      </c>
      <c r="E35" s="54">
        <v>0.33036736124387972</v>
      </c>
      <c r="F35" s="13"/>
      <c r="G35" s="52">
        <v>1940</v>
      </c>
      <c r="H35" s="53">
        <v>26.008139599292221</v>
      </c>
      <c r="I35" s="55">
        <v>0.2839506172839511</v>
      </c>
      <c r="J35" s="56">
        <v>0.51664957487668295</v>
      </c>
      <c r="K35" s="18"/>
      <c r="L35" s="18"/>
      <c r="M35" s="18"/>
    </row>
    <row r="36" spans="1:13" ht="12.75" customHeight="1" x14ac:dyDescent="0.2">
      <c r="A36" s="52">
        <v>1946</v>
      </c>
      <c r="B36" s="53">
        <v>15.146049984470729</v>
      </c>
      <c r="C36" s="53">
        <v>0</v>
      </c>
      <c r="D36" s="53">
        <v>15.146049984470729</v>
      </c>
      <c r="E36" s="54">
        <v>0.30087504935380865</v>
      </c>
      <c r="F36" s="13"/>
      <c r="G36" s="52">
        <v>1937</v>
      </c>
      <c r="H36" s="53">
        <v>26.007452481578508</v>
      </c>
      <c r="I36" s="55">
        <v>0.29629629629629678</v>
      </c>
      <c r="J36" s="56">
        <v>0.51663592533926317</v>
      </c>
      <c r="K36" s="18"/>
      <c r="L36" s="18"/>
      <c r="M36" s="18"/>
    </row>
    <row r="37" spans="1:13" ht="12.75" customHeight="1" x14ac:dyDescent="0.2">
      <c r="A37" s="52">
        <v>1947</v>
      </c>
      <c r="B37" s="53">
        <v>16.219374482815969</v>
      </c>
      <c r="C37" s="53">
        <v>0</v>
      </c>
      <c r="D37" s="53">
        <v>16.219374482815969</v>
      </c>
      <c r="E37" s="54">
        <v>0.32219655309527151</v>
      </c>
      <c r="F37" s="13"/>
      <c r="G37" s="52">
        <v>2002</v>
      </c>
      <c r="H37" s="53">
        <v>25.841948905141969</v>
      </c>
      <c r="I37" s="55">
        <v>0.30864197530864246</v>
      </c>
      <c r="J37" s="56">
        <v>0.51334821027298305</v>
      </c>
      <c r="K37" s="18"/>
      <c r="L37" s="18"/>
      <c r="M37" s="18"/>
    </row>
    <row r="38" spans="1:13" ht="12.75" customHeight="1" x14ac:dyDescent="0.2">
      <c r="A38" s="52">
        <v>1948</v>
      </c>
      <c r="B38" s="53">
        <v>23.389857533015448</v>
      </c>
      <c r="C38" s="53">
        <v>0</v>
      </c>
      <c r="D38" s="53">
        <v>23.389857533015448</v>
      </c>
      <c r="E38" s="54">
        <v>0.46463761487913086</v>
      </c>
      <c r="F38" s="13"/>
      <c r="G38" s="52">
        <v>1928</v>
      </c>
      <c r="H38" s="53">
        <v>25.712372870481044</v>
      </c>
      <c r="I38" s="55">
        <v>0.32098765432098819</v>
      </c>
      <c r="J38" s="56">
        <v>0.51077419289791504</v>
      </c>
      <c r="K38" s="18"/>
      <c r="L38" s="18"/>
      <c r="M38" s="18"/>
    </row>
    <row r="39" spans="1:13" ht="12.75" customHeight="1" x14ac:dyDescent="0.2">
      <c r="A39" s="52">
        <v>1949</v>
      </c>
      <c r="B39" s="53">
        <v>15.951460533829586</v>
      </c>
      <c r="C39" s="53">
        <v>0</v>
      </c>
      <c r="D39" s="53">
        <v>15.951460533829586</v>
      </c>
      <c r="E39" s="54">
        <v>0.31687446431922101</v>
      </c>
      <c r="F39" s="13"/>
      <c r="G39" s="52">
        <v>1967</v>
      </c>
      <c r="H39" s="53">
        <v>25.631102753863622</v>
      </c>
      <c r="I39" s="55">
        <v>0.33333333333333387</v>
      </c>
      <c r="J39" s="56">
        <v>0.50915976865044932</v>
      </c>
      <c r="K39" s="18"/>
      <c r="L39" s="18"/>
      <c r="M39" s="18"/>
    </row>
    <row r="40" spans="1:13" ht="12.75" customHeight="1" x14ac:dyDescent="0.2">
      <c r="A40" s="52">
        <v>1950</v>
      </c>
      <c r="B40" s="53">
        <v>21.727168251838222</v>
      </c>
      <c r="C40" s="53">
        <v>0</v>
      </c>
      <c r="D40" s="53">
        <v>21.727168251838222</v>
      </c>
      <c r="E40" s="54">
        <v>0.43160842772821256</v>
      </c>
      <c r="F40" s="13"/>
      <c r="G40" s="52">
        <v>1970</v>
      </c>
      <c r="H40" s="53">
        <v>25.407975900025498</v>
      </c>
      <c r="I40" s="55">
        <v>0.34567901234567955</v>
      </c>
      <c r="J40" s="56">
        <v>0.50472737187178185</v>
      </c>
      <c r="K40" s="18"/>
      <c r="L40" s="18"/>
      <c r="M40" s="18"/>
    </row>
    <row r="41" spans="1:13" ht="12.75" customHeight="1" x14ac:dyDescent="0.2">
      <c r="A41" s="52">
        <v>1951</v>
      </c>
      <c r="B41" s="53">
        <v>26.262743498347835</v>
      </c>
      <c r="C41" s="53">
        <v>0</v>
      </c>
      <c r="D41" s="53">
        <v>26.262743498347835</v>
      </c>
      <c r="E41" s="54">
        <v>0.52170726059491124</v>
      </c>
      <c r="F41" s="13"/>
      <c r="G41" s="52">
        <v>2000</v>
      </c>
      <c r="H41" s="53">
        <v>24.917808332196202</v>
      </c>
      <c r="I41" s="55">
        <v>0.35802469135802528</v>
      </c>
      <c r="J41" s="56">
        <v>0.49499023305912199</v>
      </c>
      <c r="K41" s="18"/>
      <c r="L41" s="18"/>
      <c r="M41" s="18"/>
    </row>
    <row r="42" spans="1:13" ht="12.75" customHeight="1" x14ac:dyDescent="0.2">
      <c r="A42" s="52">
        <v>1952</v>
      </c>
      <c r="B42" s="53">
        <v>26.46711743901519</v>
      </c>
      <c r="C42" s="53">
        <v>0</v>
      </c>
      <c r="D42" s="53">
        <v>26.46711743901519</v>
      </c>
      <c r="E42" s="54">
        <v>0.52576713228079441</v>
      </c>
      <c r="F42" s="13"/>
      <c r="G42" s="52">
        <v>1936</v>
      </c>
      <c r="H42" s="53">
        <v>24.281404812073109</v>
      </c>
      <c r="I42" s="55">
        <v>0.37037037037037096</v>
      </c>
      <c r="J42" s="56">
        <v>0.48234812896450352</v>
      </c>
      <c r="K42" s="18"/>
      <c r="L42" s="18"/>
      <c r="M42" s="18"/>
    </row>
    <row r="43" spans="1:13" ht="12.75" customHeight="1" x14ac:dyDescent="0.2">
      <c r="A43" s="52">
        <v>1953</v>
      </c>
      <c r="B43" s="53">
        <v>22.403954308858854</v>
      </c>
      <c r="C43" s="53">
        <v>0</v>
      </c>
      <c r="D43" s="53">
        <v>22.403954308858854</v>
      </c>
      <c r="E43" s="54">
        <v>0.44505272762929782</v>
      </c>
      <c r="F43" s="13"/>
      <c r="G43" s="52">
        <v>1972</v>
      </c>
      <c r="H43" s="53">
        <v>23.959045047366793</v>
      </c>
      <c r="I43" s="55">
        <v>0.38271604938271669</v>
      </c>
      <c r="J43" s="56">
        <v>0.47594447849357946</v>
      </c>
      <c r="K43" s="18"/>
      <c r="L43" s="18"/>
      <c r="M43" s="18"/>
    </row>
    <row r="44" spans="1:13" ht="12.75" customHeight="1" x14ac:dyDescent="0.2">
      <c r="A44" s="52">
        <v>1954</v>
      </c>
      <c r="B44" s="53">
        <v>20.658312654057504</v>
      </c>
      <c r="C44" s="53">
        <v>0</v>
      </c>
      <c r="D44" s="53">
        <v>20.658312654057504</v>
      </c>
      <c r="E44" s="54">
        <v>0.4103756983324891</v>
      </c>
      <c r="F44" s="13"/>
      <c r="G44" s="52">
        <v>1975</v>
      </c>
      <c r="H44" s="53">
        <v>23.887290420391441</v>
      </c>
      <c r="I44" s="55">
        <v>0.39506172839506237</v>
      </c>
      <c r="J44" s="56">
        <v>0.47451907867285337</v>
      </c>
      <c r="K44" s="18"/>
      <c r="L44" s="18"/>
      <c r="M44" s="18"/>
    </row>
    <row r="45" spans="1:13" ht="12.75" customHeight="1" x14ac:dyDescent="0.2">
      <c r="A45" s="52">
        <v>1955</v>
      </c>
      <c r="B45" s="53">
        <v>15.134991545040918</v>
      </c>
      <c r="C45" s="53">
        <v>0</v>
      </c>
      <c r="D45" s="53">
        <v>15.134991545040918</v>
      </c>
      <c r="E45" s="54">
        <v>0.30065537435520295</v>
      </c>
      <c r="F45" s="13"/>
      <c r="G45" s="52">
        <v>1965</v>
      </c>
      <c r="H45" s="53">
        <v>23.841820050789522</v>
      </c>
      <c r="I45" s="55">
        <v>0.40740740740740805</v>
      </c>
      <c r="J45" s="56">
        <v>0.47361581348409854</v>
      </c>
      <c r="K45" s="18"/>
      <c r="L45" s="18"/>
      <c r="M45" s="18"/>
    </row>
    <row r="46" spans="1:13" ht="12.75" customHeight="1" x14ac:dyDescent="0.2">
      <c r="A46" s="52">
        <v>1956</v>
      </c>
      <c r="B46" s="53">
        <v>29.175254339132707</v>
      </c>
      <c r="C46" s="53">
        <v>0</v>
      </c>
      <c r="D46" s="53">
        <v>29.175254339132707</v>
      </c>
      <c r="E46" s="54">
        <v>0.57956405123426114</v>
      </c>
      <c r="F46" s="13"/>
      <c r="G46" s="52">
        <v>1948</v>
      </c>
      <c r="H46" s="53">
        <v>23.389857533015448</v>
      </c>
      <c r="I46" s="55">
        <v>0.41975308641975378</v>
      </c>
      <c r="J46" s="56">
        <v>0.46463761487913086</v>
      </c>
      <c r="K46" s="18"/>
      <c r="L46" s="18"/>
      <c r="M46" s="18"/>
    </row>
    <row r="47" spans="1:13" ht="12.75" customHeight="1" x14ac:dyDescent="0.2">
      <c r="A47" s="52">
        <v>1957</v>
      </c>
      <c r="B47" s="53">
        <v>16.159777684543254</v>
      </c>
      <c r="C47" s="53">
        <v>0</v>
      </c>
      <c r="D47" s="53">
        <v>16.159777684543254</v>
      </c>
      <c r="E47" s="54">
        <v>0.32101266755151475</v>
      </c>
      <c r="F47" s="13"/>
      <c r="G47" s="52">
        <v>1922</v>
      </c>
      <c r="H47" s="53">
        <v>23.132399388465135</v>
      </c>
      <c r="I47" s="55">
        <v>0.43209876543209946</v>
      </c>
      <c r="J47" s="56">
        <v>0.45952322980661769</v>
      </c>
      <c r="K47" s="18"/>
      <c r="L47" s="18"/>
      <c r="M47" s="18"/>
    </row>
    <row r="48" spans="1:13" ht="12.75" customHeight="1" x14ac:dyDescent="0.2">
      <c r="A48" s="52">
        <v>1958</v>
      </c>
      <c r="B48" s="53">
        <v>27.657609693572489</v>
      </c>
      <c r="C48" s="53">
        <v>0</v>
      </c>
      <c r="D48" s="53">
        <v>27.657609693572489</v>
      </c>
      <c r="E48" s="54">
        <v>0.54941616395654524</v>
      </c>
      <c r="F48" s="13"/>
      <c r="G48" s="52">
        <v>1984</v>
      </c>
      <c r="H48" s="53">
        <v>22.834417565875501</v>
      </c>
      <c r="I48" s="55">
        <v>0.4444444444444452</v>
      </c>
      <c r="J48" s="56">
        <v>0.45360384517035163</v>
      </c>
      <c r="K48" s="18"/>
      <c r="L48" s="18"/>
      <c r="M48" s="18"/>
    </row>
    <row r="49" spans="1:13" ht="12.75" customHeight="1" x14ac:dyDescent="0.2">
      <c r="A49" s="52">
        <v>1959</v>
      </c>
      <c r="B49" s="53">
        <v>15.092599424050125</v>
      </c>
      <c r="C49" s="53">
        <v>0</v>
      </c>
      <c r="D49" s="53">
        <v>15.092599424050125</v>
      </c>
      <c r="E49" s="54">
        <v>0.29981325832439659</v>
      </c>
      <c r="F49" s="13"/>
      <c r="G49" s="52">
        <v>2003</v>
      </c>
      <c r="H49" s="53">
        <v>22.725115680170681</v>
      </c>
      <c r="I49" s="55">
        <v>0.45679012345679088</v>
      </c>
      <c r="J49" s="56">
        <v>0.45143257211304488</v>
      </c>
      <c r="K49" s="18"/>
      <c r="L49" s="18"/>
      <c r="M49" s="18"/>
    </row>
    <row r="50" spans="1:13" ht="12.75" customHeight="1" x14ac:dyDescent="0.2">
      <c r="A50" s="52">
        <v>1960</v>
      </c>
      <c r="B50" s="53">
        <v>19.145746778194415</v>
      </c>
      <c r="C50" s="53">
        <v>0</v>
      </c>
      <c r="D50" s="53">
        <v>19.145746778194415</v>
      </c>
      <c r="E50" s="54">
        <v>0.3803287004011604</v>
      </c>
      <c r="F50" s="13"/>
      <c r="G50" s="52">
        <v>1993</v>
      </c>
      <c r="H50" s="53">
        <v>22.6386345409272</v>
      </c>
      <c r="I50" s="55">
        <v>0.46913580246913655</v>
      </c>
      <c r="J50" s="56">
        <v>0.44971463132553036</v>
      </c>
      <c r="K50" s="18"/>
      <c r="L50" s="18"/>
      <c r="M50" s="18"/>
    </row>
    <row r="51" spans="1:13" ht="12.75" customHeight="1" x14ac:dyDescent="0.2">
      <c r="A51" s="52">
        <v>1961</v>
      </c>
      <c r="B51" s="53">
        <v>16.143401349422039</v>
      </c>
      <c r="C51" s="53">
        <v>0</v>
      </c>
      <c r="D51" s="53">
        <v>16.143401349422039</v>
      </c>
      <c r="E51" s="54">
        <v>0.32068735298812151</v>
      </c>
      <c r="F51" s="13"/>
      <c r="G51" s="52">
        <v>1953</v>
      </c>
      <c r="H51" s="53">
        <v>22.403954308858854</v>
      </c>
      <c r="I51" s="55">
        <v>0.48148148148148229</v>
      </c>
      <c r="J51" s="56">
        <v>0.44505272762929782</v>
      </c>
      <c r="K51" s="18"/>
      <c r="L51" s="18"/>
      <c r="M51" s="18"/>
    </row>
    <row r="52" spans="1:13" ht="12.75" customHeight="1" x14ac:dyDescent="0.2">
      <c r="A52" s="52">
        <v>1962</v>
      </c>
      <c r="B52" s="53">
        <v>21.024843894709861</v>
      </c>
      <c r="C52" s="53">
        <v>0</v>
      </c>
      <c r="D52" s="53">
        <v>21.024843894709861</v>
      </c>
      <c r="E52" s="54">
        <v>0.4176568115754839</v>
      </c>
      <c r="F52" s="13"/>
      <c r="G52" s="52">
        <v>1942</v>
      </c>
      <c r="H52" s="53">
        <v>21.991985646760938</v>
      </c>
      <c r="I52" s="55">
        <v>0.49382716049382797</v>
      </c>
      <c r="J52" s="56">
        <v>0.43686900370999077</v>
      </c>
      <c r="K52" s="18"/>
      <c r="L52" s="18"/>
      <c r="M52" s="18"/>
    </row>
    <row r="53" spans="1:13" ht="12.75" customHeight="1" x14ac:dyDescent="0.2">
      <c r="A53" s="52">
        <v>1963</v>
      </c>
      <c r="B53" s="53">
        <v>19.769522502280424</v>
      </c>
      <c r="C53" s="53">
        <v>0</v>
      </c>
      <c r="D53" s="53">
        <v>19.769522502280424</v>
      </c>
      <c r="E53" s="54">
        <v>0.39271995435598772</v>
      </c>
      <c r="F53" s="13"/>
      <c r="G53" s="52">
        <v>1923</v>
      </c>
      <c r="H53" s="53">
        <v>21.762377448439764</v>
      </c>
      <c r="I53" s="55">
        <v>0.50617283950617364</v>
      </c>
      <c r="J53" s="56">
        <v>0.43230785555104811</v>
      </c>
      <c r="K53" s="18"/>
      <c r="L53" s="18"/>
      <c r="M53" s="18"/>
    </row>
    <row r="54" spans="1:13" ht="12.75" customHeight="1" x14ac:dyDescent="0.2">
      <c r="A54" s="52">
        <v>1964</v>
      </c>
      <c r="B54" s="53">
        <v>18.686691390361474</v>
      </c>
      <c r="C54" s="53">
        <v>0</v>
      </c>
      <c r="D54" s="53">
        <v>18.686691390361474</v>
      </c>
      <c r="E54" s="54">
        <v>0.37120960251016039</v>
      </c>
      <c r="F54" s="13"/>
      <c r="G54" s="52">
        <v>1950</v>
      </c>
      <c r="H54" s="53">
        <v>21.727168251838222</v>
      </c>
      <c r="I54" s="55">
        <v>0.51851851851851938</v>
      </c>
      <c r="J54" s="56">
        <v>0.43160842772821256</v>
      </c>
      <c r="K54" s="18"/>
      <c r="L54" s="18"/>
      <c r="M54" s="18"/>
    </row>
    <row r="55" spans="1:13" ht="12" customHeight="1" x14ac:dyDescent="0.2">
      <c r="A55" s="47">
        <v>1965</v>
      </c>
      <c r="B55" s="48">
        <v>23.841820050789522</v>
      </c>
      <c r="C55" s="48">
        <v>0</v>
      </c>
      <c r="D55" s="48">
        <v>23.841820050789522</v>
      </c>
      <c r="E55" s="49">
        <v>0.47361581348409854</v>
      </c>
      <c r="F55" s="13"/>
      <c r="G55" s="47">
        <v>1976</v>
      </c>
      <c r="H55" s="48">
        <v>21.66411657979652</v>
      </c>
      <c r="I55" s="50">
        <v>0.53086419753086511</v>
      </c>
      <c r="J55" s="51">
        <v>0.43035591139842111</v>
      </c>
      <c r="K55" s="18"/>
      <c r="L55" s="18"/>
      <c r="M55" s="18"/>
    </row>
    <row r="56" spans="1:13" ht="12" customHeight="1" x14ac:dyDescent="0.2">
      <c r="A56" s="52">
        <v>1966</v>
      </c>
      <c r="B56" s="53">
        <v>15.511477289031383</v>
      </c>
      <c r="C56" s="53">
        <v>0</v>
      </c>
      <c r="D56" s="53">
        <v>15.511477289031383</v>
      </c>
      <c r="E56" s="54">
        <v>0.30813423299625314</v>
      </c>
      <c r="F56" s="13"/>
      <c r="G56" s="52">
        <v>1927</v>
      </c>
      <c r="H56" s="53">
        <v>21.628578409370082</v>
      </c>
      <c r="I56" s="55">
        <v>0.54320987654321073</v>
      </c>
      <c r="J56" s="56">
        <v>0.42964994853734767</v>
      </c>
      <c r="K56" s="18"/>
      <c r="L56" s="18"/>
      <c r="M56" s="18"/>
    </row>
    <row r="57" spans="1:13" ht="12" customHeight="1" x14ac:dyDescent="0.2">
      <c r="A57" s="52">
        <v>1967</v>
      </c>
      <c r="B57" s="53">
        <v>25.631102753863622</v>
      </c>
      <c r="C57" s="53">
        <v>0</v>
      </c>
      <c r="D57" s="53">
        <v>25.631102753863622</v>
      </c>
      <c r="E57" s="54">
        <v>0.50915976865044932</v>
      </c>
      <c r="F57" s="13"/>
      <c r="G57" s="52">
        <v>1944</v>
      </c>
      <c r="H57" s="53">
        <v>21.174082342132365</v>
      </c>
      <c r="I57" s="55">
        <v>0.55555555555555647</v>
      </c>
      <c r="J57" s="56">
        <v>0.4206214211786326</v>
      </c>
      <c r="K57" s="18"/>
      <c r="L57" s="18"/>
      <c r="M57" s="18"/>
    </row>
    <row r="58" spans="1:13" ht="12" customHeight="1" x14ac:dyDescent="0.2">
      <c r="A58" s="52">
        <v>1968</v>
      </c>
      <c r="B58" s="53">
        <v>18.711419949844643</v>
      </c>
      <c r="C58" s="53">
        <v>0</v>
      </c>
      <c r="D58" s="53">
        <v>18.711419949844643</v>
      </c>
      <c r="E58" s="54">
        <v>0.37170083333024717</v>
      </c>
      <c r="F58" s="13"/>
      <c r="G58" s="52">
        <v>1962</v>
      </c>
      <c r="H58" s="53">
        <v>21.024843894709861</v>
      </c>
      <c r="I58" s="55">
        <v>0.5679012345679022</v>
      </c>
      <c r="J58" s="56">
        <v>0.4176568115754839</v>
      </c>
      <c r="K58" s="18"/>
      <c r="L58" s="18"/>
      <c r="M58" s="18"/>
    </row>
    <row r="59" spans="1:13" ht="12" customHeight="1" x14ac:dyDescent="0.2">
      <c r="A59" s="52">
        <v>1969</v>
      </c>
      <c r="B59" s="53">
        <v>35.311732105638129</v>
      </c>
      <c r="C59" s="53">
        <v>0</v>
      </c>
      <c r="D59" s="53">
        <v>35.311732105638129</v>
      </c>
      <c r="E59" s="54">
        <v>0.70146468227330405</v>
      </c>
      <c r="F59" s="13"/>
      <c r="G59" s="52">
        <v>1974</v>
      </c>
      <c r="H59" s="53">
        <v>20.702599614032799</v>
      </c>
      <c r="I59" s="55">
        <v>0.58024691358024783</v>
      </c>
      <c r="J59" s="56">
        <v>0.41125545518539525</v>
      </c>
      <c r="K59" s="18"/>
      <c r="L59" s="18"/>
      <c r="M59" s="18"/>
    </row>
    <row r="60" spans="1:13" ht="12" customHeight="1" x14ac:dyDescent="0.2">
      <c r="A60" s="52">
        <v>1970</v>
      </c>
      <c r="B60" s="53">
        <v>25.407975900025498</v>
      </c>
      <c r="C60" s="53">
        <v>0</v>
      </c>
      <c r="D60" s="53">
        <v>25.407975900025498</v>
      </c>
      <c r="E60" s="54">
        <v>0.50472737187178185</v>
      </c>
      <c r="F60" s="13"/>
      <c r="G60" s="52">
        <v>1954</v>
      </c>
      <c r="H60" s="53">
        <v>20.658312654057504</v>
      </c>
      <c r="I60" s="55">
        <v>0.59259259259259356</v>
      </c>
      <c r="J60" s="56">
        <v>0.4103756983324891</v>
      </c>
      <c r="K60" s="18"/>
      <c r="L60" s="18"/>
      <c r="M60" s="18"/>
    </row>
    <row r="61" spans="1:13" ht="12" customHeight="1" x14ac:dyDescent="0.2">
      <c r="A61" s="52">
        <v>1971</v>
      </c>
      <c r="B61" s="53">
        <v>18.630520272378952</v>
      </c>
      <c r="C61" s="53">
        <v>0</v>
      </c>
      <c r="D61" s="53">
        <v>18.630520272378952</v>
      </c>
      <c r="E61" s="54">
        <v>0.37009376782635978</v>
      </c>
      <c r="F61" s="13"/>
      <c r="G61" s="52">
        <v>1963</v>
      </c>
      <c r="H61" s="53">
        <v>19.769522502280424</v>
      </c>
      <c r="I61" s="55">
        <v>0.60493827160493929</v>
      </c>
      <c r="J61" s="56">
        <v>0.39271995435598772</v>
      </c>
      <c r="K61" s="18"/>
      <c r="L61" s="18"/>
      <c r="M61" s="18"/>
    </row>
    <row r="62" spans="1:13" ht="12" customHeight="1" x14ac:dyDescent="0.2">
      <c r="A62" s="52">
        <v>1972</v>
      </c>
      <c r="B62" s="53">
        <v>23.959045047366793</v>
      </c>
      <c r="C62" s="53">
        <v>0</v>
      </c>
      <c r="D62" s="53">
        <v>23.959045047366793</v>
      </c>
      <c r="E62" s="54">
        <v>0.47594447849357946</v>
      </c>
      <c r="F62" s="13"/>
      <c r="G62" s="52">
        <v>1939</v>
      </c>
      <c r="H62" s="53">
        <v>19.497563539024473</v>
      </c>
      <c r="I62" s="55">
        <v>0.61728395061728492</v>
      </c>
      <c r="J62" s="56">
        <v>0.38731751170092316</v>
      </c>
      <c r="K62" s="18"/>
      <c r="L62" s="18"/>
      <c r="M62" s="18"/>
    </row>
    <row r="63" spans="1:13" ht="12" customHeight="1" x14ac:dyDescent="0.2">
      <c r="A63" s="52">
        <v>1973</v>
      </c>
      <c r="B63" s="53">
        <v>27.392988077718975</v>
      </c>
      <c r="C63" s="53">
        <v>0</v>
      </c>
      <c r="D63" s="53">
        <v>27.392988077718975</v>
      </c>
      <c r="E63" s="54">
        <v>0.54415947711003121</v>
      </c>
      <c r="F63" s="13"/>
      <c r="G63" s="52">
        <v>1960</v>
      </c>
      <c r="H63" s="53">
        <v>19.145746778194415</v>
      </c>
      <c r="I63" s="55">
        <v>0.62962962962963065</v>
      </c>
      <c r="J63" s="56">
        <v>0.3803287004011604</v>
      </c>
      <c r="K63" s="18"/>
      <c r="L63" s="18"/>
      <c r="M63" s="18"/>
    </row>
    <row r="64" spans="1:13" ht="12" customHeight="1" x14ac:dyDescent="0.2">
      <c r="A64" s="52">
        <v>1974</v>
      </c>
      <c r="B64" s="53">
        <v>20.702599614032799</v>
      </c>
      <c r="C64" s="53">
        <v>0</v>
      </c>
      <c r="D64" s="53">
        <v>20.702599614032799</v>
      </c>
      <c r="E64" s="54">
        <v>0.41125545518539525</v>
      </c>
      <c r="F64" s="13"/>
      <c r="G64" s="52">
        <v>1926</v>
      </c>
      <c r="H64" s="53">
        <v>18.87024549286846</v>
      </c>
      <c r="I64" s="55">
        <v>0.64197530864197638</v>
      </c>
      <c r="J64" s="56">
        <v>0.37485588980668372</v>
      </c>
      <c r="K64" s="18"/>
      <c r="L64" s="18"/>
      <c r="M64" s="18"/>
    </row>
    <row r="65" spans="1:13" ht="12" customHeight="1" x14ac:dyDescent="0.2">
      <c r="A65" s="52">
        <v>1975</v>
      </c>
      <c r="B65" s="53">
        <v>23.887290420391441</v>
      </c>
      <c r="C65" s="53">
        <v>0</v>
      </c>
      <c r="D65" s="53">
        <v>23.887290420391441</v>
      </c>
      <c r="E65" s="54">
        <v>0.47451907867285337</v>
      </c>
      <c r="F65" s="13"/>
      <c r="G65" s="52">
        <v>1968</v>
      </c>
      <c r="H65" s="53">
        <v>18.711419949844643</v>
      </c>
      <c r="I65" s="55">
        <v>0.65432098765432201</v>
      </c>
      <c r="J65" s="56">
        <v>0.37170083333024717</v>
      </c>
      <c r="K65" s="18"/>
      <c r="L65" s="18"/>
      <c r="M65" s="18"/>
    </row>
    <row r="66" spans="1:13" ht="12" customHeight="1" x14ac:dyDescent="0.2">
      <c r="A66" s="52">
        <v>1976</v>
      </c>
      <c r="B66" s="53">
        <v>21.66411657979652</v>
      </c>
      <c r="C66" s="53">
        <v>0</v>
      </c>
      <c r="D66" s="53">
        <v>21.66411657979652</v>
      </c>
      <c r="E66" s="54">
        <v>0.43035591139842111</v>
      </c>
      <c r="F66" s="13"/>
      <c r="G66" s="52">
        <v>1964</v>
      </c>
      <c r="H66" s="53">
        <v>18.686691390361474</v>
      </c>
      <c r="I66" s="55">
        <v>0.66666666666666774</v>
      </c>
      <c r="J66" s="56">
        <v>0.37120960251016039</v>
      </c>
      <c r="K66" s="18"/>
      <c r="L66" s="18"/>
      <c r="M66" s="18"/>
    </row>
    <row r="67" spans="1:13" ht="12" customHeight="1" x14ac:dyDescent="0.2">
      <c r="A67" s="52">
        <v>1977</v>
      </c>
      <c r="B67" s="53">
        <v>3.8643165806613267</v>
      </c>
      <c r="C67" s="53">
        <v>0</v>
      </c>
      <c r="D67" s="53">
        <v>3.8643165806613267</v>
      </c>
      <c r="E67" s="54">
        <v>7.6764334141067272E-2</v>
      </c>
      <c r="F67" s="13"/>
      <c r="G67" s="52">
        <v>1971</v>
      </c>
      <c r="H67" s="53">
        <v>18.630520272378952</v>
      </c>
      <c r="I67" s="55">
        <v>0.67901234567901347</v>
      </c>
      <c r="J67" s="56">
        <v>0.37009376782635978</v>
      </c>
      <c r="K67" s="18"/>
      <c r="L67" s="18"/>
      <c r="M67" s="18"/>
    </row>
    <row r="68" spans="1:13" ht="12" customHeight="1" x14ac:dyDescent="0.2">
      <c r="A68" s="52">
        <v>1978</v>
      </c>
      <c r="B68" s="53">
        <v>33.902137340968231</v>
      </c>
      <c r="C68" s="53">
        <v>0</v>
      </c>
      <c r="D68" s="53">
        <v>33.902137340968231</v>
      </c>
      <c r="E68" s="54">
        <v>0.67346319707922586</v>
      </c>
      <c r="F68" s="13"/>
      <c r="G68" s="52">
        <v>1994</v>
      </c>
      <c r="H68" s="53">
        <v>18.359142224136033</v>
      </c>
      <c r="I68" s="55">
        <v>0.6913580246913591</v>
      </c>
      <c r="J68" s="56">
        <v>0.36470286500071575</v>
      </c>
      <c r="K68" s="18"/>
      <c r="L68" s="18"/>
      <c r="M68" s="18"/>
    </row>
    <row r="69" spans="1:13" ht="12" customHeight="1" x14ac:dyDescent="0.2">
      <c r="A69" s="52">
        <v>1979</v>
      </c>
      <c r="B69" s="53">
        <v>26.494229556488801</v>
      </c>
      <c r="C69" s="53">
        <v>0</v>
      </c>
      <c r="D69" s="53">
        <v>26.494229556488801</v>
      </c>
      <c r="E69" s="54">
        <v>0.52630571228622958</v>
      </c>
      <c r="F69" s="13"/>
      <c r="G69" s="52">
        <v>1945</v>
      </c>
      <c r="H69" s="53">
        <v>16.630692965016905</v>
      </c>
      <c r="I69" s="55">
        <v>0.70370370370370483</v>
      </c>
      <c r="J69" s="56">
        <v>0.33036736124387972</v>
      </c>
      <c r="K69" s="18"/>
      <c r="L69" s="18"/>
      <c r="M69" s="18"/>
    </row>
    <row r="70" spans="1:13" ht="12" customHeight="1" x14ac:dyDescent="0.2">
      <c r="A70" s="52">
        <v>1980</v>
      </c>
      <c r="B70" s="53">
        <v>27.733741014550574</v>
      </c>
      <c r="C70" s="53">
        <v>0</v>
      </c>
      <c r="D70" s="53">
        <v>27.733741014550574</v>
      </c>
      <c r="E70" s="54">
        <v>0.55092850644717073</v>
      </c>
      <c r="F70" s="13"/>
      <c r="G70" s="52">
        <v>1932</v>
      </c>
      <c r="H70" s="53">
        <v>16.281343290646024</v>
      </c>
      <c r="I70" s="55">
        <v>0.71604938271605056</v>
      </c>
      <c r="J70" s="56">
        <v>0.32342755841569376</v>
      </c>
      <c r="K70" s="18"/>
      <c r="L70" s="18"/>
      <c r="M70" s="18"/>
    </row>
    <row r="71" spans="1:13" ht="12" customHeight="1" x14ac:dyDescent="0.2">
      <c r="A71" s="52">
        <v>1981</v>
      </c>
      <c r="B71" s="53">
        <v>15.157573024500916</v>
      </c>
      <c r="C71" s="53">
        <v>0</v>
      </c>
      <c r="D71" s="53">
        <v>15.157573024500916</v>
      </c>
      <c r="E71" s="54">
        <v>0.30110395360550091</v>
      </c>
      <c r="F71" s="13"/>
      <c r="G71" s="52">
        <v>1947</v>
      </c>
      <c r="H71" s="53">
        <v>16.219374482815969</v>
      </c>
      <c r="I71" s="55">
        <v>0.7283950617283963</v>
      </c>
      <c r="J71" s="56">
        <v>0.32219655309527151</v>
      </c>
      <c r="K71" s="18"/>
      <c r="L71" s="18"/>
      <c r="M71" s="18"/>
    </row>
    <row r="72" spans="1:13" ht="12" customHeight="1" x14ac:dyDescent="0.2">
      <c r="A72" s="52">
        <v>1982</v>
      </c>
      <c r="B72" s="53">
        <v>37.455954721526716</v>
      </c>
      <c r="C72" s="53">
        <v>0</v>
      </c>
      <c r="D72" s="53">
        <v>37.455954721526716</v>
      </c>
      <c r="E72" s="54">
        <v>0.74405948989921955</v>
      </c>
      <c r="F72" s="13"/>
      <c r="G72" s="52">
        <v>1957</v>
      </c>
      <c r="H72" s="53">
        <v>16.159777684543254</v>
      </c>
      <c r="I72" s="55">
        <v>0.74074074074074192</v>
      </c>
      <c r="J72" s="56">
        <v>0.32101266755151475</v>
      </c>
      <c r="K72" s="18"/>
      <c r="L72" s="18"/>
      <c r="M72" s="18"/>
    </row>
    <row r="73" spans="1:13" ht="12" customHeight="1" x14ac:dyDescent="0.2">
      <c r="A73" s="52">
        <v>1983</v>
      </c>
      <c r="B73" s="53">
        <v>41.355857507306396</v>
      </c>
      <c r="C73" s="53">
        <v>0</v>
      </c>
      <c r="D73" s="53">
        <v>41.355857507306396</v>
      </c>
      <c r="E73" s="54">
        <v>0.82153074110660296</v>
      </c>
      <c r="F73" s="13"/>
      <c r="G73" s="52">
        <v>1961</v>
      </c>
      <c r="H73" s="53">
        <v>16.143401349422039</v>
      </c>
      <c r="I73" s="55">
        <v>0.75308641975308765</v>
      </c>
      <c r="J73" s="56">
        <v>0.32068735298812151</v>
      </c>
      <c r="K73" s="18"/>
      <c r="L73" s="18"/>
      <c r="M73" s="18"/>
    </row>
    <row r="74" spans="1:13" ht="12" customHeight="1" x14ac:dyDescent="0.2">
      <c r="A74" s="52">
        <v>1984</v>
      </c>
      <c r="B74" s="53">
        <v>22.834417565875501</v>
      </c>
      <c r="C74" s="53">
        <v>0</v>
      </c>
      <c r="D74" s="53">
        <v>22.834417565875501</v>
      </c>
      <c r="E74" s="54">
        <v>0.45360384517035163</v>
      </c>
      <c r="F74" s="13"/>
      <c r="G74" s="52">
        <v>1949</v>
      </c>
      <c r="H74" s="53">
        <v>15.951460533829586</v>
      </c>
      <c r="I74" s="55">
        <v>0.76543209876543339</v>
      </c>
      <c r="J74" s="56">
        <v>0.31687446431922101</v>
      </c>
      <c r="K74" s="18"/>
      <c r="L74" s="18"/>
      <c r="M74" s="18"/>
    </row>
    <row r="75" spans="1:13" ht="12" customHeight="1" x14ac:dyDescent="0.2">
      <c r="A75" s="52">
        <v>1985</v>
      </c>
      <c r="B75" s="53">
        <v>14.359792761492177</v>
      </c>
      <c r="C75" s="53">
        <v>0</v>
      </c>
      <c r="D75" s="53">
        <v>14.359792761492177</v>
      </c>
      <c r="E75" s="54">
        <v>0.28525611365697606</v>
      </c>
      <c r="F75" s="13"/>
      <c r="G75" s="52">
        <v>1966</v>
      </c>
      <c r="H75" s="53">
        <v>15.511477289031383</v>
      </c>
      <c r="I75" s="55">
        <v>0.77777777777777901</v>
      </c>
      <c r="J75" s="56">
        <v>0.30813423299625314</v>
      </c>
      <c r="K75" s="18"/>
      <c r="L75" s="18"/>
      <c r="M75" s="18"/>
    </row>
    <row r="76" spans="1:13" ht="12" customHeight="1" x14ac:dyDescent="0.2">
      <c r="A76" s="52">
        <v>1986</v>
      </c>
      <c r="B76" s="53">
        <v>38.10483388236343</v>
      </c>
      <c r="C76" s="53">
        <v>0</v>
      </c>
      <c r="D76" s="53">
        <v>38.10483388236343</v>
      </c>
      <c r="E76" s="54">
        <v>0.75694942158052103</v>
      </c>
      <c r="F76" s="13"/>
      <c r="G76" s="52">
        <v>1925</v>
      </c>
      <c r="H76" s="53">
        <v>15.469960970525996</v>
      </c>
      <c r="I76" s="55">
        <v>0.79012345679012475</v>
      </c>
      <c r="J76" s="56">
        <v>0.30730951471048856</v>
      </c>
      <c r="K76" s="18"/>
      <c r="L76" s="18"/>
      <c r="M76" s="18"/>
    </row>
    <row r="77" spans="1:13" ht="12" customHeight="1" x14ac:dyDescent="0.2">
      <c r="A77" s="52">
        <v>1987</v>
      </c>
      <c r="B77" s="53">
        <v>14.393586794061761</v>
      </c>
      <c r="C77" s="53">
        <v>0</v>
      </c>
      <c r="D77" s="53">
        <v>14.393586794061761</v>
      </c>
      <c r="E77" s="54">
        <v>0.2859274293615765</v>
      </c>
      <c r="F77" s="13"/>
      <c r="G77" s="52">
        <v>1981</v>
      </c>
      <c r="H77" s="53">
        <v>15.157573024500916</v>
      </c>
      <c r="I77" s="55">
        <v>0.80246913580247048</v>
      </c>
      <c r="J77" s="56">
        <v>0.30110395360550091</v>
      </c>
      <c r="K77" s="18"/>
      <c r="L77" s="18"/>
      <c r="M77" s="18"/>
    </row>
    <row r="78" spans="1:13" ht="12" customHeight="1" x14ac:dyDescent="0.2">
      <c r="A78" s="52">
        <v>1988</v>
      </c>
      <c r="B78" s="53">
        <v>7.0789311603453555</v>
      </c>
      <c r="C78" s="53">
        <v>0</v>
      </c>
      <c r="D78" s="53">
        <v>7.0789311603453555</v>
      </c>
      <c r="E78" s="54">
        <v>0.14062239094845758</v>
      </c>
      <c r="F78" s="13"/>
      <c r="G78" s="52">
        <v>1946</v>
      </c>
      <c r="H78" s="53">
        <v>15.146049984470729</v>
      </c>
      <c r="I78" s="55">
        <v>0.8148148148148161</v>
      </c>
      <c r="J78" s="56">
        <v>0.30087504935380865</v>
      </c>
      <c r="K78" s="18"/>
      <c r="L78" s="18"/>
      <c r="M78" s="18"/>
    </row>
    <row r="79" spans="1:13" ht="12" customHeight="1" x14ac:dyDescent="0.2">
      <c r="A79" s="52">
        <v>1989</v>
      </c>
      <c r="B79" s="53">
        <v>28.583604353953106</v>
      </c>
      <c r="C79" s="53">
        <v>0</v>
      </c>
      <c r="D79" s="53">
        <v>28.583604353953106</v>
      </c>
      <c r="E79" s="54">
        <v>0.56781097246629131</v>
      </c>
      <c r="F79" s="13"/>
      <c r="G79" s="52">
        <v>1955</v>
      </c>
      <c r="H79" s="53">
        <v>15.134991545040918</v>
      </c>
      <c r="I79" s="55">
        <v>0.82716049382716184</v>
      </c>
      <c r="J79" s="56">
        <v>0.30065537435520295</v>
      </c>
      <c r="K79" s="18"/>
      <c r="L79" s="18"/>
      <c r="M79" s="18"/>
    </row>
    <row r="80" spans="1:13" ht="12" customHeight="1" x14ac:dyDescent="0.2">
      <c r="A80" s="52">
        <v>1990</v>
      </c>
      <c r="B80" s="53">
        <v>11.946996892145984</v>
      </c>
      <c r="C80" s="53">
        <v>0</v>
      </c>
      <c r="D80" s="53">
        <v>11.946996892145984</v>
      </c>
      <c r="E80" s="54">
        <v>0.23732612022538704</v>
      </c>
      <c r="F80" s="13"/>
      <c r="G80" s="52">
        <v>1959</v>
      </c>
      <c r="H80" s="53">
        <v>15.092599424050125</v>
      </c>
      <c r="I80" s="55">
        <v>0.83950617283950757</v>
      </c>
      <c r="J80" s="56">
        <v>0.29981325832439659</v>
      </c>
      <c r="K80" s="18"/>
      <c r="L80" s="18"/>
      <c r="M80" s="18"/>
    </row>
    <row r="81" spans="1:13" ht="12" customHeight="1" x14ac:dyDescent="0.2">
      <c r="A81" s="52">
        <v>1991</v>
      </c>
      <c r="B81" s="53">
        <v>6.6549058263400589</v>
      </c>
      <c r="C81" s="53">
        <v>0</v>
      </c>
      <c r="D81" s="53">
        <v>6.6549058263400589</v>
      </c>
      <c r="E81" s="54">
        <v>0.13219916222368014</v>
      </c>
      <c r="F81" s="13"/>
      <c r="G81" s="52">
        <v>1987</v>
      </c>
      <c r="H81" s="53">
        <v>14.393586794061761</v>
      </c>
      <c r="I81" s="55">
        <v>0.85185185185185319</v>
      </c>
      <c r="J81" s="56">
        <v>0.2859274293615765</v>
      </c>
      <c r="K81" s="18"/>
      <c r="L81" s="18"/>
      <c r="M81" s="18"/>
    </row>
    <row r="82" spans="1:13" ht="12" customHeight="1" x14ac:dyDescent="0.2">
      <c r="A82" s="52">
        <v>1992</v>
      </c>
      <c r="B82" s="53">
        <v>8.8139803553223643</v>
      </c>
      <c r="C82" s="53">
        <v>0</v>
      </c>
      <c r="D82" s="53">
        <v>8.8139803553223643</v>
      </c>
      <c r="E82" s="54">
        <v>0.17508900189357099</v>
      </c>
      <c r="F82" s="13"/>
      <c r="G82" s="52">
        <v>1985</v>
      </c>
      <c r="H82" s="53">
        <v>14.359792761492177</v>
      </c>
      <c r="I82" s="55">
        <v>0.86419753086419893</v>
      </c>
      <c r="J82" s="56">
        <v>0.28525611365697606</v>
      </c>
      <c r="K82" s="18"/>
      <c r="L82" s="18"/>
      <c r="M82" s="18"/>
    </row>
    <row r="83" spans="1:13" ht="12" customHeight="1" x14ac:dyDescent="0.2">
      <c r="A83" s="52">
        <v>1993</v>
      </c>
      <c r="B83" s="53">
        <v>22.6386345409272</v>
      </c>
      <c r="C83" s="53">
        <v>0</v>
      </c>
      <c r="D83" s="53">
        <v>22.6386345409272</v>
      </c>
      <c r="E83" s="54">
        <v>0.44971463132553036</v>
      </c>
      <c r="F83" s="13"/>
      <c r="G83" s="52">
        <v>1934</v>
      </c>
      <c r="H83" s="53">
        <v>14.210196811041657</v>
      </c>
      <c r="I83" s="55">
        <v>0.87654320987654466</v>
      </c>
      <c r="J83" s="56">
        <v>0.28228440228529311</v>
      </c>
      <c r="K83" s="18"/>
      <c r="L83" s="18"/>
      <c r="M83" s="18"/>
    </row>
    <row r="84" spans="1:13" ht="12" customHeight="1" x14ac:dyDescent="0.2">
      <c r="A84" s="52">
        <v>1994</v>
      </c>
      <c r="B84" s="53">
        <v>18.359142224136033</v>
      </c>
      <c r="C84" s="53">
        <v>0</v>
      </c>
      <c r="D84" s="53">
        <v>18.359142224136033</v>
      </c>
      <c r="E84" s="54">
        <v>0.36470286500071575</v>
      </c>
      <c r="F84" s="13"/>
      <c r="G84" s="52">
        <v>1990</v>
      </c>
      <c r="H84" s="53">
        <v>11.946996892145984</v>
      </c>
      <c r="I84" s="55">
        <v>0.88888888888889039</v>
      </c>
      <c r="J84" s="56">
        <v>0.23732612022538704</v>
      </c>
      <c r="K84" s="18"/>
      <c r="L84" s="18"/>
      <c r="M84" s="18"/>
    </row>
    <row r="85" spans="1:13" ht="12" customHeight="1" x14ac:dyDescent="0.2">
      <c r="A85" s="52">
        <v>1995</v>
      </c>
      <c r="B85" s="53">
        <v>29.01309505993223</v>
      </c>
      <c r="C85" s="53">
        <v>0</v>
      </c>
      <c r="D85" s="53">
        <v>29.01309505993223</v>
      </c>
      <c r="E85" s="54">
        <v>0.57634277036019521</v>
      </c>
      <c r="F85" s="13"/>
      <c r="G85" s="52">
        <v>2001</v>
      </c>
      <c r="H85" s="53">
        <v>9.6716034972358447</v>
      </c>
      <c r="I85" s="55">
        <v>0.90123456790123602</v>
      </c>
      <c r="J85" s="56">
        <v>0.19212561575756543</v>
      </c>
      <c r="K85" s="18"/>
      <c r="L85" s="18"/>
      <c r="M85" s="18"/>
    </row>
    <row r="86" spans="1:13" ht="12" customHeight="1" x14ac:dyDescent="0.2">
      <c r="A86" s="52">
        <v>1996</v>
      </c>
      <c r="B86" s="53">
        <v>29.177706954352701</v>
      </c>
      <c r="C86" s="53">
        <v>0</v>
      </c>
      <c r="D86" s="53">
        <v>29.177706954352701</v>
      </c>
      <c r="E86" s="54">
        <v>0.57961277223585017</v>
      </c>
      <c r="F86" s="13"/>
      <c r="G86" s="52">
        <v>1933</v>
      </c>
      <c r="H86" s="53">
        <v>9.2113679323281978</v>
      </c>
      <c r="I86" s="55">
        <v>0.91358024691358175</v>
      </c>
      <c r="J86" s="56">
        <v>0.18298307374509729</v>
      </c>
      <c r="K86" s="18"/>
      <c r="L86" s="18"/>
      <c r="M86" s="18"/>
    </row>
    <row r="87" spans="1:13" ht="12" customHeight="1" x14ac:dyDescent="0.2">
      <c r="A87" s="52">
        <v>1997</v>
      </c>
      <c r="B87" s="53">
        <v>26.562494713381977</v>
      </c>
      <c r="C87" s="53">
        <v>0</v>
      </c>
      <c r="D87" s="53">
        <v>26.562494713381977</v>
      </c>
      <c r="E87" s="54">
        <v>0.5276617940679772</v>
      </c>
      <c r="F87" s="13"/>
      <c r="G87" s="52">
        <v>1924</v>
      </c>
      <c r="H87" s="53">
        <v>9.1384632485780362</v>
      </c>
      <c r="I87" s="55">
        <v>0.92592592592592748</v>
      </c>
      <c r="J87" s="56">
        <v>0.1815348281402073</v>
      </c>
      <c r="K87" s="18"/>
      <c r="L87" s="18"/>
      <c r="M87" s="18"/>
    </row>
    <row r="88" spans="1:13" ht="12" customHeight="1" x14ac:dyDescent="0.2">
      <c r="A88" s="52">
        <v>1998</v>
      </c>
      <c r="B88" s="53">
        <v>31.4522325282522</v>
      </c>
      <c r="C88" s="53">
        <v>0</v>
      </c>
      <c r="D88" s="53">
        <v>31.4522325282522</v>
      </c>
      <c r="E88" s="54">
        <v>0.62479603750997614</v>
      </c>
      <c r="F88" s="13"/>
      <c r="G88" s="52">
        <v>1992</v>
      </c>
      <c r="H88" s="53">
        <v>8.8139803553223643</v>
      </c>
      <c r="I88" s="55">
        <v>0.93827160493827311</v>
      </c>
      <c r="J88" s="56">
        <v>0.17508900189357099</v>
      </c>
      <c r="K88" s="18"/>
      <c r="L88" s="18"/>
      <c r="M88" s="18"/>
    </row>
    <row r="89" spans="1:13" ht="12" customHeight="1" x14ac:dyDescent="0.2">
      <c r="A89" s="52">
        <v>1999</v>
      </c>
      <c r="B89" s="53">
        <v>27.776341803721628</v>
      </c>
      <c r="C89" s="53">
        <v>0</v>
      </c>
      <c r="D89" s="53">
        <v>27.776341803721628</v>
      </c>
      <c r="E89" s="54">
        <v>0.55177476765438271</v>
      </c>
      <c r="F89" s="13"/>
      <c r="G89" s="52">
        <v>1929</v>
      </c>
      <c r="H89" s="53">
        <v>8.4310709439689511</v>
      </c>
      <c r="I89" s="55">
        <v>0.95061728395061884</v>
      </c>
      <c r="J89" s="56">
        <v>0.16748253762353896</v>
      </c>
      <c r="K89" s="18"/>
      <c r="L89" s="18"/>
      <c r="M89" s="18"/>
    </row>
    <row r="90" spans="1:13" ht="12" customHeight="1" x14ac:dyDescent="0.2">
      <c r="A90" s="52">
        <v>2000</v>
      </c>
      <c r="B90" s="53">
        <v>24.917808332196202</v>
      </c>
      <c r="C90" s="53">
        <v>0</v>
      </c>
      <c r="D90" s="53">
        <v>24.917808332196202</v>
      </c>
      <c r="E90" s="54">
        <v>0.49499023305912199</v>
      </c>
      <c r="F90" s="13"/>
      <c r="G90" s="52">
        <v>1931</v>
      </c>
      <c r="H90" s="53">
        <v>8.1521541251880691</v>
      </c>
      <c r="I90" s="55">
        <v>0.96296296296296457</v>
      </c>
      <c r="J90" s="56">
        <v>0.16194187773516228</v>
      </c>
      <c r="K90" s="18"/>
      <c r="L90" s="18"/>
      <c r="M90" s="18"/>
    </row>
    <row r="91" spans="1:13" ht="12" customHeight="1" x14ac:dyDescent="0.2">
      <c r="A91" s="52">
        <v>2001</v>
      </c>
      <c r="B91" s="53">
        <v>9.6716034972358447</v>
      </c>
      <c r="C91" s="53">
        <v>0</v>
      </c>
      <c r="D91" s="53">
        <v>9.6716034972358447</v>
      </c>
      <c r="E91" s="54">
        <v>0.19212561575756543</v>
      </c>
      <c r="F91" s="13"/>
      <c r="G91" s="52">
        <v>1988</v>
      </c>
      <c r="H91" s="53">
        <v>7.0789311603453555</v>
      </c>
      <c r="I91" s="55">
        <v>0.9753086419753102</v>
      </c>
      <c r="J91" s="56">
        <v>0.14062239094845758</v>
      </c>
      <c r="K91" s="18"/>
      <c r="L91" s="18"/>
      <c r="M91" s="18"/>
    </row>
    <row r="92" spans="1:13" ht="12" customHeight="1" x14ac:dyDescent="0.2">
      <c r="A92" s="52">
        <v>2002</v>
      </c>
      <c r="B92" s="53">
        <v>25.841948905141969</v>
      </c>
      <c r="C92" s="53">
        <v>0</v>
      </c>
      <c r="D92" s="53">
        <v>25.841948905141969</v>
      </c>
      <c r="E92" s="54">
        <v>0.51334821027298305</v>
      </c>
      <c r="F92" s="13"/>
      <c r="G92" s="52">
        <v>1991</v>
      </c>
      <c r="H92" s="53">
        <v>6.6549058263400589</v>
      </c>
      <c r="I92" s="55">
        <v>0.98765432098765593</v>
      </c>
      <c r="J92" s="56">
        <v>0.13219916222368014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22.725115680170681</v>
      </c>
      <c r="C93" s="58">
        <v>0</v>
      </c>
      <c r="D93" s="58">
        <v>22.725115680170681</v>
      </c>
      <c r="E93" s="59">
        <v>0.45143257211304488</v>
      </c>
      <c r="F93" s="29"/>
      <c r="G93" s="57">
        <v>1977</v>
      </c>
      <c r="H93" s="58">
        <v>3.8643165806613267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21.668510832600425</v>
      </c>
      <c r="C94" s="63">
        <v>0</v>
      </c>
      <c r="D94" s="63">
        <v>21.668510832600425</v>
      </c>
      <c r="E94" s="64">
        <v>0.43044320287247567</v>
      </c>
      <c r="F94" s="36"/>
      <c r="G94" s="62"/>
      <c r="H94" s="63">
        <v>21.668510832600418</v>
      </c>
      <c r="I94" s="63"/>
      <c r="J94" s="64">
        <v>0.43044320287247595</v>
      </c>
      <c r="K94" s="39"/>
      <c r="L94" s="39"/>
      <c r="M94" s="39"/>
    </row>
    <row r="95" spans="1:13" ht="12" customHeight="1" x14ac:dyDescent="0.2">
      <c r="A95" s="65" t="s">
        <v>12</v>
      </c>
      <c r="B95" s="66">
        <v>41.355857507306396</v>
      </c>
      <c r="C95" s="66">
        <v>0</v>
      </c>
      <c r="D95" s="66">
        <v>41.355857507306396</v>
      </c>
      <c r="E95" s="67">
        <v>0.82153074110660296</v>
      </c>
      <c r="F95" s="36"/>
      <c r="G95" s="68"/>
      <c r="H95" s="66">
        <v>41.355857507306396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3.8643165806613267</v>
      </c>
      <c r="C96" s="66">
        <v>0</v>
      </c>
      <c r="D96" s="66">
        <v>3.8643165806613267</v>
      </c>
      <c r="E96" s="67">
        <v>7.6764334141067272E-2</v>
      </c>
      <c r="F96" s="45"/>
      <c r="G96" s="68"/>
      <c r="H96" s="66">
        <v>3.8643165806613267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3:BU1032"/>
  <sheetViews>
    <sheetView zoomScale="130" zoomScaleNormal="130" workbookViewId="0">
      <selection activeCell="O90" sqref="O90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0.91904645961323528</v>
      </c>
      <c r="C12" s="48">
        <v>0</v>
      </c>
      <c r="D12" s="48">
        <v>0.91904645961323528</v>
      </c>
      <c r="E12" s="49">
        <v>0.45952322980661764</v>
      </c>
      <c r="F12" s="13"/>
      <c r="G12" s="47">
        <v>1969</v>
      </c>
      <c r="H12" s="48">
        <v>1.6430614822132055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0.86461571110209612</v>
      </c>
      <c r="C13" s="53">
        <v>0</v>
      </c>
      <c r="D13" s="53">
        <v>0.86461571110209612</v>
      </c>
      <c r="E13" s="54">
        <v>0.43230785555104806</v>
      </c>
      <c r="F13" s="13"/>
      <c r="G13" s="52">
        <v>1969</v>
      </c>
      <c r="H13" s="53">
        <v>1.6430614822132055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0.29937708814294606</v>
      </c>
      <c r="C14" s="53">
        <v>0</v>
      </c>
      <c r="D14" s="53">
        <v>0.29937708814294606</v>
      </c>
      <c r="E14" s="54">
        <v>0.14968854407147303</v>
      </c>
      <c r="F14" s="13"/>
      <c r="G14" s="52">
        <v>1938</v>
      </c>
      <c r="H14" s="53">
        <v>1.6218745646189494</v>
      </c>
      <c r="I14" s="55">
        <v>2.4691358024691398E-2</v>
      </c>
      <c r="J14" s="56">
        <v>0.81093728230947471</v>
      </c>
      <c r="K14" s="18"/>
      <c r="L14" s="18"/>
      <c r="M14" s="18"/>
    </row>
    <row r="15" spans="1:13" ht="12.75" customHeight="1" x14ac:dyDescent="0.2">
      <c r="A15" s="52">
        <v>1925</v>
      </c>
      <c r="B15" s="53">
        <v>0.88298863987020515</v>
      </c>
      <c r="C15" s="53">
        <v>0</v>
      </c>
      <c r="D15" s="53">
        <v>0.88298863987020515</v>
      </c>
      <c r="E15" s="54">
        <v>0.44149431993510257</v>
      </c>
      <c r="F15" s="13"/>
      <c r="G15" s="52">
        <v>1986</v>
      </c>
      <c r="H15" s="53">
        <v>1.5138988431610421</v>
      </c>
      <c r="I15" s="55">
        <v>3.7037037037037097E-2</v>
      </c>
      <c r="J15" s="56">
        <v>0.75694942158052103</v>
      </c>
      <c r="K15" s="18"/>
      <c r="L15" s="18"/>
      <c r="M15" s="18"/>
    </row>
    <row r="16" spans="1:13" ht="12.75" customHeight="1" x14ac:dyDescent="0.2">
      <c r="A16" s="52">
        <v>1926</v>
      </c>
      <c r="B16" s="53">
        <v>0.74971177961336755</v>
      </c>
      <c r="C16" s="53">
        <v>0</v>
      </c>
      <c r="D16" s="53">
        <v>0.74971177961336755</v>
      </c>
      <c r="E16" s="54">
        <v>0.37485588980668377</v>
      </c>
      <c r="F16" s="13"/>
      <c r="G16" s="52">
        <v>1982</v>
      </c>
      <c r="H16" s="53">
        <v>1.4881189797984391</v>
      </c>
      <c r="I16" s="55">
        <v>4.9382716049382797E-2</v>
      </c>
      <c r="J16" s="56">
        <v>0.74405948989921955</v>
      </c>
      <c r="K16" s="18"/>
      <c r="L16" s="18"/>
      <c r="M16" s="18"/>
    </row>
    <row r="17" spans="1:13" ht="12.75" customHeight="1" x14ac:dyDescent="0.2">
      <c r="A17" s="52">
        <v>1927</v>
      </c>
      <c r="B17" s="53">
        <v>0.85929989707469534</v>
      </c>
      <c r="C17" s="53">
        <v>0</v>
      </c>
      <c r="D17" s="53">
        <v>0.85929989707469534</v>
      </c>
      <c r="E17" s="54">
        <v>0.42964994853734767</v>
      </c>
      <c r="F17" s="13"/>
      <c r="G17" s="52">
        <v>1980</v>
      </c>
      <c r="H17" s="53">
        <v>1.3542410103519293</v>
      </c>
      <c r="I17" s="55">
        <v>6.1728395061728496E-2</v>
      </c>
      <c r="J17" s="56">
        <v>0.67712050517596467</v>
      </c>
      <c r="K17" s="18"/>
      <c r="L17" s="18"/>
      <c r="M17" s="18"/>
    </row>
    <row r="18" spans="1:13" ht="12.75" customHeight="1" x14ac:dyDescent="0.2">
      <c r="A18" s="52">
        <v>1928</v>
      </c>
      <c r="B18" s="53">
        <v>1.0215483857958301</v>
      </c>
      <c r="C18" s="53">
        <v>0</v>
      </c>
      <c r="D18" s="53">
        <v>1.0215483857958301</v>
      </c>
      <c r="E18" s="54">
        <v>0.51077419289791504</v>
      </c>
      <c r="F18" s="13"/>
      <c r="G18" s="52">
        <v>1978</v>
      </c>
      <c r="H18" s="53">
        <v>1.3469263941584517</v>
      </c>
      <c r="I18" s="55">
        <v>7.4074074074074195E-2</v>
      </c>
      <c r="J18" s="56">
        <v>0.67346319707922586</v>
      </c>
      <c r="K18" s="18"/>
      <c r="L18" s="18"/>
      <c r="M18" s="18"/>
    </row>
    <row r="19" spans="1:13" ht="12.75" customHeight="1" x14ac:dyDescent="0.2">
      <c r="A19" s="52">
        <v>1929</v>
      </c>
      <c r="B19" s="53">
        <v>0.27759286160701452</v>
      </c>
      <c r="C19" s="53">
        <v>0</v>
      </c>
      <c r="D19" s="53">
        <v>0.27759286160701452</v>
      </c>
      <c r="E19" s="54">
        <v>0.13879643080350726</v>
      </c>
      <c r="F19" s="13"/>
      <c r="G19" s="52">
        <v>1984</v>
      </c>
      <c r="H19" s="53">
        <v>1.3215889459138017</v>
      </c>
      <c r="I19" s="55">
        <v>8.6419753086419887E-2</v>
      </c>
      <c r="J19" s="56">
        <v>0.66079447295690086</v>
      </c>
      <c r="K19" s="18"/>
      <c r="L19" s="18"/>
      <c r="M19" s="18"/>
    </row>
    <row r="20" spans="1:13" ht="12.75" customHeight="1" x14ac:dyDescent="0.2">
      <c r="A20" s="52">
        <v>1930</v>
      </c>
      <c r="B20" s="53">
        <v>0.97042657091392848</v>
      </c>
      <c r="C20" s="53">
        <v>0</v>
      </c>
      <c r="D20" s="53">
        <v>0.97042657091392848</v>
      </c>
      <c r="E20" s="54">
        <v>0.48521328545696424</v>
      </c>
      <c r="F20" s="13"/>
      <c r="G20" s="52">
        <v>1937</v>
      </c>
      <c r="H20" s="53">
        <v>1.3010033700742427</v>
      </c>
      <c r="I20" s="55">
        <v>9.8765432098765593E-2</v>
      </c>
      <c r="J20" s="56">
        <v>0.65050168503712136</v>
      </c>
      <c r="K20" s="18"/>
      <c r="L20" s="18"/>
      <c r="M20" s="18"/>
    </row>
    <row r="21" spans="1:13" ht="12.75" customHeight="1" x14ac:dyDescent="0.2">
      <c r="A21" s="52">
        <v>1931</v>
      </c>
      <c r="B21" s="53">
        <v>0.22224712779902062</v>
      </c>
      <c r="C21" s="53">
        <v>0</v>
      </c>
      <c r="D21" s="53">
        <v>0.22224712779902062</v>
      </c>
      <c r="E21" s="54">
        <v>0.11112356389951031</v>
      </c>
      <c r="F21" s="13"/>
      <c r="G21" s="52">
        <v>1997</v>
      </c>
      <c r="H21" s="53">
        <v>1.2717740540235785</v>
      </c>
      <c r="I21" s="55">
        <v>0.1111111111111113</v>
      </c>
      <c r="J21" s="56">
        <v>0.63588702701178923</v>
      </c>
      <c r="K21" s="18"/>
      <c r="L21" s="18"/>
      <c r="M21" s="18"/>
    </row>
    <row r="22" spans="1:13" ht="12.75" customHeight="1" x14ac:dyDescent="0.2">
      <c r="A22" s="52">
        <v>1932</v>
      </c>
      <c r="B22" s="53">
        <v>0.64685511683138741</v>
      </c>
      <c r="C22" s="53">
        <v>0</v>
      </c>
      <c r="D22" s="53">
        <v>0.64685511683138741</v>
      </c>
      <c r="E22" s="54">
        <v>0.32342755841569371</v>
      </c>
      <c r="F22" s="13"/>
      <c r="G22" s="52">
        <v>1941</v>
      </c>
      <c r="H22" s="53">
        <v>1.2650294798431518</v>
      </c>
      <c r="I22" s="55">
        <v>0.12345679012345699</v>
      </c>
      <c r="J22" s="56">
        <v>0.63251473992157592</v>
      </c>
      <c r="K22" s="18"/>
      <c r="L22" s="18"/>
      <c r="M22" s="18"/>
    </row>
    <row r="23" spans="1:13" ht="12.75" customHeight="1" x14ac:dyDescent="0.2">
      <c r="A23" s="52">
        <v>1933</v>
      </c>
      <c r="B23" s="53">
        <v>0.36596614749019457</v>
      </c>
      <c r="C23" s="53">
        <v>0</v>
      </c>
      <c r="D23" s="53">
        <v>0.36596614749019457</v>
      </c>
      <c r="E23" s="54">
        <v>0.18298307374509729</v>
      </c>
      <c r="F23" s="13"/>
      <c r="G23" s="52">
        <v>1998</v>
      </c>
      <c r="H23" s="53">
        <v>1.2495920750199525</v>
      </c>
      <c r="I23" s="55">
        <v>0.13580246913580268</v>
      </c>
      <c r="J23" s="56">
        <v>0.62479603750997625</v>
      </c>
      <c r="K23" s="18"/>
      <c r="L23" s="18"/>
      <c r="M23" s="18"/>
    </row>
    <row r="24" spans="1:13" ht="12.75" customHeight="1" x14ac:dyDescent="0.2">
      <c r="A24" s="52">
        <v>1934</v>
      </c>
      <c r="B24" s="53">
        <v>0.46787047849451141</v>
      </c>
      <c r="C24" s="53">
        <v>0</v>
      </c>
      <c r="D24" s="53">
        <v>0.46787047849451141</v>
      </c>
      <c r="E24" s="54">
        <v>0.23393523924725571</v>
      </c>
      <c r="F24" s="13"/>
      <c r="G24" s="52">
        <v>1956</v>
      </c>
      <c r="H24" s="53">
        <v>1.2367356276527697</v>
      </c>
      <c r="I24" s="55">
        <v>0.14814814814814839</v>
      </c>
      <c r="J24" s="56">
        <v>0.61836781382638484</v>
      </c>
      <c r="K24" s="18"/>
      <c r="L24" s="18"/>
      <c r="M24" s="18"/>
    </row>
    <row r="25" spans="1:13" ht="12.75" customHeight="1" x14ac:dyDescent="0.2">
      <c r="A25" s="52">
        <v>1935</v>
      </c>
      <c r="B25" s="53">
        <v>1.1172732266630534</v>
      </c>
      <c r="C25" s="53">
        <v>0</v>
      </c>
      <c r="D25" s="53">
        <v>1.1172732266630534</v>
      </c>
      <c r="E25" s="54">
        <v>0.5586366133315267</v>
      </c>
      <c r="F25" s="13"/>
      <c r="G25" s="52">
        <v>1943</v>
      </c>
      <c r="H25" s="53">
        <v>1.222837899001725</v>
      </c>
      <c r="I25" s="55">
        <v>0.1604938271604941</v>
      </c>
      <c r="J25" s="56">
        <v>0.61141894950086251</v>
      </c>
      <c r="K25" s="18"/>
      <c r="L25" s="18"/>
      <c r="M25" s="18"/>
    </row>
    <row r="26" spans="1:13" ht="12.75" customHeight="1" x14ac:dyDescent="0.2">
      <c r="A26" s="52">
        <v>1936</v>
      </c>
      <c r="B26" s="53">
        <v>0.96469625792900704</v>
      </c>
      <c r="C26" s="53">
        <v>0</v>
      </c>
      <c r="D26" s="53">
        <v>0.96469625792900704</v>
      </c>
      <c r="E26" s="54">
        <v>0.48234812896450352</v>
      </c>
      <c r="F26" s="13"/>
      <c r="G26" s="52">
        <v>1996</v>
      </c>
      <c r="H26" s="53">
        <v>1.1592255444717003</v>
      </c>
      <c r="I26" s="55">
        <v>0.17283950617283977</v>
      </c>
      <c r="J26" s="56">
        <v>0.57961277223585017</v>
      </c>
      <c r="K26" s="18"/>
      <c r="L26" s="18"/>
      <c r="M26" s="18"/>
    </row>
    <row r="27" spans="1:13" ht="12.75" customHeight="1" x14ac:dyDescent="0.2">
      <c r="A27" s="52">
        <v>1937</v>
      </c>
      <c r="B27" s="53">
        <v>1.3010033700742427</v>
      </c>
      <c r="C27" s="53">
        <v>0</v>
      </c>
      <c r="D27" s="53">
        <v>1.3010033700742427</v>
      </c>
      <c r="E27" s="54">
        <v>0.65050168503712136</v>
      </c>
      <c r="F27" s="13"/>
      <c r="G27" s="52">
        <v>1995</v>
      </c>
      <c r="H27" s="53">
        <v>1.1526855407203904</v>
      </c>
      <c r="I27" s="55">
        <v>0.18518518518518548</v>
      </c>
      <c r="J27" s="56">
        <v>0.57634277036019521</v>
      </c>
      <c r="K27" s="18"/>
      <c r="L27" s="18"/>
      <c r="M27" s="18"/>
    </row>
    <row r="28" spans="1:13" ht="12.75" customHeight="1" x14ac:dyDescent="0.2">
      <c r="A28" s="52">
        <v>1938</v>
      </c>
      <c r="B28" s="53">
        <v>1.6218745646189494</v>
      </c>
      <c r="C28" s="53">
        <v>0</v>
      </c>
      <c r="D28" s="53">
        <v>1.6218745646189494</v>
      </c>
      <c r="E28" s="54">
        <v>0.81093728230947471</v>
      </c>
      <c r="F28" s="13"/>
      <c r="G28" s="52">
        <v>1989</v>
      </c>
      <c r="H28" s="53">
        <v>1.1356219449325824</v>
      </c>
      <c r="I28" s="55">
        <v>0.19753086419753119</v>
      </c>
      <c r="J28" s="56">
        <v>0.5678109724662912</v>
      </c>
      <c r="K28" s="18"/>
      <c r="L28" s="18"/>
      <c r="M28" s="18"/>
    </row>
    <row r="29" spans="1:13" ht="12.75" customHeight="1" x14ac:dyDescent="0.2">
      <c r="A29" s="52">
        <v>1939</v>
      </c>
      <c r="B29" s="53">
        <v>0.77463502340184631</v>
      </c>
      <c r="C29" s="53">
        <v>0</v>
      </c>
      <c r="D29" s="53">
        <v>0.77463502340184631</v>
      </c>
      <c r="E29" s="54">
        <v>0.38731751170092316</v>
      </c>
      <c r="F29" s="13"/>
      <c r="G29" s="52">
        <v>1935</v>
      </c>
      <c r="H29" s="53">
        <v>1.1172732266630534</v>
      </c>
      <c r="I29" s="55">
        <v>0.20987654320987689</v>
      </c>
      <c r="J29" s="56">
        <v>0.5586366133315267</v>
      </c>
      <c r="K29" s="18"/>
      <c r="L29" s="18"/>
      <c r="M29" s="18"/>
    </row>
    <row r="30" spans="1:13" ht="12.75" customHeight="1" x14ac:dyDescent="0.2">
      <c r="A30" s="52">
        <v>1940</v>
      </c>
      <c r="B30" s="53">
        <v>1.0332991497533657</v>
      </c>
      <c r="C30" s="53">
        <v>0</v>
      </c>
      <c r="D30" s="53">
        <v>1.0332991497533657</v>
      </c>
      <c r="E30" s="54">
        <v>0.51664957487668284</v>
      </c>
      <c r="F30" s="13"/>
      <c r="G30" s="52">
        <v>1999</v>
      </c>
      <c r="H30" s="53">
        <v>1.1035495353087654</v>
      </c>
      <c r="I30" s="55">
        <v>0.2222222222222226</v>
      </c>
      <c r="J30" s="56">
        <v>0.55177476765438271</v>
      </c>
      <c r="K30" s="18"/>
      <c r="L30" s="18"/>
      <c r="M30" s="18"/>
    </row>
    <row r="31" spans="1:13" ht="12.75" customHeight="1" x14ac:dyDescent="0.2">
      <c r="A31" s="52">
        <v>1941</v>
      </c>
      <c r="B31" s="53">
        <v>1.2650294798431518</v>
      </c>
      <c r="C31" s="53">
        <v>0</v>
      </c>
      <c r="D31" s="53">
        <v>1.2650294798431518</v>
      </c>
      <c r="E31" s="54">
        <v>0.63251473992157592</v>
      </c>
      <c r="F31" s="13"/>
      <c r="G31" s="52">
        <v>1958</v>
      </c>
      <c r="H31" s="53">
        <v>1.0988323279130905</v>
      </c>
      <c r="I31" s="55">
        <v>0.23456790123456828</v>
      </c>
      <c r="J31" s="56">
        <v>0.54941616395654524</v>
      </c>
      <c r="K31" s="18"/>
      <c r="L31" s="18"/>
      <c r="M31" s="18"/>
    </row>
    <row r="32" spans="1:13" ht="12.75" customHeight="1" x14ac:dyDescent="0.2">
      <c r="A32" s="52">
        <v>1942</v>
      </c>
      <c r="B32" s="53">
        <v>0.87373800741998164</v>
      </c>
      <c r="C32" s="53">
        <v>0</v>
      </c>
      <c r="D32" s="53">
        <v>0.87373800741998164</v>
      </c>
      <c r="E32" s="54">
        <v>0.43686900370999082</v>
      </c>
      <c r="F32" s="13"/>
      <c r="G32" s="52">
        <v>1968</v>
      </c>
      <c r="H32" s="53">
        <v>1.0680034217947856</v>
      </c>
      <c r="I32" s="55">
        <v>0.24691358024691398</v>
      </c>
      <c r="J32" s="56">
        <v>0.53400171089739279</v>
      </c>
      <c r="K32" s="18"/>
      <c r="L32" s="18"/>
      <c r="M32" s="18"/>
    </row>
    <row r="33" spans="1:13" ht="12.75" customHeight="1" x14ac:dyDescent="0.2">
      <c r="A33" s="52">
        <v>1943</v>
      </c>
      <c r="B33" s="53">
        <v>1.222837899001725</v>
      </c>
      <c r="C33" s="53">
        <v>0</v>
      </c>
      <c r="D33" s="53">
        <v>1.222837899001725</v>
      </c>
      <c r="E33" s="54">
        <v>0.61141894950086251</v>
      </c>
      <c r="F33" s="13"/>
      <c r="G33" s="52">
        <v>1964</v>
      </c>
      <c r="H33" s="53">
        <v>1.0665919743357006</v>
      </c>
      <c r="I33" s="55">
        <v>0.25925925925925969</v>
      </c>
      <c r="J33" s="56">
        <v>0.53329598716785032</v>
      </c>
      <c r="K33" s="18"/>
      <c r="L33" s="18"/>
      <c r="M33" s="18"/>
    </row>
    <row r="34" spans="1:13" ht="12.75" customHeight="1" x14ac:dyDescent="0.2">
      <c r="A34" s="52">
        <v>1944</v>
      </c>
      <c r="B34" s="53">
        <v>0.8412428423572651</v>
      </c>
      <c r="C34" s="53">
        <v>0</v>
      </c>
      <c r="D34" s="53">
        <v>0.8412428423572651</v>
      </c>
      <c r="E34" s="54">
        <v>0.42062142117863255</v>
      </c>
      <c r="F34" s="13"/>
      <c r="G34" s="52">
        <v>1979</v>
      </c>
      <c r="H34" s="53">
        <v>1.0526114245724594</v>
      </c>
      <c r="I34" s="55">
        <v>0.27160493827160537</v>
      </c>
      <c r="J34" s="56">
        <v>0.52630571228622969</v>
      </c>
      <c r="K34" s="18"/>
      <c r="L34" s="18"/>
      <c r="M34" s="18"/>
    </row>
    <row r="35" spans="1:13" ht="12.75" customHeight="1" x14ac:dyDescent="0.2">
      <c r="A35" s="52">
        <v>1945</v>
      </c>
      <c r="B35" s="53">
        <v>0.94924046603977763</v>
      </c>
      <c r="C35" s="53">
        <v>0</v>
      </c>
      <c r="D35" s="53">
        <v>0.94924046603977763</v>
      </c>
      <c r="E35" s="54">
        <v>0.47462023301988882</v>
      </c>
      <c r="F35" s="13"/>
      <c r="G35" s="52">
        <v>1952</v>
      </c>
      <c r="H35" s="53">
        <v>1.0515342645615886</v>
      </c>
      <c r="I35" s="55">
        <v>0.2839506172839511</v>
      </c>
      <c r="J35" s="56">
        <v>0.5257671322807943</v>
      </c>
      <c r="K35" s="18"/>
      <c r="L35" s="18"/>
      <c r="M35" s="18"/>
    </row>
    <row r="36" spans="1:13" ht="12.75" customHeight="1" x14ac:dyDescent="0.2">
      <c r="A36" s="52">
        <v>1946</v>
      </c>
      <c r="B36" s="53">
        <v>0.86450056988988155</v>
      </c>
      <c r="C36" s="53">
        <v>0</v>
      </c>
      <c r="D36" s="53">
        <v>0.86450056988988155</v>
      </c>
      <c r="E36" s="54">
        <v>0.43225028494494078</v>
      </c>
      <c r="F36" s="13"/>
      <c r="G36" s="52">
        <v>1940</v>
      </c>
      <c r="H36" s="53">
        <v>1.0332991497533657</v>
      </c>
      <c r="I36" s="55">
        <v>0.29629629629629678</v>
      </c>
      <c r="J36" s="56">
        <v>0.51664957487668284</v>
      </c>
      <c r="K36" s="18"/>
      <c r="L36" s="18"/>
      <c r="M36" s="18"/>
    </row>
    <row r="37" spans="1:13" ht="12.75" customHeight="1" x14ac:dyDescent="0.2">
      <c r="A37" s="52">
        <v>1947</v>
      </c>
      <c r="B37" s="53">
        <v>0.47327764232877989</v>
      </c>
      <c r="C37" s="53">
        <v>0</v>
      </c>
      <c r="D37" s="53">
        <v>0.47327764232877989</v>
      </c>
      <c r="E37" s="54">
        <v>0.23663882116438995</v>
      </c>
      <c r="F37" s="13"/>
      <c r="G37" s="52">
        <v>1928</v>
      </c>
      <c r="H37" s="53">
        <v>1.0215483857958301</v>
      </c>
      <c r="I37" s="55">
        <v>0.30864197530864246</v>
      </c>
      <c r="J37" s="56">
        <v>0.51077419289791504</v>
      </c>
      <c r="K37" s="18"/>
      <c r="L37" s="18"/>
      <c r="M37" s="18"/>
    </row>
    <row r="38" spans="1:13" ht="12.75" customHeight="1" x14ac:dyDescent="0.2">
      <c r="A38" s="52">
        <v>1948</v>
      </c>
      <c r="B38" s="53">
        <v>0.9292752297582616</v>
      </c>
      <c r="C38" s="53">
        <v>0</v>
      </c>
      <c r="D38" s="53">
        <v>0.9292752297582616</v>
      </c>
      <c r="E38" s="54">
        <v>0.4646376148791308</v>
      </c>
      <c r="F38" s="13"/>
      <c r="G38" s="52">
        <v>1967</v>
      </c>
      <c r="H38" s="53">
        <v>1.0183195373008986</v>
      </c>
      <c r="I38" s="55">
        <v>0.32098765432098819</v>
      </c>
      <c r="J38" s="56">
        <v>0.50915976865044932</v>
      </c>
      <c r="K38" s="18"/>
      <c r="L38" s="18"/>
      <c r="M38" s="18"/>
    </row>
    <row r="39" spans="1:13" ht="12.75" customHeight="1" x14ac:dyDescent="0.2">
      <c r="A39" s="52">
        <v>1949</v>
      </c>
      <c r="B39" s="53">
        <v>0.79733265715808699</v>
      </c>
      <c r="C39" s="53">
        <v>0</v>
      </c>
      <c r="D39" s="53">
        <v>0.79733265715808699</v>
      </c>
      <c r="E39" s="54">
        <v>0.39866632857904349</v>
      </c>
      <c r="F39" s="13"/>
      <c r="G39" s="52">
        <v>1973</v>
      </c>
      <c r="H39" s="53">
        <v>1.0161820111747781</v>
      </c>
      <c r="I39" s="55">
        <v>0.33333333333333387</v>
      </c>
      <c r="J39" s="56">
        <v>0.50809100558738907</v>
      </c>
      <c r="K39" s="18"/>
      <c r="L39" s="18"/>
      <c r="M39" s="18"/>
    </row>
    <row r="40" spans="1:13" ht="12.75" customHeight="1" x14ac:dyDescent="0.2">
      <c r="A40" s="52">
        <v>1950</v>
      </c>
      <c r="B40" s="53">
        <v>0.86321685545642546</v>
      </c>
      <c r="C40" s="53">
        <v>0</v>
      </c>
      <c r="D40" s="53">
        <v>0.86321685545642546</v>
      </c>
      <c r="E40" s="54">
        <v>0.43160842772821273</v>
      </c>
      <c r="F40" s="13"/>
      <c r="G40" s="52">
        <v>1951</v>
      </c>
      <c r="H40" s="53">
        <v>1.012850425465436</v>
      </c>
      <c r="I40" s="55">
        <v>0.34567901234567955</v>
      </c>
      <c r="J40" s="56">
        <v>0.50642521273271801</v>
      </c>
      <c r="K40" s="18"/>
      <c r="L40" s="18"/>
      <c r="M40" s="18"/>
    </row>
    <row r="41" spans="1:13" ht="12.75" customHeight="1" x14ac:dyDescent="0.2">
      <c r="A41" s="52">
        <v>1951</v>
      </c>
      <c r="B41" s="53">
        <v>1.012850425465436</v>
      </c>
      <c r="C41" s="53">
        <v>0</v>
      </c>
      <c r="D41" s="53">
        <v>1.012850425465436</v>
      </c>
      <c r="E41" s="54">
        <v>0.50642521273271801</v>
      </c>
      <c r="F41" s="13"/>
      <c r="G41" s="52">
        <v>1930</v>
      </c>
      <c r="H41" s="53">
        <v>0.97042657091392848</v>
      </c>
      <c r="I41" s="55">
        <v>0.35802469135802528</v>
      </c>
      <c r="J41" s="56">
        <v>0.48521328545696424</v>
      </c>
      <c r="K41" s="18"/>
      <c r="L41" s="18"/>
      <c r="M41" s="18"/>
    </row>
    <row r="42" spans="1:13" ht="12.75" customHeight="1" x14ac:dyDescent="0.2">
      <c r="A42" s="52">
        <v>1952</v>
      </c>
      <c r="B42" s="53">
        <v>1.0515342645615886</v>
      </c>
      <c r="C42" s="53">
        <v>0</v>
      </c>
      <c r="D42" s="53">
        <v>1.0515342645615886</v>
      </c>
      <c r="E42" s="54">
        <v>0.5257671322807943</v>
      </c>
      <c r="F42" s="13"/>
      <c r="G42" s="52">
        <v>1936</v>
      </c>
      <c r="H42" s="53">
        <v>0.96469625792900704</v>
      </c>
      <c r="I42" s="55">
        <v>0.37037037037037096</v>
      </c>
      <c r="J42" s="56">
        <v>0.48234812896450352</v>
      </c>
      <c r="K42" s="18"/>
      <c r="L42" s="18"/>
      <c r="M42" s="18"/>
    </row>
    <row r="43" spans="1:13" ht="12.75" customHeight="1" x14ac:dyDescent="0.2">
      <c r="A43" s="52">
        <v>1953</v>
      </c>
      <c r="B43" s="53">
        <v>0.70848343347846021</v>
      </c>
      <c r="C43" s="53">
        <v>0</v>
      </c>
      <c r="D43" s="53">
        <v>0.70848343347846021</v>
      </c>
      <c r="E43" s="54">
        <v>0.35424171673923011</v>
      </c>
      <c r="F43" s="13"/>
      <c r="G43" s="52">
        <v>2002</v>
      </c>
      <c r="H43" s="53">
        <v>0.95904697146615647</v>
      </c>
      <c r="I43" s="55">
        <v>0.38271604938271669</v>
      </c>
      <c r="J43" s="56">
        <v>0.47952348573307824</v>
      </c>
      <c r="K43" s="18"/>
      <c r="L43" s="18"/>
      <c r="M43" s="18"/>
    </row>
    <row r="44" spans="1:13" ht="12.75" customHeight="1" x14ac:dyDescent="0.2">
      <c r="A44" s="52">
        <v>1954</v>
      </c>
      <c r="B44" s="53">
        <v>0.82075139666497821</v>
      </c>
      <c r="C44" s="53">
        <v>0</v>
      </c>
      <c r="D44" s="53">
        <v>0.82075139666497821</v>
      </c>
      <c r="E44" s="54">
        <v>0.4103756983324891</v>
      </c>
      <c r="F44" s="13"/>
      <c r="G44" s="52">
        <v>2003</v>
      </c>
      <c r="H44" s="53">
        <v>0.95437236134128989</v>
      </c>
      <c r="I44" s="55">
        <v>0.39506172839506237</v>
      </c>
      <c r="J44" s="56">
        <v>0.47718618067064494</v>
      </c>
      <c r="K44" s="18"/>
      <c r="L44" s="18"/>
      <c r="M44" s="18"/>
    </row>
    <row r="45" spans="1:13" ht="12.75" customHeight="1" x14ac:dyDescent="0.2">
      <c r="A45" s="52">
        <v>1955</v>
      </c>
      <c r="B45" s="53">
        <v>0.60131074871040602</v>
      </c>
      <c r="C45" s="53">
        <v>0</v>
      </c>
      <c r="D45" s="53">
        <v>0.60131074871040602</v>
      </c>
      <c r="E45" s="54">
        <v>0.30065537435520301</v>
      </c>
      <c r="F45" s="13"/>
      <c r="G45" s="52">
        <v>1972</v>
      </c>
      <c r="H45" s="53">
        <v>0.95188895698715914</v>
      </c>
      <c r="I45" s="55">
        <v>0.40740740740740805</v>
      </c>
      <c r="J45" s="56">
        <v>0.47594447849357957</v>
      </c>
      <c r="K45" s="18"/>
      <c r="L45" s="18"/>
      <c r="M45" s="18"/>
    </row>
    <row r="46" spans="1:13" ht="12.75" customHeight="1" x14ac:dyDescent="0.2">
      <c r="A46" s="52">
        <v>1956</v>
      </c>
      <c r="B46" s="53">
        <v>1.2367356276527697</v>
      </c>
      <c r="C46" s="53">
        <v>0</v>
      </c>
      <c r="D46" s="53">
        <v>1.2367356276527697</v>
      </c>
      <c r="E46" s="54">
        <v>0.61836781382638484</v>
      </c>
      <c r="F46" s="13"/>
      <c r="G46" s="52">
        <v>1945</v>
      </c>
      <c r="H46" s="53">
        <v>0.94924046603977763</v>
      </c>
      <c r="I46" s="55">
        <v>0.41975308641975378</v>
      </c>
      <c r="J46" s="56">
        <v>0.47462023301988882</v>
      </c>
      <c r="K46" s="18"/>
      <c r="L46" s="18"/>
      <c r="M46" s="18"/>
    </row>
    <row r="47" spans="1:13" ht="12.75" customHeight="1" x14ac:dyDescent="0.2">
      <c r="A47" s="52">
        <v>1957</v>
      </c>
      <c r="B47" s="53">
        <v>0.6420253351030295</v>
      </c>
      <c r="C47" s="53">
        <v>0</v>
      </c>
      <c r="D47" s="53">
        <v>0.6420253351030295</v>
      </c>
      <c r="E47" s="54">
        <v>0.32101266755151475</v>
      </c>
      <c r="F47" s="13"/>
      <c r="G47" s="52">
        <v>1975</v>
      </c>
      <c r="H47" s="53">
        <v>0.94903815734570662</v>
      </c>
      <c r="I47" s="55">
        <v>0.43209876543209946</v>
      </c>
      <c r="J47" s="56">
        <v>0.47451907867285331</v>
      </c>
      <c r="K47" s="18"/>
      <c r="L47" s="18"/>
      <c r="M47" s="18"/>
    </row>
    <row r="48" spans="1:13" ht="12.75" customHeight="1" x14ac:dyDescent="0.2">
      <c r="A48" s="52">
        <v>1958</v>
      </c>
      <c r="B48" s="53">
        <v>1.0988323279130905</v>
      </c>
      <c r="C48" s="53">
        <v>0</v>
      </c>
      <c r="D48" s="53">
        <v>1.0988323279130905</v>
      </c>
      <c r="E48" s="54">
        <v>0.54941616395654524</v>
      </c>
      <c r="F48" s="13"/>
      <c r="G48" s="52">
        <v>1965</v>
      </c>
      <c r="H48" s="53">
        <v>0.94723162696819707</v>
      </c>
      <c r="I48" s="55">
        <v>0.4444444444444452</v>
      </c>
      <c r="J48" s="56">
        <v>0.47361581348409854</v>
      </c>
      <c r="K48" s="18"/>
      <c r="L48" s="18"/>
      <c r="M48" s="18"/>
    </row>
    <row r="49" spans="1:13" ht="12.75" customHeight="1" x14ac:dyDescent="0.2">
      <c r="A49" s="52">
        <v>1959</v>
      </c>
      <c r="B49" s="53">
        <v>0.54271333545385714</v>
      </c>
      <c r="C49" s="53">
        <v>0</v>
      </c>
      <c r="D49" s="53">
        <v>0.54271333545385714</v>
      </c>
      <c r="E49" s="54">
        <v>0.27135666772692857</v>
      </c>
      <c r="F49" s="13"/>
      <c r="G49" s="52">
        <v>1970</v>
      </c>
      <c r="H49" s="53">
        <v>0.94294135583388483</v>
      </c>
      <c r="I49" s="55">
        <v>0.45679012345679088</v>
      </c>
      <c r="J49" s="56">
        <v>0.47147067791694242</v>
      </c>
      <c r="K49" s="18"/>
      <c r="L49" s="18"/>
      <c r="M49" s="18"/>
    </row>
    <row r="50" spans="1:13" ht="12.75" customHeight="1" x14ac:dyDescent="0.2">
      <c r="A50" s="52">
        <v>1960</v>
      </c>
      <c r="B50" s="53">
        <v>0.7606574008023208</v>
      </c>
      <c r="C50" s="53">
        <v>0</v>
      </c>
      <c r="D50" s="53">
        <v>0.7606574008023208</v>
      </c>
      <c r="E50" s="54">
        <v>0.3803287004011604</v>
      </c>
      <c r="F50" s="13"/>
      <c r="G50" s="52">
        <v>1948</v>
      </c>
      <c r="H50" s="53">
        <v>0.9292752297582616</v>
      </c>
      <c r="I50" s="55">
        <v>0.46913580246913655</v>
      </c>
      <c r="J50" s="56">
        <v>0.4646376148791308</v>
      </c>
      <c r="K50" s="18"/>
      <c r="L50" s="18"/>
      <c r="M50" s="18"/>
    </row>
    <row r="51" spans="1:13" ht="12.75" customHeight="1" x14ac:dyDescent="0.2">
      <c r="A51" s="52">
        <v>1961</v>
      </c>
      <c r="B51" s="53">
        <v>0.75678551722811327</v>
      </c>
      <c r="C51" s="53">
        <v>0</v>
      </c>
      <c r="D51" s="53">
        <v>0.75678551722811327</v>
      </c>
      <c r="E51" s="54">
        <v>0.37839275861405663</v>
      </c>
      <c r="F51" s="13"/>
      <c r="G51" s="52">
        <v>1922</v>
      </c>
      <c r="H51" s="53">
        <v>0.91904645961323528</v>
      </c>
      <c r="I51" s="55">
        <v>0.48148148148148229</v>
      </c>
      <c r="J51" s="56">
        <v>0.45952322980661764</v>
      </c>
      <c r="K51" s="18"/>
      <c r="L51" s="18"/>
      <c r="M51" s="18"/>
    </row>
    <row r="52" spans="1:13" ht="12.75" customHeight="1" x14ac:dyDescent="0.2">
      <c r="A52" s="52">
        <v>1962</v>
      </c>
      <c r="B52" s="53">
        <v>0.8353136231509678</v>
      </c>
      <c r="C52" s="53">
        <v>0</v>
      </c>
      <c r="D52" s="53">
        <v>0.8353136231509678</v>
      </c>
      <c r="E52" s="54">
        <v>0.4176568115754839</v>
      </c>
      <c r="F52" s="13"/>
      <c r="G52" s="52">
        <v>1993</v>
      </c>
      <c r="H52" s="53">
        <v>0.89942926265106082</v>
      </c>
      <c r="I52" s="55">
        <v>0.49382716049382797</v>
      </c>
      <c r="J52" s="56">
        <v>0.44971463132553041</v>
      </c>
      <c r="K52" s="18"/>
      <c r="L52" s="18"/>
      <c r="M52" s="18"/>
    </row>
    <row r="53" spans="1:13" ht="12.75" customHeight="1" x14ac:dyDescent="0.2">
      <c r="A53" s="52">
        <v>1963</v>
      </c>
      <c r="B53" s="53">
        <v>0.78543990871197533</v>
      </c>
      <c r="C53" s="53">
        <v>0</v>
      </c>
      <c r="D53" s="53">
        <v>0.78543990871197533</v>
      </c>
      <c r="E53" s="54">
        <v>0.39271995435598767</v>
      </c>
      <c r="F53" s="13"/>
      <c r="G53" s="52">
        <v>1925</v>
      </c>
      <c r="H53" s="53">
        <v>0.88298863987020515</v>
      </c>
      <c r="I53" s="55">
        <v>0.50617283950617364</v>
      </c>
      <c r="J53" s="56">
        <v>0.44149431993510257</v>
      </c>
      <c r="K53" s="18"/>
      <c r="L53" s="18"/>
      <c r="M53" s="18"/>
    </row>
    <row r="54" spans="1:13" ht="12.75" customHeight="1" x14ac:dyDescent="0.2">
      <c r="A54" s="52">
        <v>1964</v>
      </c>
      <c r="B54" s="53">
        <v>1.0665919743357006</v>
      </c>
      <c r="C54" s="53">
        <v>0</v>
      </c>
      <c r="D54" s="53">
        <v>1.0665919743357006</v>
      </c>
      <c r="E54" s="54">
        <v>0.53329598716785032</v>
      </c>
      <c r="F54" s="13"/>
      <c r="G54" s="52">
        <v>1942</v>
      </c>
      <c r="H54" s="53">
        <v>0.87373800741998164</v>
      </c>
      <c r="I54" s="55">
        <v>0.51851851851851938</v>
      </c>
      <c r="J54" s="56">
        <v>0.43686900370999082</v>
      </c>
      <c r="K54" s="18"/>
      <c r="L54" s="18"/>
      <c r="M54" s="18"/>
    </row>
    <row r="55" spans="1:13" ht="12" customHeight="1" x14ac:dyDescent="0.2">
      <c r="A55" s="47">
        <v>1965</v>
      </c>
      <c r="B55" s="48">
        <v>0.94723162696819707</v>
      </c>
      <c r="C55" s="48">
        <v>0</v>
      </c>
      <c r="D55" s="48">
        <v>0.94723162696819707</v>
      </c>
      <c r="E55" s="49">
        <v>0.47361581348409854</v>
      </c>
      <c r="F55" s="13"/>
      <c r="G55" s="47">
        <v>1923</v>
      </c>
      <c r="H55" s="48">
        <v>0.86461571110209612</v>
      </c>
      <c r="I55" s="50">
        <v>0.53086419753086511</v>
      </c>
      <c r="J55" s="51">
        <v>0.43230785555104806</v>
      </c>
      <c r="K55" s="18"/>
      <c r="L55" s="18"/>
      <c r="M55" s="18"/>
    </row>
    <row r="56" spans="1:13" ht="12" customHeight="1" x14ac:dyDescent="0.2">
      <c r="A56" s="52">
        <v>1966</v>
      </c>
      <c r="B56" s="53">
        <v>0.51676504691509195</v>
      </c>
      <c r="C56" s="53">
        <v>0</v>
      </c>
      <c r="D56" s="53">
        <v>0.51676504691509195</v>
      </c>
      <c r="E56" s="54">
        <v>0.25838252345754598</v>
      </c>
      <c r="F56" s="13"/>
      <c r="G56" s="52">
        <v>1946</v>
      </c>
      <c r="H56" s="53">
        <v>0.86450056988988155</v>
      </c>
      <c r="I56" s="55">
        <v>0.54320987654321073</v>
      </c>
      <c r="J56" s="56">
        <v>0.43225028494494078</v>
      </c>
      <c r="K56" s="18"/>
      <c r="L56" s="18"/>
      <c r="M56" s="18"/>
    </row>
    <row r="57" spans="1:13" ht="12" customHeight="1" x14ac:dyDescent="0.2">
      <c r="A57" s="52">
        <v>1967</v>
      </c>
      <c r="B57" s="53">
        <v>1.0183195373008986</v>
      </c>
      <c r="C57" s="53">
        <v>0</v>
      </c>
      <c r="D57" s="53">
        <v>1.0183195373008986</v>
      </c>
      <c r="E57" s="54">
        <v>0.50915976865044932</v>
      </c>
      <c r="F57" s="13"/>
      <c r="G57" s="52">
        <v>1950</v>
      </c>
      <c r="H57" s="53">
        <v>0.86321685545642546</v>
      </c>
      <c r="I57" s="55">
        <v>0.55555555555555647</v>
      </c>
      <c r="J57" s="56">
        <v>0.43160842772821273</v>
      </c>
      <c r="K57" s="18"/>
      <c r="L57" s="18"/>
      <c r="M57" s="18"/>
    </row>
    <row r="58" spans="1:13" ht="12" customHeight="1" x14ac:dyDescent="0.2">
      <c r="A58" s="52">
        <v>1968</v>
      </c>
      <c r="B58" s="53">
        <v>1.0680034217947856</v>
      </c>
      <c r="C58" s="53">
        <v>0</v>
      </c>
      <c r="D58" s="53">
        <v>1.0680034217947856</v>
      </c>
      <c r="E58" s="54">
        <v>0.53400171089739279</v>
      </c>
      <c r="F58" s="13"/>
      <c r="G58" s="52">
        <v>1976</v>
      </c>
      <c r="H58" s="53">
        <v>0.86071182279684244</v>
      </c>
      <c r="I58" s="55">
        <v>0.5679012345679022</v>
      </c>
      <c r="J58" s="56">
        <v>0.43035591139842122</v>
      </c>
      <c r="K58" s="18"/>
      <c r="L58" s="18"/>
      <c r="M58" s="18"/>
    </row>
    <row r="59" spans="1:13" ht="12" customHeight="1" x14ac:dyDescent="0.2">
      <c r="A59" s="52">
        <v>1969</v>
      </c>
      <c r="B59" s="53">
        <v>1.6430614822132055</v>
      </c>
      <c r="C59" s="53">
        <v>0</v>
      </c>
      <c r="D59" s="53">
        <v>1.6430614822132055</v>
      </c>
      <c r="E59" s="54">
        <v>0.82153074110660274</v>
      </c>
      <c r="F59" s="13"/>
      <c r="G59" s="52">
        <v>1927</v>
      </c>
      <c r="H59" s="53">
        <v>0.85929989707469534</v>
      </c>
      <c r="I59" s="55">
        <v>0.58024691358024783</v>
      </c>
      <c r="J59" s="56">
        <v>0.42964994853734767</v>
      </c>
      <c r="K59" s="18"/>
      <c r="L59" s="18"/>
      <c r="M59" s="18"/>
    </row>
    <row r="60" spans="1:13" ht="12" customHeight="1" x14ac:dyDescent="0.2">
      <c r="A60" s="52">
        <v>1970</v>
      </c>
      <c r="B60" s="53">
        <v>0.94294135583388483</v>
      </c>
      <c r="C60" s="53">
        <v>0</v>
      </c>
      <c r="D60" s="53">
        <v>0.94294135583388483</v>
      </c>
      <c r="E60" s="54">
        <v>0.47147067791694242</v>
      </c>
      <c r="F60" s="13"/>
      <c r="G60" s="52">
        <v>1944</v>
      </c>
      <c r="H60" s="53">
        <v>0.8412428423572651</v>
      </c>
      <c r="I60" s="55">
        <v>0.59259259259259356</v>
      </c>
      <c r="J60" s="56">
        <v>0.42062142117863255</v>
      </c>
      <c r="K60" s="18"/>
      <c r="L60" s="18"/>
      <c r="M60" s="18"/>
    </row>
    <row r="61" spans="1:13" ht="12" customHeight="1" x14ac:dyDescent="0.2">
      <c r="A61" s="52">
        <v>1971</v>
      </c>
      <c r="B61" s="53">
        <v>0.74018753565271944</v>
      </c>
      <c r="C61" s="53">
        <v>0</v>
      </c>
      <c r="D61" s="53">
        <v>0.74018753565271944</v>
      </c>
      <c r="E61" s="54">
        <v>0.37009376782635972</v>
      </c>
      <c r="F61" s="13"/>
      <c r="G61" s="52">
        <v>1962</v>
      </c>
      <c r="H61" s="53">
        <v>0.8353136231509678</v>
      </c>
      <c r="I61" s="55">
        <v>0.60493827160493929</v>
      </c>
      <c r="J61" s="56">
        <v>0.4176568115754839</v>
      </c>
      <c r="K61" s="18"/>
      <c r="L61" s="18"/>
      <c r="M61" s="18"/>
    </row>
    <row r="62" spans="1:13" ht="12" customHeight="1" x14ac:dyDescent="0.2">
      <c r="A62" s="52">
        <v>1972</v>
      </c>
      <c r="B62" s="53">
        <v>0.95188895698715914</v>
      </c>
      <c r="C62" s="53">
        <v>0</v>
      </c>
      <c r="D62" s="53">
        <v>0.95188895698715914</v>
      </c>
      <c r="E62" s="54">
        <v>0.47594447849357957</v>
      </c>
      <c r="F62" s="13"/>
      <c r="G62" s="52">
        <v>1974</v>
      </c>
      <c r="H62" s="53">
        <v>0.8225109103707906</v>
      </c>
      <c r="I62" s="55">
        <v>0.61728395061728492</v>
      </c>
      <c r="J62" s="56">
        <v>0.4112554551853953</v>
      </c>
      <c r="K62" s="18"/>
      <c r="L62" s="18"/>
      <c r="M62" s="18"/>
    </row>
    <row r="63" spans="1:13" ht="12" customHeight="1" x14ac:dyDescent="0.2">
      <c r="A63" s="52">
        <v>1973</v>
      </c>
      <c r="B63" s="53">
        <v>1.0161820111747781</v>
      </c>
      <c r="C63" s="53">
        <v>0</v>
      </c>
      <c r="D63" s="53">
        <v>1.0161820111747781</v>
      </c>
      <c r="E63" s="54">
        <v>0.50809100558738907</v>
      </c>
      <c r="F63" s="13"/>
      <c r="G63" s="52">
        <v>1954</v>
      </c>
      <c r="H63" s="53">
        <v>0.82075139666497821</v>
      </c>
      <c r="I63" s="55">
        <v>0.62962962962963065</v>
      </c>
      <c r="J63" s="56">
        <v>0.4103756983324891</v>
      </c>
      <c r="K63" s="18"/>
      <c r="L63" s="18"/>
      <c r="M63" s="18"/>
    </row>
    <row r="64" spans="1:13" ht="12" customHeight="1" x14ac:dyDescent="0.2">
      <c r="A64" s="52">
        <v>1974</v>
      </c>
      <c r="B64" s="53">
        <v>0.8225109103707906</v>
      </c>
      <c r="C64" s="53">
        <v>0</v>
      </c>
      <c r="D64" s="53">
        <v>0.8225109103707906</v>
      </c>
      <c r="E64" s="54">
        <v>0.4112554551853953</v>
      </c>
      <c r="F64" s="13"/>
      <c r="G64" s="52">
        <v>1949</v>
      </c>
      <c r="H64" s="53">
        <v>0.79733265715808699</v>
      </c>
      <c r="I64" s="55">
        <v>0.64197530864197638</v>
      </c>
      <c r="J64" s="56">
        <v>0.39866632857904349</v>
      </c>
      <c r="K64" s="18"/>
      <c r="L64" s="18"/>
      <c r="M64" s="18"/>
    </row>
    <row r="65" spans="1:13" ht="12" customHeight="1" x14ac:dyDescent="0.2">
      <c r="A65" s="52">
        <v>1975</v>
      </c>
      <c r="B65" s="53">
        <v>0.94903815734570662</v>
      </c>
      <c r="C65" s="53">
        <v>0</v>
      </c>
      <c r="D65" s="53">
        <v>0.94903815734570662</v>
      </c>
      <c r="E65" s="54">
        <v>0.47451907867285331</v>
      </c>
      <c r="F65" s="13"/>
      <c r="G65" s="52">
        <v>2000</v>
      </c>
      <c r="H65" s="53">
        <v>0.78772848760625691</v>
      </c>
      <c r="I65" s="55">
        <v>0.65432098765432201</v>
      </c>
      <c r="J65" s="56">
        <v>0.39386424380312846</v>
      </c>
      <c r="K65" s="18"/>
      <c r="L65" s="18"/>
      <c r="M65" s="18"/>
    </row>
    <row r="66" spans="1:13" ht="12" customHeight="1" x14ac:dyDescent="0.2">
      <c r="A66" s="52">
        <v>1976</v>
      </c>
      <c r="B66" s="53">
        <v>0.86071182279684244</v>
      </c>
      <c r="C66" s="53">
        <v>0</v>
      </c>
      <c r="D66" s="53">
        <v>0.86071182279684244</v>
      </c>
      <c r="E66" s="54">
        <v>0.43035591139842122</v>
      </c>
      <c r="F66" s="13"/>
      <c r="G66" s="52">
        <v>1963</v>
      </c>
      <c r="H66" s="53">
        <v>0.78543990871197533</v>
      </c>
      <c r="I66" s="55">
        <v>0.66666666666666774</v>
      </c>
      <c r="J66" s="56">
        <v>0.39271995435598767</v>
      </c>
      <c r="K66" s="18"/>
      <c r="L66" s="18"/>
      <c r="M66" s="18"/>
    </row>
    <row r="67" spans="1:13" ht="12" customHeight="1" x14ac:dyDescent="0.2">
      <c r="A67" s="52">
        <v>1977</v>
      </c>
      <c r="B67" s="53">
        <v>0.15352866828213454</v>
      </c>
      <c r="C67" s="53">
        <v>0</v>
      </c>
      <c r="D67" s="53">
        <v>0.15352866828213454</v>
      </c>
      <c r="E67" s="54">
        <v>7.6764334141067272E-2</v>
      </c>
      <c r="F67" s="13"/>
      <c r="G67" s="52">
        <v>1939</v>
      </c>
      <c r="H67" s="53">
        <v>0.77463502340184631</v>
      </c>
      <c r="I67" s="55">
        <v>0.67901234567901347</v>
      </c>
      <c r="J67" s="56">
        <v>0.38731751170092316</v>
      </c>
      <c r="K67" s="18"/>
      <c r="L67" s="18"/>
      <c r="M67" s="18"/>
    </row>
    <row r="68" spans="1:13" ht="12" customHeight="1" x14ac:dyDescent="0.2">
      <c r="A68" s="52">
        <v>1978</v>
      </c>
      <c r="B68" s="53">
        <v>1.3469263941584517</v>
      </c>
      <c r="C68" s="53">
        <v>0</v>
      </c>
      <c r="D68" s="53">
        <v>1.3469263941584517</v>
      </c>
      <c r="E68" s="54">
        <v>0.67346319707922586</v>
      </c>
      <c r="F68" s="13"/>
      <c r="G68" s="52">
        <v>1960</v>
      </c>
      <c r="H68" s="53">
        <v>0.7606574008023208</v>
      </c>
      <c r="I68" s="55">
        <v>0.6913580246913591</v>
      </c>
      <c r="J68" s="56">
        <v>0.3803287004011604</v>
      </c>
      <c r="K68" s="18"/>
      <c r="L68" s="18"/>
      <c r="M68" s="18"/>
    </row>
    <row r="69" spans="1:13" ht="12" customHeight="1" x14ac:dyDescent="0.2">
      <c r="A69" s="52">
        <v>1979</v>
      </c>
      <c r="B69" s="53">
        <v>1.0526114245724594</v>
      </c>
      <c r="C69" s="53">
        <v>0</v>
      </c>
      <c r="D69" s="53">
        <v>1.0526114245724594</v>
      </c>
      <c r="E69" s="54">
        <v>0.52630571228622969</v>
      </c>
      <c r="F69" s="13"/>
      <c r="G69" s="52">
        <v>1985</v>
      </c>
      <c r="H69" s="53">
        <v>0.75800752146331729</v>
      </c>
      <c r="I69" s="55">
        <v>0.70370370370370483</v>
      </c>
      <c r="J69" s="56">
        <v>0.37900376073165865</v>
      </c>
      <c r="K69" s="18"/>
      <c r="L69" s="18"/>
      <c r="M69" s="18"/>
    </row>
    <row r="70" spans="1:13" ht="12" customHeight="1" x14ac:dyDescent="0.2">
      <c r="A70" s="52">
        <v>1980</v>
      </c>
      <c r="B70" s="53">
        <v>1.3542410103519293</v>
      </c>
      <c r="C70" s="53">
        <v>0</v>
      </c>
      <c r="D70" s="53">
        <v>1.3542410103519293</v>
      </c>
      <c r="E70" s="54">
        <v>0.67712050517596467</v>
      </c>
      <c r="F70" s="13"/>
      <c r="G70" s="52">
        <v>1961</v>
      </c>
      <c r="H70" s="53">
        <v>0.75678551722811327</v>
      </c>
      <c r="I70" s="55">
        <v>0.71604938271605056</v>
      </c>
      <c r="J70" s="56">
        <v>0.37839275861405663</v>
      </c>
      <c r="K70" s="18"/>
      <c r="L70" s="18"/>
      <c r="M70" s="18"/>
    </row>
    <row r="71" spans="1:13" ht="12" customHeight="1" x14ac:dyDescent="0.2">
      <c r="A71" s="52">
        <v>1981</v>
      </c>
      <c r="B71" s="53">
        <v>0.41323152351729187</v>
      </c>
      <c r="C71" s="53">
        <v>0</v>
      </c>
      <c r="D71" s="53">
        <v>0.41323152351729187</v>
      </c>
      <c r="E71" s="54">
        <v>0.20661576175864593</v>
      </c>
      <c r="F71" s="13"/>
      <c r="G71" s="52">
        <v>1926</v>
      </c>
      <c r="H71" s="53">
        <v>0.74971177961336755</v>
      </c>
      <c r="I71" s="55">
        <v>0.7283950617283963</v>
      </c>
      <c r="J71" s="56">
        <v>0.37485588980668377</v>
      </c>
      <c r="K71" s="18"/>
      <c r="L71" s="18"/>
      <c r="M71" s="18"/>
    </row>
    <row r="72" spans="1:13" ht="12" customHeight="1" x14ac:dyDescent="0.2">
      <c r="A72" s="52">
        <v>1982</v>
      </c>
      <c r="B72" s="53">
        <v>1.4881189797984391</v>
      </c>
      <c r="C72" s="53">
        <v>0</v>
      </c>
      <c r="D72" s="53">
        <v>1.4881189797984391</v>
      </c>
      <c r="E72" s="54">
        <v>0.74405948989921955</v>
      </c>
      <c r="F72" s="13"/>
      <c r="G72" s="52">
        <v>1971</v>
      </c>
      <c r="H72" s="53">
        <v>0.74018753565271944</v>
      </c>
      <c r="I72" s="55">
        <v>0.74074074074074192</v>
      </c>
      <c r="J72" s="56">
        <v>0.37009376782635972</v>
      </c>
      <c r="K72" s="18"/>
      <c r="L72" s="18"/>
      <c r="M72" s="18"/>
    </row>
    <row r="73" spans="1:13" ht="12" customHeight="1" x14ac:dyDescent="0.2">
      <c r="A73" s="52">
        <v>1983</v>
      </c>
      <c r="B73" s="53">
        <v>1.6430614822132055</v>
      </c>
      <c r="C73" s="53">
        <v>0</v>
      </c>
      <c r="D73" s="53">
        <v>1.6430614822132055</v>
      </c>
      <c r="E73" s="54">
        <v>0.82153074110660274</v>
      </c>
      <c r="F73" s="13"/>
      <c r="G73" s="52">
        <v>1953</v>
      </c>
      <c r="H73" s="53">
        <v>0.70848343347846021</v>
      </c>
      <c r="I73" s="55">
        <v>0.75308641975308765</v>
      </c>
      <c r="J73" s="56">
        <v>0.35424171673923011</v>
      </c>
      <c r="K73" s="18"/>
      <c r="L73" s="18"/>
      <c r="M73" s="18"/>
    </row>
    <row r="74" spans="1:13" ht="12" customHeight="1" x14ac:dyDescent="0.2">
      <c r="A74" s="52">
        <v>1984</v>
      </c>
      <c r="B74" s="53">
        <v>1.3215889459138017</v>
      </c>
      <c r="C74" s="53">
        <v>0</v>
      </c>
      <c r="D74" s="53">
        <v>1.3215889459138017</v>
      </c>
      <c r="E74" s="54">
        <v>0.66079447295690086</v>
      </c>
      <c r="F74" s="13"/>
      <c r="G74" s="52">
        <v>1994</v>
      </c>
      <c r="H74" s="53">
        <v>0.66017463477201477</v>
      </c>
      <c r="I74" s="55">
        <v>0.76543209876543339</v>
      </c>
      <c r="J74" s="56">
        <v>0.33008731738600738</v>
      </c>
      <c r="K74" s="18"/>
      <c r="L74" s="18"/>
      <c r="M74" s="18"/>
    </row>
    <row r="75" spans="1:13" ht="12" customHeight="1" x14ac:dyDescent="0.2">
      <c r="A75" s="52">
        <v>1985</v>
      </c>
      <c r="B75" s="53">
        <v>0.75800752146331729</v>
      </c>
      <c r="C75" s="53">
        <v>0</v>
      </c>
      <c r="D75" s="53">
        <v>0.75800752146331729</v>
      </c>
      <c r="E75" s="54">
        <v>0.37900376073165865</v>
      </c>
      <c r="F75" s="13"/>
      <c r="G75" s="52">
        <v>1932</v>
      </c>
      <c r="H75" s="53">
        <v>0.64685511683138741</v>
      </c>
      <c r="I75" s="55">
        <v>0.77777777777777901</v>
      </c>
      <c r="J75" s="56">
        <v>0.32342755841569371</v>
      </c>
      <c r="K75" s="18"/>
      <c r="L75" s="18"/>
      <c r="M75" s="18"/>
    </row>
    <row r="76" spans="1:13" ht="12" customHeight="1" x14ac:dyDescent="0.2">
      <c r="A76" s="52">
        <v>1986</v>
      </c>
      <c r="B76" s="53">
        <v>1.5138988431610421</v>
      </c>
      <c r="C76" s="53">
        <v>0</v>
      </c>
      <c r="D76" s="53">
        <v>1.5138988431610421</v>
      </c>
      <c r="E76" s="54">
        <v>0.75694942158052103</v>
      </c>
      <c r="F76" s="13"/>
      <c r="G76" s="52">
        <v>1957</v>
      </c>
      <c r="H76" s="53">
        <v>0.6420253351030295</v>
      </c>
      <c r="I76" s="55">
        <v>0.79012345679012475</v>
      </c>
      <c r="J76" s="56">
        <v>0.32101266755151475</v>
      </c>
      <c r="K76" s="18"/>
      <c r="L76" s="18"/>
      <c r="M76" s="18"/>
    </row>
    <row r="77" spans="1:13" ht="12" customHeight="1" x14ac:dyDescent="0.2">
      <c r="A77" s="52">
        <v>1987</v>
      </c>
      <c r="B77" s="53">
        <v>0.39240344019285089</v>
      </c>
      <c r="C77" s="53">
        <v>0</v>
      </c>
      <c r="D77" s="53">
        <v>0.39240344019285089</v>
      </c>
      <c r="E77" s="54">
        <v>0.19620172009642545</v>
      </c>
      <c r="F77" s="13"/>
      <c r="G77" s="52">
        <v>1955</v>
      </c>
      <c r="H77" s="53">
        <v>0.60131074871040602</v>
      </c>
      <c r="I77" s="55">
        <v>0.80246913580247048</v>
      </c>
      <c r="J77" s="56">
        <v>0.30065537435520301</v>
      </c>
      <c r="K77" s="18"/>
      <c r="L77" s="18"/>
      <c r="M77" s="18"/>
    </row>
    <row r="78" spans="1:13" ht="12" customHeight="1" x14ac:dyDescent="0.2">
      <c r="A78" s="52">
        <v>1988</v>
      </c>
      <c r="B78" s="53">
        <v>0.19298851495124886</v>
      </c>
      <c r="C78" s="53">
        <v>0</v>
      </c>
      <c r="D78" s="53">
        <v>0.19298851495124886</v>
      </c>
      <c r="E78" s="54">
        <v>9.6494257475624429E-2</v>
      </c>
      <c r="F78" s="13"/>
      <c r="G78" s="52">
        <v>1959</v>
      </c>
      <c r="H78" s="53">
        <v>0.54271333545385714</v>
      </c>
      <c r="I78" s="55">
        <v>0.8148148148148161</v>
      </c>
      <c r="J78" s="56">
        <v>0.27135666772692857</v>
      </c>
      <c r="K78" s="18"/>
      <c r="L78" s="18"/>
      <c r="M78" s="18"/>
    </row>
    <row r="79" spans="1:13" ht="12" customHeight="1" x14ac:dyDescent="0.2">
      <c r="A79" s="52">
        <v>1989</v>
      </c>
      <c r="B79" s="53">
        <v>1.1356219449325824</v>
      </c>
      <c r="C79" s="53">
        <v>0</v>
      </c>
      <c r="D79" s="53">
        <v>1.1356219449325824</v>
      </c>
      <c r="E79" s="54">
        <v>0.5678109724662912</v>
      </c>
      <c r="F79" s="13"/>
      <c r="G79" s="52">
        <v>1966</v>
      </c>
      <c r="H79" s="53">
        <v>0.51676504691509195</v>
      </c>
      <c r="I79" s="55">
        <v>0.82716049382716184</v>
      </c>
      <c r="J79" s="56">
        <v>0.25838252345754598</v>
      </c>
      <c r="K79" s="18"/>
      <c r="L79" s="18"/>
      <c r="M79" s="18"/>
    </row>
    <row r="80" spans="1:13" ht="12" customHeight="1" x14ac:dyDescent="0.2">
      <c r="A80" s="52">
        <v>1990</v>
      </c>
      <c r="B80" s="53">
        <v>0.32570357531629907</v>
      </c>
      <c r="C80" s="53">
        <v>0</v>
      </c>
      <c r="D80" s="53">
        <v>0.32570357531629907</v>
      </c>
      <c r="E80" s="54">
        <v>0.16285178765814953</v>
      </c>
      <c r="F80" s="13"/>
      <c r="G80" s="52">
        <v>1947</v>
      </c>
      <c r="H80" s="53">
        <v>0.47327764232877989</v>
      </c>
      <c r="I80" s="55">
        <v>0.83950617283950757</v>
      </c>
      <c r="J80" s="56">
        <v>0.23663882116438995</v>
      </c>
      <c r="K80" s="18"/>
      <c r="L80" s="18"/>
      <c r="M80" s="18"/>
    </row>
    <row r="81" spans="1:13" ht="12" customHeight="1" x14ac:dyDescent="0.2">
      <c r="A81" s="52">
        <v>1991</v>
      </c>
      <c r="B81" s="53">
        <v>0.181428574946493</v>
      </c>
      <c r="C81" s="53">
        <v>0</v>
      </c>
      <c r="D81" s="53">
        <v>0.181428574946493</v>
      </c>
      <c r="E81" s="54">
        <v>9.0714287473246502E-2</v>
      </c>
      <c r="F81" s="13"/>
      <c r="G81" s="52">
        <v>1934</v>
      </c>
      <c r="H81" s="53">
        <v>0.46787047849451141</v>
      </c>
      <c r="I81" s="55">
        <v>0.85185185185185319</v>
      </c>
      <c r="J81" s="56">
        <v>0.23393523924725571</v>
      </c>
      <c r="K81" s="18"/>
      <c r="L81" s="18"/>
      <c r="M81" s="18"/>
    </row>
    <row r="82" spans="1:13" ht="12" customHeight="1" x14ac:dyDescent="0.2">
      <c r="A82" s="52">
        <v>1992</v>
      </c>
      <c r="B82" s="53">
        <v>0.24029008632147209</v>
      </c>
      <c r="C82" s="53">
        <v>0</v>
      </c>
      <c r="D82" s="53">
        <v>0.24029008632147209</v>
      </c>
      <c r="E82" s="54">
        <v>0.12014504316073604</v>
      </c>
      <c r="F82" s="13"/>
      <c r="G82" s="52">
        <v>1981</v>
      </c>
      <c r="H82" s="53">
        <v>0.41323152351729187</v>
      </c>
      <c r="I82" s="55">
        <v>0.86419753086419893</v>
      </c>
      <c r="J82" s="56">
        <v>0.20661576175864593</v>
      </c>
      <c r="K82" s="18"/>
      <c r="L82" s="18"/>
      <c r="M82" s="18"/>
    </row>
    <row r="83" spans="1:13" ht="12" customHeight="1" x14ac:dyDescent="0.2">
      <c r="A83" s="52">
        <v>1993</v>
      </c>
      <c r="B83" s="53">
        <v>0.89942926265106082</v>
      </c>
      <c r="C83" s="53">
        <v>0</v>
      </c>
      <c r="D83" s="53">
        <v>0.89942926265106082</v>
      </c>
      <c r="E83" s="54">
        <v>0.44971463132553041</v>
      </c>
      <c r="F83" s="13"/>
      <c r="G83" s="52">
        <v>1987</v>
      </c>
      <c r="H83" s="53">
        <v>0.39240344019285089</v>
      </c>
      <c r="I83" s="55">
        <v>0.87654320987654466</v>
      </c>
      <c r="J83" s="56">
        <v>0.19620172009642545</v>
      </c>
      <c r="K83" s="18"/>
      <c r="L83" s="18"/>
      <c r="M83" s="18"/>
    </row>
    <row r="84" spans="1:13" ht="12" customHeight="1" x14ac:dyDescent="0.2">
      <c r="A84" s="52">
        <v>1994</v>
      </c>
      <c r="B84" s="53">
        <v>0.66017463477201477</v>
      </c>
      <c r="C84" s="53">
        <v>0</v>
      </c>
      <c r="D84" s="53">
        <v>0.66017463477201477</v>
      </c>
      <c r="E84" s="54">
        <v>0.33008731738600738</v>
      </c>
      <c r="F84" s="13"/>
      <c r="G84" s="52">
        <v>2001</v>
      </c>
      <c r="H84" s="53">
        <v>0.38425123151513096</v>
      </c>
      <c r="I84" s="55">
        <v>0.88888888888889039</v>
      </c>
      <c r="J84" s="56">
        <v>0.19212561575756548</v>
      </c>
      <c r="K84" s="18"/>
      <c r="L84" s="18"/>
      <c r="M84" s="18"/>
    </row>
    <row r="85" spans="1:13" ht="12" customHeight="1" x14ac:dyDescent="0.2">
      <c r="A85" s="52">
        <v>1995</v>
      </c>
      <c r="B85" s="53">
        <v>1.1526855407203904</v>
      </c>
      <c r="C85" s="53">
        <v>0</v>
      </c>
      <c r="D85" s="53">
        <v>1.1526855407203904</v>
      </c>
      <c r="E85" s="54">
        <v>0.57634277036019521</v>
      </c>
      <c r="F85" s="13"/>
      <c r="G85" s="52">
        <v>1933</v>
      </c>
      <c r="H85" s="53">
        <v>0.36596614749019457</v>
      </c>
      <c r="I85" s="55">
        <v>0.90123456790123602</v>
      </c>
      <c r="J85" s="56">
        <v>0.18298307374509729</v>
      </c>
      <c r="K85" s="18"/>
      <c r="L85" s="18"/>
      <c r="M85" s="18"/>
    </row>
    <row r="86" spans="1:13" ht="12" customHeight="1" x14ac:dyDescent="0.2">
      <c r="A86" s="52">
        <v>1996</v>
      </c>
      <c r="B86" s="53">
        <v>1.1592255444717003</v>
      </c>
      <c r="C86" s="53">
        <v>0</v>
      </c>
      <c r="D86" s="53">
        <v>1.1592255444717003</v>
      </c>
      <c r="E86" s="54">
        <v>0.57961277223585017</v>
      </c>
      <c r="F86" s="13"/>
      <c r="G86" s="52">
        <v>1990</v>
      </c>
      <c r="H86" s="53">
        <v>0.32570357531629907</v>
      </c>
      <c r="I86" s="55">
        <v>0.91358024691358175</v>
      </c>
      <c r="J86" s="56">
        <v>0.16285178765814953</v>
      </c>
      <c r="K86" s="18"/>
      <c r="L86" s="18"/>
      <c r="M86" s="18"/>
    </row>
    <row r="87" spans="1:13" ht="12" customHeight="1" x14ac:dyDescent="0.2">
      <c r="A87" s="52">
        <v>1997</v>
      </c>
      <c r="B87" s="53">
        <v>1.2717740540235785</v>
      </c>
      <c r="C87" s="53">
        <v>0</v>
      </c>
      <c r="D87" s="53">
        <v>1.2717740540235785</v>
      </c>
      <c r="E87" s="54">
        <v>0.63588702701178923</v>
      </c>
      <c r="F87" s="13"/>
      <c r="G87" s="52">
        <v>1924</v>
      </c>
      <c r="H87" s="53">
        <v>0.29937708814294606</v>
      </c>
      <c r="I87" s="55">
        <v>0.92592592592592748</v>
      </c>
      <c r="J87" s="56">
        <v>0.14968854407147303</v>
      </c>
      <c r="K87" s="18"/>
      <c r="L87" s="18"/>
      <c r="M87" s="18"/>
    </row>
    <row r="88" spans="1:13" ht="12" customHeight="1" x14ac:dyDescent="0.2">
      <c r="A88" s="52">
        <v>1998</v>
      </c>
      <c r="B88" s="53">
        <v>1.2495920750199525</v>
      </c>
      <c r="C88" s="53">
        <v>0</v>
      </c>
      <c r="D88" s="53">
        <v>1.2495920750199525</v>
      </c>
      <c r="E88" s="54">
        <v>0.62479603750997625</v>
      </c>
      <c r="F88" s="13"/>
      <c r="G88" s="52">
        <v>1929</v>
      </c>
      <c r="H88" s="53">
        <v>0.27759286160701452</v>
      </c>
      <c r="I88" s="55">
        <v>0.93827160493827311</v>
      </c>
      <c r="J88" s="56">
        <v>0.13879643080350726</v>
      </c>
      <c r="K88" s="18"/>
      <c r="L88" s="18"/>
      <c r="M88" s="18"/>
    </row>
    <row r="89" spans="1:13" ht="12" customHeight="1" x14ac:dyDescent="0.2">
      <c r="A89" s="52">
        <v>1999</v>
      </c>
      <c r="B89" s="53">
        <v>1.1035495353087654</v>
      </c>
      <c r="C89" s="53">
        <v>0</v>
      </c>
      <c r="D89" s="53">
        <v>1.1035495353087654</v>
      </c>
      <c r="E89" s="54">
        <v>0.55177476765438271</v>
      </c>
      <c r="F89" s="13"/>
      <c r="G89" s="52">
        <v>1992</v>
      </c>
      <c r="H89" s="53">
        <v>0.24029008632147209</v>
      </c>
      <c r="I89" s="55">
        <v>0.95061728395061884</v>
      </c>
      <c r="J89" s="56">
        <v>0.12014504316073604</v>
      </c>
      <c r="K89" s="18"/>
      <c r="L89" s="18"/>
      <c r="M89" s="18"/>
    </row>
    <row r="90" spans="1:13" ht="12" customHeight="1" x14ac:dyDescent="0.2">
      <c r="A90" s="52">
        <v>2000</v>
      </c>
      <c r="B90" s="53">
        <v>0.78772848760625691</v>
      </c>
      <c r="C90" s="53">
        <v>0</v>
      </c>
      <c r="D90" s="53">
        <v>0.78772848760625691</v>
      </c>
      <c r="E90" s="54">
        <v>0.39386424380312846</v>
      </c>
      <c r="F90" s="13"/>
      <c r="G90" s="52">
        <v>1931</v>
      </c>
      <c r="H90" s="53">
        <v>0.22224712779902062</v>
      </c>
      <c r="I90" s="55">
        <v>0.96296296296296457</v>
      </c>
      <c r="J90" s="56">
        <v>0.11112356389951031</v>
      </c>
      <c r="K90" s="18"/>
      <c r="L90" s="18"/>
      <c r="M90" s="18"/>
    </row>
    <row r="91" spans="1:13" ht="12" customHeight="1" x14ac:dyDescent="0.2">
      <c r="A91" s="52">
        <v>2001</v>
      </c>
      <c r="B91" s="53">
        <v>0.38425123151513096</v>
      </c>
      <c r="C91" s="53">
        <v>0</v>
      </c>
      <c r="D91" s="53">
        <v>0.38425123151513096</v>
      </c>
      <c r="E91" s="54">
        <v>0.19212561575756548</v>
      </c>
      <c r="F91" s="13"/>
      <c r="G91" s="52">
        <v>1988</v>
      </c>
      <c r="H91" s="53">
        <v>0.19298851495124886</v>
      </c>
      <c r="I91" s="55">
        <v>0.9753086419753102</v>
      </c>
      <c r="J91" s="56">
        <v>9.6494257475624429E-2</v>
      </c>
      <c r="K91" s="18"/>
      <c r="L91" s="18"/>
      <c r="M91" s="18"/>
    </row>
    <row r="92" spans="1:13" ht="12" customHeight="1" x14ac:dyDescent="0.2">
      <c r="A92" s="52">
        <v>2002</v>
      </c>
      <c r="B92" s="53">
        <v>0.95904697146615647</v>
      </c>
      <c r="C92" s="53">
        <v>0</v>
      </c>
      <c r="D92" s="53">
        <v>0.95904697146615647</v>
      </c>
      <c r="E92" s="54">
        <v>0.47952348573307824</v>
      </c>
      <c r="F92" s="13"/>
      <c r="G92" s="52">
        <v>1991</v>
      </c>
      <c r="H92" s="53">
        <v>0.181428574946493</v>
      </c>
      <c r="I92" s="55">
        <v>0.98765432098765593</v>
      </c>
      <c r="J92" s="56">
        <v>9.0714287473246502E-2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0.95437236134128989</v>
      </c>
      <c r="C93" s="58">
        <v>0</v>
      </c>
      <c r="D93" s="58">
        <v>0.95437236134128989</v>
      </c>
      <c r="E93" s="59">
        <v>0.47718618067064494</v>
      </c>
      <c r="F93" s="29"/>
      <c r="G93" s="57">
        <v>1977</v>
      </c>
      <c r="H93" s="58">
        <v>0.15352866828213454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0.87722399170266196</v>
      </c>
      <c r="C94" s="63">
        <v>0</v>
      </c>
      <c r="D94" s="63">
        <v>0.87722399170266196</v>
      </c>
      <c r="E94" s="64">
        <v>0.43861199585133098</v>
      </c>
      <c r="F94" s="36"/>
      <c r="G94" s="62"/>
      <c r="H94" s="63">
        <v>0.87722399170266285</v>
      </c>
      <c r="I94" s="63"/>
      <c r="J94" s="64">
        <v>0.43861199585133143</v>
      </c>
      <c r="K94" s="39"/>
      <c r="L94" s="39"/>
      <c r="M94" s="39"/>
    </row>
    <row r="95" spans="1:13" ht="12" customHeight="1" x14ac:dyDescent="0.2">
      <c r="A95" s="65" t="s">
        <v>12</v>
      </c>
      <c r="B95" s="66">
        <v>1.6430614822132055</v>
      </c>
      <c r="C95" s="66">
        <v>0</v>
      </c>
      <c r="D95" s="66">
        <v>1.6430614822132055</v>
      </c>
      <c r="E95" s="67">
        <v>0.82153074110660274</v>
      </c>
      <c r="F95" s="36"/>
      <c r="G95" s="68"/>
      <c r="H95" s="66">
        <v>1.6430614822132055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0.15352866828213454</v>
      </c>
      <c r="C96" s="66">
        <v>0</v>
      </c>
      <c r="D96" s="66">
        <v>0.15352866828213454</v>
      </c>
      <c r="E96" s="67">
        <v>7.6764334141067272E-2</v>
      </c>
      <c r="F96" s="45"/>
      <c r="G96" s="68"/>
      <c r="H96" s="66">
        <v>0.15352866828213454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3:BU1032"/>
  <sheetViews>
    <sheetView zoomScale="130" zoomScaleNormal="130" workbookViewId="0">
      <selection activeCell="O89" sqref="O8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389.73543689588661</v>
      </c>
      <c r="C12" s="48">
        <v>0</v>
      </c>
      <c r="D12" s="48">
        <v>389.73543689588661</v>
      </c>
      <c r="E12" s="49">
        <v>0.45952322980661764</v>
      </c>
      <c r="F12" s="13"/>
      <c r="G12" s="47">
        <v>1983</v>
      </c>
      <c r="H12" s="48">
        <v>696.76486745474324</v>
      </c>
      <c r="I12" s="50">
        <v>0</v>
      </c>
      <c r="J12" s="51">
        <v>0.82153074110660307</v>
      </c>
      <c r="K12" s="18"/>
      <c r="L12" s="18"/>
      <c r="M12" s="18"/>
    </row>
    <row r="13" spans="1:13" ht="12.75" customHeight="1" x14ac:dyDescent="0.2">
      <c r="A13" s="52">
        <v>1923</v>
      </c>
      <c r="B13" s="53">
        <v>366.65326152851031</v>
      </c>
      <c r="C13" s="53">
        <v>0</v>
      </c>
      <c r="D13" s="53">
        <v>366.65326152851031</v>
      </c>
      <c r="E13" s="54">
        <v>0.43230785555104795</v>
      </c>
      <c r="F13" s="13"/>
      <c r="G13" s="52">
        <v>1938</v>
      </c>
      <c r="H13" s="53">
        <v>687.78023724513446</v>
      </c>
      <c r="I13" s="55">
        <v>1.2345679012345699E-2</v>
      </c>
      <c r="J13" s="56">
        <v>0.81093728230947437</v>
      </c>
      <c r="K13" s="18"/>
      <c r="L13" s="18"/>
      <c r="M13" s="18"/>
    </row>
    <row r="14" spans="1:13" ht="12.75" customHeight="1" x14ac:dyDescent="0.2">
      <c r="A14" s="52">
        <v>1924</v>
      </c>
      <c r="B14" s="53">
        <v>148.98200275810535</v>
      </c>
      <c r="C14" s="53">
        <v>0</v>
      </c>
      <c r="D14" s="53">
        <v>148.98200275810535</v>
      </c>
      <c r="E14" s="54">
        <v>0.17565939509049952</v>
      </c>
      <c r="F14" s="13"/>
      <c r="G14" s="52">
        <v>1969</v>
      </c>
      <c r="H14" s="53">
        <v>682.39505328175665</v>
      </c>
      <c r="I14" s="55">
        <v>2.4691358024691398E-2</v>
      </c>
      <c r="J14" s="56">
        <v>0.80458780290964438</v>
      </c>
      <c r="K14" s="18"/>
      <c r="L14" s="18"/>
      <c r="M14" s="18"/>
    </row>
    <row r="15" spans="1:13" ht="12.75" customHeight="1" x14ac:dyDescent="0.2">
      <c r="A15" s="52">
        <v>1925</v>
      </c>
      <c r="B15" s="53">
        <v>240.45310714477355</v>
      </c>
      <c r="C15" s="53">
        <v>0</v>
      </c>
      <c r="D15" s="53">
        <v>240.45310714477355</v>
      </c>
      <c r="E15" s="54">
        <v>0.28350972981120059</v>
      </c>
      <c r="F15" s="13"/>
      <c r="G15" s="52">
        <v>1982</v>
      </c>
      <c r="H15" s="53">
        <v>631.05917516822512</v>
      </c>
      <c r="I15" s="55">
        <v>3.7037037037037097E-2</v>
      </c>
      <c r="J15" s="56">
        <v>0.74405948989921966</v>
      </c>
      <c r="K15" s="18"/>
      <c r="L15" s="18"/>
      <c r="M15" s="18"/>
    </row>
    <row r="16" spans="1:13" ht="12.75" customHeight="1" x14ac:dyDescent="0.2">
      <c r="A16" s="52">
        <v>1926</v>
      </c>
      <c r="B16" s="53">
        <v>310.04912914709251</v>
      </c>
      <c r="C16" s="53">
        <v>0</v>
      </c>
      <c r="D16" s="53">
        <v>310.04912914709251</v>
      </c>
      <c r="E16" s="54">
        <v>0.36556793079727462</v>
      </c>
      <c r="F16" s="13"/>
      <c r="G16" s="52">
        <v>1986</v>
      </c>
      <c r="H16" s="53">
        <v>602.94777787697876</v>
      </c>
      <c r="I16" s="55">
        <v>4.9382716049382797E-2</v>
      </c>
      <c r="J16" s="56">
        <v>0.71091433845870178</v>
      </c>
      <c r="K16" s="18"/>
      <c r="L16" s="18"/>
      <c r="M16" s="18"/>
    </row>
    <row r="17" spans="1:13" ht="12.75" customHeight="1" x14ac:dyDescent="0.2">
      <c r="A17" s="52">
        <v>1927</v>
      </c>
      <c r="B17" s="53">
        <v>364.39901085298067</v>
      </c>
      <c r="C17" s="53">
        <v>0</v>
      </c>
      <c r="D17" s="53">
        <v>364.39901085298067</v>
      </c>
      <c r="E17" s="54">
        <v>0.42964994853734767</v>
      </c>
      <c r="F17" s="13"/>
      <c r="G17" s="52">
        <v>1978</v>
      </c>
      <c r="H17" s="53">
        <v>571.18434133880351</v>
      </c>
      <c r="I17" s="55">
        <v>6.1728395061728496E-2</v>
      </c>
      <c r="J17" s="56">
        <v>0.67346319707922553</v>
      </c>
      <c r="K17" s="18"/>
      <c r="L17" s="18"/>
      <c r="M17" s="18"/>
    </row>
    <row r="18" spans="1:13" ht="12.75" customHeight="1" x14ac:dyDescent="0.2">
      <c r="A18" s="52">
        <v>1928</v>
      </c>
      <c r="B18" s="53">
        <v>433.20291622250858</v>
      </c>
      <c r="C18" s="53">
        <v>0</v>
      </c>
      <c r="D18" s="53">
        <v>433.20291622250858</v>
      </c>
      <c r="E18" s="54">
        <v>0.51077419289791492</v>
      </c>
      <c r="F18" s="13"/>
      <c r="G18" s="52">
        <v>1998</v>
      </c>
      <c r="H18" s="53">
        <v>529.90826329333606</v>
      </c>
      <c r="I18" s="55">
        <v>7.4074074074074195E-2</v>
      </c>
      <c r="J18" s="56">
        <v>0.62479603750997614</v>
      </c>
      <c r="K18" s="18"/>
      <c r="L18" s="18"/>
      <c r="M18" s="18"/>
    </row>
    <row r="19" spans="1:13" ht="12.75" customHeight="1" x14ac:dyDescent="0.2">
      <c r="A19" s="52">
        <v>1929</v>
      </c>
      <c r="B19" s="53">
        <v>137.44956897688596</v>
      </c>
      <c r="C19" s="53">
        <v>0</v>
      </c>
      <c r="D19" s="53">
        <v>137.44956897688596</v>
      </c>
      <c r="E19" s="54">
        <v>0.16206191147216342</v>
      </c>
      <c r="F19" s="13"/>
      <c r="G19" s="52">
        <v>1943</v>
      </c>
      <c r="H19" s="53">
        <v>518.56275364016642</v>
      </c>
      <c r="I19" s="55">
        <v>8.6419753086419887E-2</v>
      </c>
      <c r="J19" s="56">
        <v>0.6114189495008624</v>
      </c>
      <c r="K19" s="18"/>
      <c r="L19" s="18"/>
      <c r="M19" s="18"/>
    </row>
    <row r="20" spans="1:13" ht="12.75" customHeight="1" x14ac:dyDescent="0.2">
      <c r="A20" s="52">
        <v>1930</v>
      </c>
      <c r="B20" s="53">
        <v>396.98540457351731</v>
      </c>
      <c r="C20" s="53">
        <v>0</v>
      </c>
      <c r="D20" s="53">
        <v>396.98540457351731</v>
      </c>
      <c r="E20" s="54">
        <v>0.46807140954042109</v>
      </c>
      <c r="F20" s="13"/>
      <c r="G20" s="52">
        <v>1941</v>
      </c>
      <c r="H20" s="53">
        <v>516.35309723232297</v>
      </c>
      <c r="I20" s="55">
        <v>9.8765432098765593E-2</v>
      </c>
      <c r="J20" s="56">
        <v>0.60881362200644118</v>
      </c>
      <c r="K20" s="18"/>
      <c r="L20" s="18"/>
      <c r="M20" s="18"/>
    </row>
    <row r="21" spans="1:13" ht="12.75" customHeight="1" x14ac:dyDescent="0.2">
      <c r="A21" s="52">
        <v>1931</v>
      </c>
      <c r="B21" s="53">
        <v>133.05684059785636</v>
      </c>
      <c r="C21" s="53">
        <v>0</v>
      </c>
      <c r="D21" s="53">
        <v>133.05684059785636</v>
      </c>
      <c r="E21" s="54">
        <v>0.15688260124963904</v>
      </c>
      <c r="F21" s="13"/>
      <c r="G21" s="52">
        <v>1996</v>
      </c>
      <c r="H21" s="53">
        <v>491.58698051639163</v>
      </c>
      <c r="I21" s="55">
        <v>0.1111111111111113</v>
      </c>
      <c r="J21" s="56">
        <v>0.57961277223585017</v>
      </c>
      <c r="K21" s="18"/>
      <c r="L21" s="18"/>
      <c r="M21" s="18"/>
    </row>
    <row r="22" spans="1:13" ht="12.75" customHeight="1" x14ac:dyDescent="0.2">
      <c r="A22" s="52">
        <v>1932</v>
      </c>
      <c r="B22" s="53">
        <v>274.30861511910223</v>
      </c>
      <c r="C22" s="53">
        <v>0</v>
      </c>
      <c r="D22" s="53">
        <v>274.30861511910223</v>
      </c>
      <c r="E22" s="54">
        <v>0.32342755841569359</v>
      </c>
      <c r="F22" s="13"/>
      <c r="G22" s="52">
        <v>1995</v>
      </c>
      <c r="H22" s="53">
        <v>488.81359382559231</v>
      </c>
      <c r="I22" s="55">
        <v>0.12345679012345699</v>
      </c>
      <c r="J22" s="56">
        <v>0.5763427703601951</v>
      </c>
      <c r="K22" s="18"/>
      <c r="L22" s="18"/>
      <c r="M22" s="18"/>
    </row>
    <row r="23" spans="1:13" ht="12.75" customHeight="1" x14ac:dyDescent="0.2">
      <c r="A23" s="52">
        <v>1933</v>
      </c>
      <c r="B23" s="53">
        <v>155.19343433542937</v>
      </c>
      <c r="C23" s="53">
        <v>0</v>
      </c>
      <c r="D23" s="53">
        <v>155.19343433542937</v>
      </c>
      <c r="E23" s="54">
        <v>0.18298307374509731</v>
      </c>
      <c r="F23" s="13"/>
      <c r="G23" s="52">
        <v>1989</v>
      </c>
      <c r="H23" s="53">
        <v>481.57752007783563</v>
      </c>
      <c r="I23" s="55">
        <v>0.13580246913580268</v>
      </c>
      <c r="J23" s="56">
        <v>0.56781097246629131</v>
      </c>
      <c r="K23" s="18"/>
      <c r="L23" s="18"/>
      <c r="M23" s="18"/>
    </row>
    <row r="24" spans="1:13" ht="12.75" customHeight="1" x14ac:dyDescent="0.2">
      <c r="A24" s="52">
        <v>1934</v>
      </c>
      <c r="B24" s="53">
        <v>231.66516326749439</v>
      </c>
      <c r="C24" s="53">
        <v>0</v>
      </c>
      <c r="D24" s="53">
        <v>231.66516326749439</v>
      </c>
      <c r="E24" s="54">
        <v>0.27314817689209719</v>
      </c>
      <c r="F24" s="13"/>
      <c r="G24" s="52">
        <v>1935</v>
      </c>
      <c r="H24" s="53">
        <v>473.79647086486767</v>
      </c>
      <c r="I24" s="55">
        <v>0.14814814814814839</v>
      </c>
      <c r="J24" s="56">
        <v>0.55863661333152659</v>
      </c>
      <c r="K24" s="18"/>
      <c r="L24" s="18"/>
      <c r="M24" s="18"/>
    </row>
    <row r="25" spans="1:13" ht="12.75" customHeight="1" x14ac:dyDescent="0.2">
      <c r="A25" s="52">
        <v>1935</v>
      </c>
      <c r="B25" s="53">
        <v>473.79647086486767</v>
      </c>
      <c r="C25" s="53">
        <v>0</v>
      </c>
      <c r="D25" s="53">
        <v>473.79647086486767</v>
      </c>
      <c r="E25" s="54">
        <v>0.55863661333152659</v>
      </c>
      <c r="F25" s="13"/>
      <c r="G25" s="52">
        <v>1956</v>
      </c>
      <c r="H25" s="53">
        <v>473.23024719767136</v>
      </c>
      <c r="I25" s="55">
        <v>0.1604938271604941</v>
      </c>
      <c r="J25" s="56">
        <v>0.5579689990893747</v>
      </c>
      <c r="K25" s="18"/>
      <c r="L25" s="18"/>
      <c r="M25" s="18"/>
    </row>
    <row r="26" spans="1:13" ht="12.75" customHeight="1" x14ac:dyDescent="0.2">
      <c r="A26" s="52">
        <v>1936</v>
      </c>
      <c r="B26" s="53">
        <v>235.96167662601511</v>
      </c>
      <c r="C26" s="53">
        <v>0</v>
      </c>
      <c r="D26" s="53">
        <v>235.96167662601511</v>
      </c>
      <c r="E26" s="54">
        <v>0.27821404339666689</v>
      </c>
      <c r="F26" s="13"/>
      <c r="G26" s="52">
        <v>1958</v>
      </c>
      <c r="H26" s="53">
        <v>465.97633113646481</v>
      </c>
      <c r="I26" s="55">
        <v>0.17283950617283977</v>
      </c>
      <c r="J26" s="56">
        <v>0.54941616395654536</v>
      </c>
      <c r="K26" s="18"/>
      <c r="L26" s="18"/>
      <c r="M26" s="18"/>
    </row>
    <row r="27" spans="1:13" ht="12.75" customHeight="1" x14ac:dyDescent="0.2">
      <c r="A27" s="52">
        <v>1937</v>
      </c>
      <c r="B27" s="53">
        <v>420.89321783076116</v>
      </c>
      <c r="C27" s="53">
        <v>0</v>
      </c>
      <c r="D27" s="53">
        <v>420.89321783076116</v>
      </c>
      <c r="E27" s="54">
        <v>0.49626026414672414</v>
      </c>
      <c r="F27" s="13"/>
      <c r="G27" s="52">
        <v>1980</v>
      </c>
      <c r="H27" s="53">
        <v>463.17368339777431</v>
      </c>
      <c r="I27" s="55">
        <v>0.18518518518518548</v>
      </c>
      <c r="J27" s="56">
        <v>0.54611166141720524</v>
      </c>
      <c r="K27" s="18"/>
      <c r="L27" s="18"/>
      <c r="M27" s="18"/>
    </row>
    <row r="28" spans="1:13" ht="12.75" customHeight="1" x14ac:dyDescent="0.2">
      <c r="A28" s="52">
        <v>1938</v>
      </c>
      <c r="B28" s="53">
        <v>687.78023724513446</v>
      </c>
      <c r="C28" s="53">
        <v>0</v>
      </c>
      <c r="D28" s="53">
        <v>687.78023724513446</v>
      </c>
      <c r="E28" s="54">
        <v>0.81093728230947437</v>
      </c>
      <c r="F28" s="13"/>
      <c r="G28" s="52">
        <v>1999</v>
      </c>
      <c r="H28" s="53">
        <v>455.40914795204799</v>
      </c>
      <c r="I28" s="55">
        <v>0.19753086419753119</v>
      </c>
      <c r="J28" s="56">
        <v>0.53695677307965528</v>
      </c>
      <c r="K28" s="18"/>
      <c r="L28" s="18"/>
      <c r="M28" s="18"/>
    </row>
    <row r="29" spans="1:13" ht="12.75" customHeight="1" x14ac:dyDescent="0.2">
      <c r="A29" s="52">
        <v>1939</v>
      </c>
      <c r="B29" s="53">
        <v>254.35158857300056</v>
      </c>
      <c r="C29" s="53">
        <v>0</v>
      </c>
      <c r="D29" s="53">
        <v>254.35158857300056</v>
      </c>
      <c r="E29" s="54">
        <v>0.29989693628689063</v>
      </c>
      <c r="F29" s="13"/>
      <c r="G29" s="52">
        <v>1984</v>
      </c>
      <c r="H29" s="53">
        <v>450.95909389396309</v>
      </c>
      <c r="I29" s="55">
        <v>0.20987654320987689</v>
      </c>
      <c r="J29" s="56">
        <v>0.53170987218228705</v>
      </c>
      <c r="K29" s="18"/>
      <c r="L29" s="18"/>
      <c r="M29" s="18"/>
    </row>
    <row r="30" spans="1:13" ht="12.75" customHeight="1" x14ac:dyDescent="0.2">
      <c r="A30" s="52">
        <v>1940</v>
      </c>
      <c r="B30" s="53">
        <v>393.4892837535686</v>
      </c>
      <c r="C30" s="53">
        <v>0</v>
      </c>
      <c r="D30" s="53">
        <v>393.4892837535686</v>
      </c>
      <c r="E30" s="54">
        <v>0.46394925748831972</v>
      </c>
      <c r="F30" s="13"/>
      <c r="G30" s="52">
        <v>1979</v>
      </c>
      <c r="H30" s="53">
        <v>446.37566376131986</v>
      </c>
      <c r="I30" s="55">
        <v>0.2222222222222226</v>
      </c>
      <c r="J30" s="56">
        <v>0.52630571228622958</v>
      </c>
      <c r="K30" s="18"/>
      <c r="L30" s="18"/>
      <c r="M30" s="18"/>
    </row>
    <row r="31" spans="1:13" ht="12.75" customHeight="1" x14ac:dyDescent="0.2">
      <c r="A31" s="52">
        <v>1941</v>
      </c>
      <c r="B31" s="53">
        <v>516.35309723232297</v>
      </c>
      <c r="C31" s="53">
        <v>0</v>
      </c>
      <c r="D31" s="53">
        <v>516.35309723232297</v>
      </c>
      <c r="E31" s="54">
        <v>0.60881362200644118</v>
      </c>
      <c r="F31" s="13"/>
      <c r="G31" s="52">
        <v>1952</v>
      </c>
      <c r="H31" s="53">
        <v>445.91887790131011</v>
      </c>
      <c r="I31" s="55">
        <v>0.23456790123456828</v>
      </c>
      <c r="J31" s="56">
        <v>0.5257671322807943</v>
      </c>
      <c r="K31" s="18"/>
      <c r="L31" s="18"/>
      <c r="M31" s="18"/>
    </row>
    <row r="32" spans="1:13" ht="12.75" customHeight="1" x14ac:dyDescent="0.2">
      <c r="A32" s="52">
        <v>1942</v>
      </c>
      <c r="B32" s="53">
        <v>340.03692266112705</v>
      </c>
      <c r="C32" s="53">
        <v>0</v>
      </c>
      <c r="D32" s="53">
        <v>340.03692266112705</v>
      </c>
      <c r="E32" s="54">
        <v>0.40092547446868648</v>
      </c>
      <c r="F32" s="13"/>
      <c r="G32" s="52">
        <v>1928</v>
      </c>
      <c r="H32" s="53">
        <v>433.20291622250858</v>
      </c>
      <c r="I32" s="55">
        <v>0.24691358024691398</v>
      </c>
      <c r="J32" s="56">
        <v>0.51077419289791492</v>
      </c>
      <c r="K32" s="18"/>
      <c r="L32" s="18"/>
      <c r="M32" s="18"/>
    </row>
    <row r="33" spans="1:13" ht="12.75" customHeight="1" x14ac:dyDescent="0.2">
      <c r="A33" s="52">
        <v>1943</v>
      </c>
      <c r="B33" s="53">
        <v>518.56275364016642</v>
      </c>
      <c r="C33" s="53">
        <v>0</v>
      </c>
      <c r="D33" s="53">
        <v>518.56275364016642</v>
      </c>
      <c r="E33" s="54">
        <v>0.6114189495008624</v>
      </c>
      <c r="F33" s="13"/>
      <c r="G33" s="52">
        <v>1967</v>
      </c>
      <c r="H33" s="53">
        <v>431.83367458550555</v>
      </c>
      <c r="I33" s="55">
        <v>0.25925925925925969</v>
      </c>
      <c r="J33" s="56">
        <v>0.50915976865044932</v>
      </c>
      <c r="K33" s="18"/>
      <c r="L33" s="18"/>
      <c r="M33" s="18"/>
    </row>
    <row r="34" spans="1:13" ht="12.75" customHeight="1" x14ac:dyDescent="0.2">
      <c r="A34" s="52">
        <v>1944</v>
      </c>
      <c r="B34" s="53">
        <v>313.25033960671533</v>
      </c>
      <c r="C34" s="53">
        <v>0</v>
      </c>
      <c r="D34" s="53">
        <v>313.25033960671533</v>
      </c>
      <c r="E34" s="54">
        <v>0.36934236450392666</v>
      </c>
      <c r="F34" s="13"/>
      <c r="G34" s="52">
        <v>1997</v>
      </c>
      <c r="H34" s="53">
        <v>428.56190395319823</v>
      </c>
      <c r="I34" s="55">
        <v>0.27160493827160537</v>
      </c>
      <c r="J34" s="56">
        <v>0.50530213994693995</v>
      </c>
      <c r="K34" s="18"/>
      <c r="L34" s="18"/>
      <c r="M34" s="18"/>
    </row>
    <row r="35" spans="1:13" ht="12.75" customHeight="1" x14ac:dyDescent="0.2">
      <c r="A35" s="52">
        <v>1945</v>
      </c>
      <c r="B35" s="53">
        <v>279.28654495566587</v>
      </c>
      <c r="C35" s="53">
        <v>0</v>
      </c>
      <c r="D35" s="53">
        <v>279.28654495566587</v>
      </c>
      <c r="E35" s="54">
        <v>0.32929685891981875</v>
      </c>
      <c r="F35" s="13"/>
      <c r="G35" s="52">
        <v>1937</v>
      </c>
      <c r="H35" s="53">
        <v>420.89321783076116</v>
      </c>
      <c r="I35" s="55">
        <v>0.2839506172839511</v>
      </c>
      <c r="J35" s="56">
        <v>0.49626026414672414</v>
      </c>
      <c r="K35" s="18"/>
      <c r="L35" s="18"/>
      <c r="M35" s="18"/>
    </row>
    <row r="36" spans="1:13" ht="12.75" customHeight="1" x14ac:dyDescent="0.2">
      <c r="A36" s="52">
        <v>1946</v>
      </c>
      <c r="B36" s="53">
        <v>230.55684849611941</v>
      </c>
      <c r="C36" s="53">
        <v>0</v>
      </c>
      <c r="D36" s="53">
        <v>230.55684849611941</v>
      </c>
      <c r="E36" s="54">
        <v>0.27184140225687031</v>
      </c>
      <c r="F36" s="13"/>
      <c r="G36" s="52">
        <v>1973</v>
      </c>
      <c r="H36" s="53">
        <v>405.56868924517914</v>
      </c>
      <c r="I36" s="55">
        <v>0.29629629629629678</v>
      </c>
      <c r="J36" s="56">
        <v>0.47819165604940178</v>
      </c>
      <c r="K36" s="18"/>
      <c r="L36" s="18"/>
      <c r="M36" s="18"/>
    </row>
    <row r="37" spans="1:13" ht="12.75" customHeight="1" x14ac:dyDescent="0.2">
      <c r="A37" s="52">
        <v>1947</v>
      </c>
      <c r="B37" s="53">
        <v>138.26126009901537</v>
      </c>
      <c r="C37" s="53">
        <v>0</v>
      </c>
      <c r="D37" s="53">
        <v>138.26126009901537</v>
      </c>
      <c r="E37" s="54">
        <v>0.16301894768374586</v>
      </c>
      <c r="F37" s="13"/>
      <c r="G37" s="52">
        <v>1972</v>
      </c>
      <c r="H37" s="53">
        <v>403.66279054475962</v>
      </c>
      <c r="I37" s="55">
        <v>0.30864197530864246</v>
      </c>
      <c r="J37" s="56">
        <v>0.47594447849357957</v>
      </c>
      <c r="K37" s="18"/>
      <c r="L37" s="18"/>
      <c r="M37" s="18"/>
    </row>
    <row r="38" spans="1:13" ht="12.75" customHeight="1" x14ac:dyDescent="0.2">
      <c r="A38" s="52">
        <v>1948</v>
      </c>
      <c r="B38" s="53">
        <v>394.07310030743724</v>
      </c>
      <c r="C38" s="53">
        <v>0</v>
      </c>
      <c r="D38" s="53">
        <v>394.07310030743724</v>
      </c>
      <c r="E38" s="54">
        <v>0.46463761487913086</v>
      </c>
      <c r="F38" s="13"/>
      <c r="G38" s="52">
        <v>1975</v>
      </c>
      <c r="H38" s="53">
        <v>402.45386619480718</v>
      </c>
      <c r="I38" s="55">
        <v>0.32098765432098819</v>
      </c>
      <c r="J38" s="56">
        <v>0.47451907867285342</v>
      </c>
      <c r="K38" s="18"/>
      <c r="L38" s="18"/>
      <c r="M38" s="18"/>
    </row>
    <row r="39" spans="1:13" ht="12.75" customHeight="1" x14ac:dyDescent="0.2">
      <c r="A39" s="52">
        <v>1949</v>
      </c>
      <c r="B39" s="53">
        <v>275.40928102302126</v>
      </c>
      <c r="C39" s="53">
        <v>0</v>
      </c>
      <c r="D39" s="53">
        <v>275.40928102302126</v>
      </c>
      <c r="E39" s="54">
        <v>0.324725314542607</v>
      </c>
      <c r="F39" s="13"/>
      <c r="G39" s="52">
        <v>1930</v>
      </c>
      <c r="H39" s="53">
        <v>396.98540457351731</v>
      </c>
      <c r="I39" s="55">
        <v>0.33333333333333387</v>
      </c>
      <c r="J39" s="56">
        <v>0.46807140954042109</v>
      </c>
      <c r="K39" s="18"/>
      <c r="L39" s="18"/>
      <c r="M39" s="18"/>
    </row>
    <row r="40" spans="1:13" ht="12.75" customHeight="1" x14ac:dyDescent="0.2">
      <c r="A40" s="52">
        <v>1950</v>
      </c>
      <c r="B40" s="53">
        <v>366.0600558091291</v>
      </c>
      <c r="C40" s="53">
        <v>0</v>
      </c>
      <c r="D40" s="53">
        <v>366.0600558091291</v>
      </c>
      <c r="E40" s="54">
        <v>0.43160842772821278</v>
      </c>
      <c r="F40" s="13"/>
      <c r="G40" s="52">
        <v>1965</v>
      </c>
      <c r="H40" s="53">
        <v>396.23533703850688</v>
      </c>
      <c r="I40" s="55">
        <v>0.34567901234567955</v>
      </c>
      <c r="J40" s="56">
        <v>0.46718703151463442</v>
      </c>
      <c r="K40" s="18"/>
      <c r="L40" s="18"/>
      <c r="M40" s="18"/>
    </row>
    <row r="41" spans="1:13" ht="12.75" customHeight="1" x14ac:dyDescent="0.2">
      <c r="A41" s="52">
        <v>1951</v>
      </c>
      <c r="B41" s="53">
        <v>277.1630424376533</v>
      </c>
      <c r="C41" s="53">
        <v>0</v>
      </c>
      <c r="D41" s="53">
        <v>277.1630424376533</v>
      </c>
      <c r="E41" s="54">
        <v>0.32679311242103604</v>
      </c>
      <c r="F41" s="13"/>
      <c r="G41" s="52">
        <v>1948</v>
      </c>
      <c r="H41" s="53">
        <v>394.07310030743724</v>
      </c>
      <c r="I41" s="55">
        <v>0.35802469135802528</v>
      </c>
      <c r="J41" s="56">
        <v>0.46463761487913086</v>
      </c>
      <c r="K41" s="18"/>
      <c r="L41" s="18"/>
      <c r="M41" s="18"/>
    </row>
    <row r="42" spans="1:13" ht="12.75" customHeight="1" x14ac:dyDescent="0.2">
      <c r="A42" s="52">
        <v>1952</v>
      </c>
      <c r="B42" s="53">
        <v>445.91887790131011</v>
      </c>
      <c r="C42" s="53">
        <v>0</v>
      </c>
      <c r="D42" s="53">
        <v>445.91887790131011</v>
      </c>
      <c r="E42" s="54">
        <v>0.5257671322807943</v>
      </c>
      <c r="F42" s="13"/>
      <c r="G42" s="52">
        <v>1940</v>
      </c>
      <c r="H42" s="53">
        <v>393.4892837535686</v>
      </c>
      <c r="I42" s="55">
        <v>0.37037037037037096</v>
      </c>
      <c r="J42" s="56">
        <v>0.46394925748831972</v>
      </c>
      <c r="K42" s="18"/>
      <c r="L42" s="18"/>
      <c r="M42" s="18"/>
    </row>
    <row r="43" spans="1:13" ht="12.75" customHeight="1" x14ac:dyDescent="0.2">
      <c r="A43" s="52">
        <v>1953</v>
      </c>
      <c r="B43" s="53">
        <v>261.79586555748142</v>
      </c>
      <c r="C43" s="53">
        <v>0</v>
      </c>
      <c r="D43" s="53">
        <v>261.79586555748142</v>
      </c>
      <c r="E43" s="54">
        <v>0.30867421923228916</v>
      </c>
      <c r="F43" s="13"/>
      <c r="G43" s="52">
        <v>1922</v>
      </c>
      <c r="H43" s="53">
        <v>389.73543689588661</v>
      </c>
      <c r="I43" s="55">
        <v>0.38271604938271669</v>
      </c>
      <c r="J43" s="56">
        <v>0.45952322980661764</v>
      </c>
      <c r="K43" s="18"/>
      <c r="L43" s="18"/>
      <c r="M43" s="18"/>
    </row>
    <row r="44" spans="1:13" ht="12.75" customHeight="1" x14ac:dyDescent="0.2">
      <c r="A44" s="52">
        <v>1954</v>
      </c>
      <c r="B44" s="53">
        <v>348.05194102673397</v>
      </c>
      <c r="C44" s="53">
        <v>0</v>
      </c>
      <c r="D44" s="53">
        <v>348.05194102673397</v>
      </c>
      <c r="E44" s="54">
        <v>0.4103756983324891</v>
      </c>
      <c r="F44" s="13"/>
      <c r="G44" s="52">
        <v>1964</v>
      </c>
      <c r="H44" s="53">
        <v>387.40975031304998</v>
      </c>
      <c r="I44" s="55">
        <v>0.39506172839506237</v>
      </c>
      <c r="J44" s="56">
        <v>0.45678109524842886</v>
      </c>
      <c r="K44" s="18"/>
      <c r="L44" s="18"/>
      <c r="M44" s="18"/>
    </row>
    <row r="45" spans="1:13" ht="12.75" customHeight="1" x14ac:dyDescent="0.2">
      <c r="A45" s="52">
        <v>1955</v>
      </c>
      <c r="B45" s="53">
        <v>254.99484265187832</v>
      </c>
      <c r="C45" s="53">
        <v>0</v>
      </c>
      <c r="D45" s="53">
        <v>254.99484265187832</v>
      </c>
      <c r="E45" s="54">
        <v>0.30065537435520301</v>
      </c>
      <c r="F45" s="13"/>
      <c r="G45" s="52">
        <v>1993</v>
      </c>
      <c r="H45" s="53">
        <v>381.41647026612196</v>
      </c>
      <c r="I45" s="55">
        <v>0.40740740740740805</v>
      </c>
      <c r="J45" s="56">
        <v>0.44971463132553025</v>
      </c>
      <c r="K45" s="18"/>
      <c r="L45" s="18"/>
      <c r="M45" s="18"/>
    </row>
    <row r="46" spans="1:13" ht="12.75" customHeight="1" x14ac:dyDescent="0.2">
      <c r="A46" s="52">
        <v>1956</v>
      </c>
      <c r="B46" s="53">
        <v>473.23024719767136</v>
      </c>
      <c r="C46" s="53">
        <v>0</v>
      </c>
      <c r="D46" s="53">
        <v>473.23024719767136</v>
      </c>
      <c r="E46" s="54">
        <v>0.5579689990893747</v>
      </c>
      <c r="F46" s="13"/>
      <c r="G46" s="52">
        <v>1923</v>
      </c>
      <c r="H46" s="53">
        <v>366.65326152851031</v>
      </c>
      <c r="I46" s="55">
        <v>0.41975308641975378</v>
      </c>
      <c r="J46" s="56">
        <v>0.43230785555104795</v>
      </c>
      <c r="K46" s="18"/>
      <c r="L46" s="18"/>
      <c r="M46" s="18"/>
    </row>
    <row r="47" spans="1:13" ht="12.75" customHeight="1" x14ac:dyDescent="0.2">
      <c r="A47" s="52">
        <v>1957</v>
      </c>
      <c r="B47" s="53">
        <v>272.26047373046623</v>
      </c>
      <c r="C47" s="53">
        <v>0</v>
      </c>
      <c r="D47" s="53">
        <v>272.26047373046623</v>
      </c>
      <c r="E47" s="54">
        <v>0.32101266755151481</v>
      </c>
      <c r="F47" s="13"/>
      <c r="G47" s="52">
        <v>1950</v>
      </c>
      <c r="H47" s="53">
        <v>366.0600558091291</v>
      </c>
      <c r="I47" s="55">
        <v>0.43209876543209946</v>
      </c>
      <c r="J47" s="56">
        <v>0.43160842772821278</v>
      </c>
      <c r="K47" s="18"/>
      <c r="L47" s="18"/>
      <c r="M47" s="18"/>
    </row>
    <row r="48" spans="1:13" ht="12.75" customHeight="1" x14ac:dyDescent="0.2">
      <c r="A48" s="52">
        <v>1958</v>
      </c>
      <c r="B48" s="53">
        <v>465.97633113646481</v>
      </c>
      <c r="C48" s="53">
        <v>0</v>
      </c>
      <c r="D48" s="53">
        <v>465.97633113646481</v>
      </c>
      <c r="E48" s="54">
        <v>0.54941616395654536</v>
      </c>
      <c r="F48" s="13"/>
      <c r="G48" s="52">
        <v>1927</v>
      </c>
      <c r="H48" s="53">
        <v>364.39901085298067</v>
      </c>
      <c r="I48" s="55">
        <v>0.4444444444444452</v>
      </c>
      <c r="J48" s="56">
        <v>0.42964994853734767</v>
      </c>
      <c r="K48" s="18"/>
      <c r="L48" s="18"/>
      <c r="M48" s="18"/>
    </row>
    <row r="49" spans="1:13" ht="12.75" customHeight="1" x14ac:dyDescent="0.2">
      <c r="A49" s="52">
        <v>1959</v>
      </c>
      <c r="B49" s="53">
        <v>156.30083475119199</v>
      </c>
      <c r="C49" s="53">
        <v>0</v>
      </c>
      <c r="D49" s="53">
        <v>156.30083475119199</v>
      </c>
      <c r="E49" s="54">
        <v>0.18428877029605364</v>
      </c>
      <c r="F49" s="13"/>
      <c r="G49" s="52">
        <v>2003</v>
      </c>
      <c r="H49" s="53">
        <v>356.61185233473759</v>
      </c>
      <c r="I49" s="55">
        <v>0.45679012345679088</v>
      </c>
      <c r="J49" s="56">
        <v>0.42046838613742893</v>
      </c>
      <c r="K49" s="18"/>
      <c r="L49" s="18"/>
      <c r="M49" s="18"/>
    </row>
    <row r="50" spans="1:13" ht="12.75" customHeight="1" x14ac:dyDescent="0.2">
      <c r="A50" s="52">
        <v>1960</v>
      </c>
      <c r="B50" s="53">
        <v>313.9878674369852</v>
      </c>
      <c r="C50" s="53">
        <v>0</v>
      </c>
      <c r="D50" s="53">
        <v>313.9878674369852</v>
      </c>
      <c r="E50" s="54">
        <v>0.37021195740863455</v>
      </c>
      <c r="F50" s="13"/>
      <c r="G50" s="52">
        <v>1974</v>
      </c>
      <c r="H50" s="53">
        <v>348.79808920638936</v>
      </c>
      <c r="I50" s="55">
        <v>0.46913580246913655</v>
      </c>
      <c r="J50" s="56">
        <v>0.41125545518539536</v>
      </c>
      <c r="K50" s="18"/>
      <c r="L50" s="18"/>
      <c r="M50" s="18"/>
    </row>
    <row r="51" spans="1:13" ht="12.75" customHeight="1" x14ac:dyDescent="0.2">
      <c r="A51" s="52">
        <v>1961</v>
      </c>
      <c r="B51" s="53">
        <v>187.94713755051998</v>
      </c>
      <c r="C51" s="53">
        <v>0</v>
      </c>
      <c r="D51" s="53">
        <v>187.94713755051998</v>
      </c>
      <c r="E51" s="54">
        <v>0.22160180343876526</v>
      </c>
      <c r="F51" s="13"/>
      <c r="G51" s="52">
        <v>1954</v>
      </c>
      <c r="H51" s="53">
        <v>348.05194102673397</v>
      </c>
      <c r="I51" s="55">
        <v>0.48148148148148229</v>
      </c>
      <c r="J51" s="56">
        <v>0.4103756983324891</v>
      </c>
      <c r="K51" s="18"/>
      <c r="L51" s="18"/>
      <c r="M51" s="18"/>
    </row>
    <row r="52" spans="1:13" ht="12.75" customHeight="1" x14ac:dyDescent="0.2">
      <c r="A52" s="52">
        <v>1962</v>
      </c>
      <c r="B52" s="53">
        <v>156.51793579867822</v>
      </c>
      <c r="C52" s="53">
        <v>0</v>
      </c>
      <c r="D52" s="53">
        <v>156.51793579867822</v>
      </c>
      <c r="E52" s="54">
        <v>0.18454474644061433</v>
      </c>
      <c r="F52" s="13"/>
      <c r="G52" s="52">
        <v>1942</v>
      </c>
      <c r="H52" s="53">
        <v>340.03692266112705</v>
      </c>
      <c r="I52" s="55">
        <v>0.49382716049382797</v>
      </c>
      <c r="J52" s="56">
        <v>0.40092547446868648</v>
      </c>
      <c r="K52" s="18"/>
      <c r="L52" s="18"/>
      <c r="M52" s="18"/>
    </row>
    <row r="53" spans="1:13" ht="12.75" customHeight="1" x14ac:dyDescent="0.2">
      <c r="A53" s="52">
        <v>1963</v>
      </c>
      <c r="B53" s="53">
        <v>333.07757488794385</v>
      </c>
      <c r="C53" s="53">
        <v>0</v>
      </c>
      <c r="D53" s="53">
        <v>333.07757488794385</v>
      </c>
      <c r="E53" s="54">
        <v>0.39271995435598772</v>
      </c>
      <c r="F53" s="13"/>
      <c r="G53" s="52">
        <v>1963</v>
      </c>
      <c r="H53" s="53">
        <v>333.07757488794385</v>
      </c>
      <c r="I53" s="55">
        <v>0.50617283950617364</v>
      </c>
      <c r="J53" s="56">
        <v>0.39271995435598772</v>
      </c>
      <c r="K53" s="18"/>
      <c r="L53" s="18"/>
      <c r="M53" s="18"/>
    </row>
    <row r="54" spans="1:13" ht="12.75" customHeight="1" x14ac:dyDescent="0.2">
      <c r="A54" s="52">
        <v>1964</v>
      </c>
      <c r="B54" s="53">
        <v>387.40975031304998</v>
      </c>
      <c r="C54" s="53">
        <v>0</v>
      </c>
      <c r="D54" s="53">
        <v>387.40975031304998</v>
      </c>
      <c r="E54" s="54">
        <v>0.45678109524842886</v>
      </c>
      <c r="F54" s="13"/>
      <c r="G54" s="52">
        <v>1976</v>
      </c>
      <c r="H54" s="53">
        <v>321.45206780651034</v>
      </c>
      <c r="I54" s="55">
        <v>0.51851851851851938</v>
      </c>
      <c r="J54" s="56">
        <v>0.37901273131066032</v>
      </c>
      <c r="K54" s="18"/>
      <c r="L54" s="18"/>
      <c r="M54" s="18"/>
    </row>
    <row r="55" spans="1:13" ht="12" customHeight="1" x14ac:dyDescent="0.2">
      <c r="A55" s="47">
        <v>1965</v>
      </c>
      <c r="B55" s="48">
        <v>396.23533703850688</v>
      </c>
      <c r="C55" s="48">
        <v>0</v>
      </c>
      <c r="D55" s="48">
        <v>396.23533703850688</v>
      </c>
      <c r="E55" s="49">
        <v>0.46718703151463442</v>
      </c>
      <c r="F55" s="13"/>
      <c r="G55" s="47">
        <v>1960</v>
      </c>
      <c r="H55" s="48">
        <v>313.9878674369852</v>
      </c>
      <c r="I55" s="50">
        <v>0.53086419753086511</v>
      </c>
      <c r="J55" s="51">
        <v>0.37021195740863455</v>
      </c>
      <c r="K55" s="18"/>
      <c r="L55" s="18"/>
      <c r="M55" s="18"/>
    </row>
    <row r="56" spans="1:13" ht="12" customHeight="1" x14ac:dyDescent="0.2">
      <c r="A56" s="52">
        <v>1966</v>
      </c>
      <c r="B56" s="53">
        <v>239.71565278914082</v>
      </c>
      <c r="C56" s="53">
        <v>0</v>
      </c>
      <c r="D56" s="53">
        <v>239.71565278914082</v>
      </c>
      <c r="E56" s="54">
        <v>0.28264022353783125</v>
      </c>
      <c r="F56" s="13"/>
      <c r="G56" s="52">
        <v>1971</v>
      </c>
      <c r="H56" s="53">
        <v>313.88762730657049</v>
      </c>
      <c r="I56" s="55">
        <v>0.54320987654321073</v>
      </c>
      <c r="J56" s="56">
        <v>0.37009376782635978</v>
      </c>
      <c r="K56" s="18"/>
      <c r="L56" s="18"/>
      <c r="M56" s="18"/>
    </row>
    <row r="57" spans="1:13" ht="12" customHeight="1" x14ac:dyDescent="0.2">
      <c r="A57" s="52">
        <v>1967</v>
      </c>
      <c r="B57" s="53">
        <v>431.83367458550555</v>
      </c>
      <c r="C57" s="53">
        <v>0</v>
      </c>
      <c r="D57" s="53">
        <v>431.83367458550555</v>
      </c>
      <c r="E57" s="54">
        <v>0.50915976865044932</v>
      </c>
      <c r="F57" s="13"/>
      <c r="G57" s="52">
        <v>1944</v>
      </c>
      <c r="H57" s="53">
        <v>313.25033960671533</v>
      </c>
      <c r="I57" s="55">
        <v>0.55555555555555647</v>
      </c>
      <c r="J57" s="56">
        <v>0.36934236450392666</v>
      </c>
      <c r="K57" s="18"/>
      <c r="L57" s="18"/>
      <c r="M57" s="18"/>
    </row>
    <row r="58" spans="1:13" ht="12" customHeight="1" x14ac:dyDescent="0.2">
      <c r="A58" s="52">
        <v>1968</v>
      </c>
      <c r="B58" s="53">
        <v>258.78142500972939</v>
      </c>
      <c r="C58" s="53">
        <v>0</v>
      </c>
      <c r="D58" s="53">
        <v>258.78142500972939</v>
      </c>
      <c r="E58" s="54">
        <v>0.30511999930403289</v>
      </c>
      <c r="F58" s="13"/>
      <c r="G58" s="52">
        <v>1926</v>
      </c>
      <c r="H58" s="53">
        <v>310.04912914709251</v>
      </c>
      <c r="I58" s="55">
        <v>0.5679012345679022</v>
      </c>
      <c r="J58" s="56">
        <v>0.36556793079727462</v>
      </c>
      <c r="K58" s="18"/>
      <c r="L58" s="18"/>
      <c r="M58" s="18"/>
    </row>
    <row r="59" spans="1:13" ht="12" customHeight="1" x14ac:dyDescent="0.2">
      <c r="A59" s="52">
        <v>1969</v>
      </c>
      <c r="B59" s="53">
        <v>682.39505328175665</v>
      </c>
      <c r="C59" s="53">
        <v>0</v>
      </c>
      <c r="D59" s="53">
        <v>682.39505328175665</v>
      </c>
      <c r="E59" s="54">
        <v>0.80458780290964438</v>
      </c>
      <c r="F59" s="13"/>
      <c r="G59" s="52">
        <v>1970</v>
      </c>
      <c r="H59" s="53">
        <v>292.43393521747464</v>
      </c>
      <c r="I59" s="55">
        <v>0.58024691358024783</v>
      </c>
      <c r="J59" s="56">
        <v>0.34479848044223721</v>
      </c>
      <c r="K59" s="18"/>
      <c r="L59" s="18"/>
      <c r="M59" s="18"/>
    </row>
    <row r="60" spans="1:13" ht="12" customHeight="1" x14ac:dyDescent="0.2">
      <c r="A60" s="52">
        <v>1970</v>
      </c>
      <c r="B60" s="53">
        <v>292.43393521747464</v>
      </c>
      <c r="C60" s="53">
        <v>0</v>
      </c>
      <c r="D60" s="53">
        <v>292.43393521747464</v>
      </c>
      <c r="E60" s="54">
        <v>0.34479848044223721</v>
      </c>
      <c r="F60" s="13"/>
      <c r="G60" s="52">
        <v>1945</v>
      </c>
      <c r="H60" s="53">
        <v>279.28654495566587</v>
      </c>
      <c r="I60" s="55">
        <v>0.59259259259259356</v>
      </c>
      <c r="J60" s="56">
        <v>0.32929685891981875</v>
      </c>
      <c r="K60" s="18"/>
      <c r="L60" s="18"/>
      <c r="M60" s="18"/>
    </row>
    <row r="61" spans="1:13" ht="12" customHeight="1" x14ac:dyDescent="0.2">
      <c r="A61" s="52">
        <v>1971</v>
      </c>
      <c r="B61" s="53">
        <v>313.88762730657049</v>
      </c>
      <c r="C61" s="53">
        <v>0</v>
      </c>
      <c r="D61" s="53">
        <v>313.88762730657049</v>
      </c>
      <c r="E61" s="54">
        <v>0.37009376782635978</v>
      </c>
      <c r="F61" s="13"/>
      <c r="G61" s="52">
        <v>1951</v>
      </c>
      <c r="H61" s="53">
        <v>277.1630424376533</v>
      </c>
      <c r="I61" s="55">
        <v>0.60493827160493929</v>
      </c>
      <c r="J61" s="56">
        <v>0.32679311242103604</v>
      </c>
      <c r="K61" s="18"/>
      <c r="L61" s="18"/>
      <c r="M61" s="18"/>
    </row>
    <row r="62" spans="1:13" ht="12" customHeight="1" x14ac:dyDescent="0.2">
      <c r="A62" s="52">
        <v>1972</v>
      </c>
      <c r="B62" s="53">
        <v>403.66279054475962</v>
      </c>
      <c r="C62" s="53">
        <v>0</v>
      </c>
      <c r="D62" s="53">
        <v>403.66279054475962</v>
      </c>
      <c r="E62" s="54">
        <v>0.47594447849357957</v>
      </c>
      <c r="F62" s="13"/>
      <c r="G62" s="52">
        <v>1949</v>
      </c>
      <c r="H62" s="53">
        <v>275.40928102302126</v>
      </c>
      <c r="I62" s="55">
        <v>0.61728395061728492</v>
      </c>
      <c r="J62" s="56">
        <v>0.324725314542607</v>
      </c>
      <c r="K62" s="18"/>
      <c r="L62" s="18"/>
      <c r="M62" s="18"/>
    </row>
    <row r="63" spans="1:13" ht="12" customHeight="1" x14ac:dyDescent="0.2">
      <c r="A63" s="52">
        <v>1973</v>
      </c>
      <c r="B63" s="53">
        <v>405.56868924517914</v>
      </c>
      <c r="C63" s="53">
        <v>0</v>
      </c>
      <c r="D63" s="53">
        <v>405.56868924517914</v>
      </c>
      <c r="E63" s="54">
        <v>0.47819165604940178</v>
      </c>
      <c r="F63" s="13"/>
      <c r="G63" s="52">
        <v>1932</v>
      </c>
      <c r="H63" s="53">
        <v>274.30861511910223</v>
      </c>
      <c r="I63" s="55">
        <v>0.62962962962963065</v>
      </c>
      <c r="J63" s="56">
        <v>0.32342755841569359</v>
      </c>
      <c r="K63" s="18"/>
      <c r="L63" s="18"/>
      <c r="M63" s="18"/>
    </row>
    <row r="64" spans="1:13" ht="12" customHeight="1" x14ac:dyDescent="0.2">
      <c r="A64" s="52">
        <v>1974</v>
      </c>
      <c r="B64" s="53">
        <v>348.79808920638936</v>
      </c>
      <c r="C64" s="53">
        <v>0</v>
      </c>
      <c r="D64" s="53">
        <v>348.79808920638936</v>
      </c>
      <c r="E64" s="54">
        <v>0.41125545518539536</v>
      </c>
      <c r="F64" s="13"/>
      <c r="G64" s="52">
        <v>1957</v>
      </c>
      <c r="H64" s="53">
        <v>272.26047373046623</v>
      </c>
      <c r="I64" s="55">
        <v>0.64197530864197638</v>
      </c>
      <c r="J64" s="56">
        <v>0.32101266755151481</v>
      </c>
      <c r="K64" s="18"/>
      <c r="L64" s="18"/>
      <c r="M64" s="18"/>
    </row>
    <row r="65" spans="1:13" ht="12" customHeight="1" x14ac:dyDescent="0.2">
      <c r="A65" s="52">
        <v>1975</v>
      </c>
      <c r="B65" s="53">
        <v>402.45386619480718</v>
      </c>
      <c r="C65" s="53">
        <v>0</v>
      </c>
      <c r="D65" s="53">
        <v>402.45386619480718</v>
      </c>
      <c r="E65" s="54">
        <v>0.47451907867285342</v>
      </c>
      <c r="F65" s="13"/>
      <c r="G65" s="52">
        <v>2002</v>
      </c>
      <c r="H65" s="53">
        <v>268.99816863301612</v>
      </c>
      <c r="I65" s="55">
        <v>0.65432098765432201</v>
      </c>
      <c r="J65" s="56">
        <v>0.31716619932441503</v>
      </c>
      <c r="K65" s="18"/>
      <c r="L65" s="18"/>
      <c r="M65" s="18"/>
    </row>
    <row r="66" spans="1:13" ht="12" customHeight="1" x14ac:dyDescent="0.2">
      <c r="A66" s="52">
        <v>1976</v>
      </c>
      <c r="B66" s="53">
        <v>321.45206780651034</v>
      </c>
      <c r="C66" s="53">
        <v>0</v>
      </c>
      <c r="D66" s="53">
        <v>321.45206780651034</v>
      </c>
      <c r="E66" s="54">
        <v>0.37901273131066032</v>
      </c>
      <c r="F66" s="13"/>
      <c r="G66" s="52">
        <v>1953</v>
      </c>
      <c r="H66" s="53">
        <v>261.79586555748142</v>
      </c>
      <c r="I66" s="55">
        <v>0.66666666666666774</v>
      </c>
      <c r="J66" s="56">
        <v>0.30867421923228916</v>
      </c>
      <c r="K66" s="18"/>
      <c r="L66" s="18"/>
      <c r="M66" s="18"/>
    </row>
    <row r="67" spans="1:13" ht="12" customHeight="1" x14ac:dyDescent="0.2">
      <c r="A67" s="52">
        <v>1977</v>
      </c>
      <c r="B67" s="53">
        <v>65.106134715063405</v>
      </c>
      <c r="C67" s="53">
        <v>0</v>
      </c>
      <c r="D67" s="53">
        <v>65.106134715063405</v>
      </c>
      <c r="E67" s="54">
        <v>7.67643341410673E-2</v>
      </c>
      <c r="F67" s="13"/>
      <c r="G67" s="52">
        <v>1968</v>
      </c>
      <c r="H67" s="53">
        <v>258.78142500972939</v>
      </c>
      <c r="I67" s="55">
        <v>0.67901234567901347</v>
      </c>
      <c r="J67" s="56">
        <v>0.30511999930403289</v>
      </c>
      <c r="K67" s="18"/>
      <c r="L67" s="18"/>
      <c r="M67" s="18"/>
    </row>
    <row r="68" spans="1:13" ht="12" customHeight="1" x14ac:dyDescent="0.2">
      <c r="A68" s="52">
        <v>1978</v>
      </c>
      <c r="B68" s="53">
        <v>571.18434133880351</v>
      </c>
      <c r="C68" s="53">
        <v>0</v>
      </c>
      <c r="D68" s="53">
        <v>571.18434133880351</v>
      </c>
      <c r="E68" s="54">
        <v>0.67346319707922553</v>
      </c>
      <c r="F68" s="13"/>
      <c r="G68" s="52">
        <v>1955</v>
      </c>
      <c r="H68" s="53">
        <v>254.99484265187832</v>
      </c>
      <c r="I68" s="55">
        <v>0.6913580246913591</v>
      </c>
      <c r="J68" s="56">
        <v>0.30065537435520301</v>
      </c>
      <c r="K68" s="18"/>
      <c r="L68" s="18"/>
      <c r="M68" s="18"/>
    </row>
    <row r="69" spans="1:13" ht="12" customHeight="1" x14ac:dyDescent="0.2">
      <c r="A69" s="52">
        <v>1979</v>
      </c>
      <c r="B69" s="53">
        <v>446.37566376131986</v>
      </c>
      <c r="C69" s="53">
        <v>0</v>
      </c>
      <c r="D69" s="53">
        <v>446.37566376131986</v>
      </c>
      <c r="E69" s="54">
        <v>0.52630571228622958</v>
      </c>
      <c r="F69" s="13"/>
      <c r="G69" s="52">
        <v>1939</v>
      </c>
      <c r="H69" s="53">
        <v>254.35158857300056</v>
      </c>
      <c r="I69" s="55">
        <v>0.70370370370370483</v>
      </c>
      <c r="J69" s="56">
        <v>0.29989693628689063</v>
      </c>
      <c r="K69" s="18"/>
      <c r="L69" s="18"/>
      <c r="M69" s="18"/>
    </row>
    <row r="70" spans="1:13" ht="12" customHeight="1" x14ac:dyDescent="0.2">
      <c r="A70" s="52">
        <v>1980</v>
      </c>
      <c r="B70" s="53">
        <v>463.17368339777431</v>
      </c>
      <c r="C70" s="53">
        <v>0</v>
      </c>
      <c r="D70" s="53">
        <v>463.17368339777431</v>
      </c>
      <c r="E70" s="54">
        <v>0.54611166141720524</v>
      </c>
      <c r="F70" s="13"/>
      <c r="G70" s="52">
        <v>1925</v>
      </c>
      <c r="H70" s="53">
        <v>240.45310714477355</v>
      </c>
      <c r="I70" s="55">
        <v>0.71604938271605056</v>
      </c>
      <c r="J70" s="56">
        <v>0.28350972981120059</v>
      </c>
      <c r="K70" s="18"/>
      <c r="L70" s="18"/>
      <c r="M70" s="18"/>
    </row>
    <row r="71" spans="1:13" ht="12" customHeight="1" x14ac:dyDescent="0.2">
      <c r="A71" s="52">
        <v>1981</v>
      </c>
      <c r="B71" s="53">
        <v>146.13168915071336</v>
      </c>
      <c r="C71" s="53">
        <v>0</v>
      </c>
      <c r="D71" s="53">
        <v>146.13168915071336</v>
      </c>
      <c r="E71" s="54">
        <v>0.17229869141607224</v>
      </c>
      <c r="F71" s="13"/>
      <c r="G71" s="52">
        <v>1966</v>
      </c>
      <c r="H71" s="53">
        <v>239.71565278914082</v>
      </c>
      <c r="I71" s="55">
        <v>0.7283950617283963</v>
      </c>
      <c r="J71" s="56">
        <v>0.28264022353783125</v>
      </c>
      <c r="K71" s="18"/>
      <c r="L71" s="18"/>
      <c r="M71" s="18"/>
    </row>
    <row r="72" spans="1:13" ht="12" customHeight="1" x14ac:dyDescent="0.2">
      <c r="A72" s="52">
        <v>1982</v>
      </c>
      <c r="B72" s="53">
        <v>631.05917516822512</v>
      </c>
      <c r="C72" s="53">
        <v>0</v>
      </c>
      <c r="D72" s="53">
        <v>631.05917516822512</v>
      </c>
      <c r="E72" s="54">
        <v>0.74405948989921966</v>
      </c>
      <c r="F72" s="13"/>
      <c r="G72" s="52">
        <v>1994</v>
      </c>
      <c r="H72" s="53">
        <v>237.93276394779286</v>
      </c>
      <c r="I72" s="55">
        <v>0.74074074074074192</v>
      </c>
      <c r="J72" s="56">
        <v>0.28053808254370538</v>
      </c>
      <c r="K72" s="18"/>
      <c r="L72" s="18"/>
      <c r="M72" s="18"/>
    </row>
    <row r="73" spans="1:13" ht="12" customHeight="1" x14ac:dyDescent="0.2">
      <c r="A73" s="52">
        <v>1983</v>
      </c>
      <c r="B73" s="53">
        <v>696.76486745474324</v>
      </c>
      <c r="C73" s="53">
        <v>0</v>
      </c>
      <c r="D73" s="53">
        <v>696.76486745474324</v>
      </c>
      <c r="E73" s="54">
        <v>0.82153074110660307</v>
      </c>
      <c r="F73" s="13"/>
      <c r="G73" s="52">
        <v>2000</v>
      </c>
      <c r="H73" s="53">
        <v>236.04953615892634</v>
      </c>
      <c r="I73" s="55">
        <v>0.75308641975308765</v>
      </c>
      <c r="J73" s="56">
        <v>0.27831763545556265</v>
      </c>
      <c r="K73" s="18"/>
      <c r="L73" s="18"/>
      <c r="M73" s="18"/>
    </row>
    <row r="74" spans="1:13" ht="12" customHeight="1" x14ac:dyDescent="0.2">
      <c r="A74" s="52">
        <v>1984</v>
      </c>
      <c r="B74" s="53">
        <v>450.95909389396309</v>
      </c>
      <c r="C74" s="53">
        <v>0</v>
      </c>
      <c r="D74" s="53">
        <v>450.95909389396309</v>
      </c>
      <c r="E74" s="54">
        <v>0.53170987218228705</v>
      </c>
      <c r="F74" s="13"/>
      <c r="G74" s="52">
        <v>1936</v>
      </c>
      <c r="H74" s="53">
        <v>235.96167662601511</v>
      </c>
      <c r="I74" s="55">
        <v>0.76543209876543339</v>
      </c>
      <c r="J74" s="56">
        <v>0.27821404339666689</v>
      </c>
      <c r="K74" s="18"/>
      <c r="L74" s="18"/>
      <c r="M74" s="18"/>
    </row>
    <row r="75" spans="1:13" ht="12" customHeight="1" x14ac:dyDescent="0.2">
      <c r="A75" s="52">
        <v>1985</v>
      </c>
      <c r="B75" s="53">
        <v>191.88657897810387</v>
      </c>
      <c r="C75" s="53">
        <v>0</v>
      </c>
      <c r="D75" s="53">
        <v>191.88657897810387</v>
      </c>
      <c r="E75" s="54">
        <v>0.22624665909483671</v>
      </c>
      <c r="F75" s="13"/>
      <c r="G75" s="52">
        <v>1934</v>
      </c>
      <c r="H75" s="53">
        <v>231.66516326749439</v>
      </c>
      <c r="I75" s="55">
        <v>0.77777777777777901</v>
      </c>
      <c r="J75" s="56">
        <v>0.27314817689209719</v>
      </c>
      <c r="K75" s="18"/>
      <c r="L75" s="18"/>
      <c r="M75" s="18"/>
    </row>
    <row r="76" spans="1:13" ht="12" customHeight="1" x14ac:dyDescent="0.2">
      <c r="A76" s="52">
        <v>1986</v>
      </c>
      <c r="B76" s="53">
        <v>602.94777787697876</v>
      </c>
      <c r="C76" s="53">
        <v>0</v>
      </c>
      <c r="D76" s="53">
        <v>602.94777787697876</v>
      </c>
      <c r="E76" s="54">
        <v>0.71091433845870178</v>
      </c>
      <c r="F76" s="13"/>
      <c r="G76" s="52">
        <v>1946</v>
      </c>
      <c r="H76" s="53">
        <v>230.55684849611941</v>
      </c>
      <c r="I76" s="55">
        <v>0.79012345679012475</v>
      </c>
      <c r="J76" s="56">
        <v>0.27184140225687031</v>
      </c>
      <c r="K76" s="18"/>
      <c r="L76" s="18"/>
      <c r="M76" s="18"/>
    </row>
    <row r="77" spans="1:13" ht="12" customHeight="1" x14ac:dyDescent="0.2">
      <c r="A77" s="52">
        <v>1987</v>
      </c>
      <c r="B77" s="53">
        <v>155.71356232538642</v>
      </c>
      <c r="C77" s="53">
        <v>0</v>
      </c>
      <c r="D77" s="53">
        <v>155.71356232538642</v>
      </c>
      <c r="E77" s="54">
        <v>0.18359633820922078</v>
      </c>
      <c r="F77" s="13"/>
      <c r="G77" s="52">
        <v>1985</v>
      </c>
      <c r="H77" s="53">
        <v>191.88657897810387</v>
      </c>
      <c r="I77" s="55">
        <v>0.80246913580247048</v>
      </c>
      <c r="J77" s="56">
        <v>0.22624665909483671</v>
      </c>
      <c r="K77" s="18"/>
      <c r="L77" s="18"/>
      <c r="M77" s="18"/>
    </row>
    <row r="78" spans="1:13" ht="12" customHeight="1" x14ac:dyDescent="0.2">
      <c r="A78" s="52">
        <v>1988</v>
      </c>
      <c r="B78" s="53">
        <v>115.54004015883847</v>
      </c>
      <c r="C78" s="53">
        <v>0</v>
      </c>
      <c r="D78" s="53">
        <v>115.54004015883847</v>
      </c>
      <c r="E78" s="54">
        <v>0.13622916316937081</v>
      </c>
      <c r="F78" s="13"/>
      <c r="G78" s="52">
        <v>1961</v>
      </c>
      <c r="H78" s="53">
        <v>187.94713755051998</v>
      </c>
      <c r="I78" s="55">
        <v>0.8148148148148161</v>
      </c>
      <c r="J78" s="56">
        <v>0.22160180343876526</v>
      </c>
      <c r="K78" s="18"/>
      <c r="L78" s="18"/>
      <c r="M78" s="18"/>
    </row>
    <row r="79" spans="1:13" ht="12" customHeight="1" x14ac:dyDescent="0.2">
      <c r="A79" s="52">
        <v>1989</v>
      </c>
      <c r="B79" s="53">
        <v>481.57752007783563</v>
      </c>
      <c r="C79" s="53">
        <v>0</v>
      </c>
      <c r="D79" s="53">
        <v>481.57752007783563</v>
      </c>
      <c r="E79" s="54">
        <v>0.56781097246629131</v>
      </c>
      <c r="F79" s="13"/>
      <c r="G79" s="52">
        <v>2001</v>
      </c>
      <c r="H79" s="53">
        <v>162.94749849246401</v>
      </c>
      <c r="I79" s="55">
        <v>0.82716049382716184</v>
      </c>
      <c r="J79" s="56">
        <v>0.19212561575756548</v>
      </c>
      <c r="K79" s="18"/>
      <c r="L79" s="18"/>
      <c r="M79" s="18"/>
    </row>
    <row r="80" spans="1:13" ht="12" customHeight="1" x14ac:dyDescent="0.2">
      <c r="A80" s="52">
        <v>1990</v>
      </c>
      <c r="B80" s="53">
        <v>129.35403385101105</v>
      </c>
      <c r="C80" s="53">
        <v>0</v>
      </c>
      <c r="D80" s="53">
        <v>129.35403385101105</v>
      </c>
      <c r="E80" s="54">
        <v>0.15251675315224206</v>
      </c>
      <c r="F80" s="13"/>
      <c r="G80" s="52">
        <v>1962</v>
      </c>
      <c r="H80" s="53">
        <v>156.51793579867822</v>
      </c>
      <c r="I80" s="55">
        <v>0.83950617283950757</v>
      </c>
      <c r="J80" s="56">
        <v>0.18454474644061433</v>
      </c>
      <c r="K80" s="18"/>
      <c r="L80" s="18"/>
      <c r="M80" s="18"/>
    </row>
    <row r="81" spans="1:13" ht="12" customHeight="1" x14ac:dyDescent="0.2">
      <c r="A81" s="52">
        <v>1991</v>
      </c>
      <c r="B81" s="53">
        <v>108.61923488335013</v>
      </c>
      <c r="C81" s="53">
        <v>0</v>
      </c>
      <c r="D81" s="53">
        <v>108.61923488335013</v>
      </c>
      <c r="E81" s="54">
        <v>0.12806908714860946</v>
      </c>
      <c r="F81" s="13"/>
      <c r="G81" s="52">
        <v>1959</v>
      </c>
      <c r="H81" s="53">
        <v>156.30083475119199</v>
      </c>
      <c r="I81" s="55">
        <v>0.85185185185185319</v>
      </c>
      <c r="J81" s="56">
        <v>0.18428877029605364</v>
      </c>
      <c r="K81" s="18"/>
      <c r="L81" s="18"/>
      <c r="M81" s="18"/>
    </row>
    <row r="82" spans="1:13" ht="12" customHeight="1" x14ac:dyDescent="0.2">
      <c r="A82" s="52">
        <v>1992</v>
      </c>
      <c r="B82" s="53">
        <v>133.3146448088977</v>
      </c>
      <c r="C82" s="53">
        <v>0</v>
      </c>
      <c r="D82" s="53">
        <v>133.3146448088977</v>
      </c>
      <c r="E82" s="54">
        <v>0.15718656905061454</v>
      </c>
      <c r="F82" s="13"/>
      <c r="G82" s="52">
        <v>1987</v>
      </c>
      <c r="H82" s="53">
        <v>155.71356232538642</v>
      </c>
      <c r="I82" s="55">
        <v>0.86419753086419893</v>
      </c>
      <c r="J82" s="56">
        <v>0.18359633820922078</v>
      </c>
      <c r="K82" s="18"/>
      <c r="L82" s="18"/>
      <c r="M82" s="18"/>
    </row>
    <row r="83" spans="1:13" ht="12" customHeight="1" x14ac:dyDescent="0.2">
      <c r="A83" s="52">
        <v>1993</v>
      </c>
      <c r="B83" s="53">
        <v>381.41647026612196</v>
      </c>
      <c r="C83" s="53">
        <v>0</v>
      </c>
      <c r="D83" s="53">
        <v>381.41647026612196</v>
      </c>
      <c r="E83" s="54">
        <v>0.44971463132553025</v>
      </c>
      <c r="F83" s="13"/>
      <c r="G83" s="52">
        <v>1933</v>
      </c>
      <c r="H83" s="53">
        <v>155.19343433542937</v>
      </c>
      <c r="I83" s="55">
        <v>0.87654320987654466</v>
      </c>
      <c r="J83" s="56">
        <v>0.18298307374509731</v>
      </c>
      <c r="K83" s="18"/>
      <c r="L83" s="18"/>
      <c r="M83" s="18"/>
    </row>
    <row r="84" spans="1:13" ht="12" customHeight="1" x14ac:dyDescent="0.2">
      <c r="A84" s="52">
        <v>1994</v>
      </c>
      <c r="B84" s="53">
        <v>237.93276394779286</v>
      </c>
      <c r="C84" s="53">
        <v>0</v>
      </c>
      <c r="D84" s="53">
        <v>237.93276394779286</v>
      </c>
      <c r="E84" s="54">
        <v>0.28053808254370538</v>
      </c>
      <c r="F84" s="13"/>
      <c r="G84" s="52">
        <v>1924</v>
      </c>
      <c r="H84" s="53">
        <v>148.98200275810535</v>
      </c>
      <c r="I84" s="55">
        <v>0.88888888888889039</v>
      </c>
      <c r="J84" s="56">
        <v>0.17565939509049952</v>
      </c>
      <c r="K84" s="18"/>
      <c r="L84" s="18"/>
      <c r="M84" s="18"/>
    </row>
    <row r="85" spans="1:13" ht="12" customHeight="1" x14ac:dyDescent="0.2">
      <c r="A85" s="52">
        <v>1995</v>
      </c>
      <c r="B85" s="53">
        <v>488.81359382559231</v>
      </c>
      <c r="C85" s="53">
        <v>0</v>
      </c>
      <c r="D85" s="53">
        <v>488.81359382559231</v>
      </c>
      <c r="E85" s="54">
        <v>0.5763427703601951</v>
      </c>
      <c r="F85" s="13"/>
      <c r="G85" s="52">
        <v>1981</v>
      </c>
      <c r="H85" s="53">
        <v>146.13168915071336</v>
      </c>
      <c r="I85" s="55">
        <v>0.90123456790123602</v>
      </c>
      <c r="J85" s="56">
        <v>0.17229869141607224</v>
      </c>
      <c r="K85" s="18"/>
      <c r="L85" s="18"/>
      <c r="M85" s="18"/>
    </row>
    <row r="86" spans="1:13" ht="12" customHeight="1" x14ac:dyDescent="0.2">
      <c r="A86" s="52">
        <v>1996</v>
      </c>
      <c r="B86" s="53">
        <v>491.58698051639163</v>
      </c>
      <c r="C86" s="53">
        <v>0</v>
      </c>
      <c r="D86" s="53">
        <v>491.58698051639163</v>
      </c>
      <c r="E86" s="54">
        <v>0.57961277223585017</v>
      </c>
      <c r="F86" s="13"/>
      <c r="G86" s="52">
        <v>1947</v>
      </c>
      <c r="H86" s="53">
        <v>138.26126009901537</v>
      </c>
      <c r="I86" s="55">
        <v>0.91358024691358175</v>
      </c>
      <c r="J86" s="56">
        <v>0.16301894768374586</v>
      </c>
      <c r="K86" s="18"/>
      <c r="L86" s="18"/>
      <c r="M86" s="18"/>
    </row>
    <row r="87" spans="1:13" ht="12" customHeight="1" x14ac:dyDescent="0.2">
      <c r="A87" s="52">
        <v>1997</v>
      </c>
      <c r="B87" s="53">
        <v>428.56190395319823</v>
      </c>
      <c r="C87" s="53">
        <v>0</v>
      </c>
      <c r="D87" s="53">
        <v>428.56190395319823</v>
      </c>
      <c r="E87" s="54">
        <v>0.50530213994693995</v>
      </c>
      <c r="F87" s="13"/>
      <c r="G87" s="52">
        <v>1929</v>
      </c>
      <c r="H87" s="53">
        <v>137.44956897688596</v>
      </c>
      <c r="I87" s="55">
        <v>0.92592592592592748</v>
      </c>
      <c r="J87" s="56">
        <v>0.16206191147216342</v>
      </c>
      <c r="K87" s="18"/>
      <c r="L87" s="18"/>
      <c r="M87" s="18"/>
    </row>
    <row r="88" spans="1:13" ht="12" customHeight="1" x14ac:dyDescent="0.2">
      <c r="A88" s="52">
        <v>1998</v>
      </c>
      <c r="B88" s="53">
        <v>529.90826329333606</v>
      </c>
      <c r="C88" s="53">
        <v>0</v>
      </c>
      <c r="D88" s="53">
        <v>529.90826329333606</v>
      </c>
      <c r="E88" s="54">
        <v>0.62479603750997614</v>
      </c>
      <c r="F88" s="13"/>
      <c r="G88" s="52">
        <v>1992</v>
      </c>
      <c r="H88" s="53">
        <v>133.3146448088977</v>
      </c>
      <c r="I88" s="55">
        <v>0.93827160493827311</v>
      </c>
      <c r="J88" s="56">
        <v>0.15718656905061454</v>
      </c>
      <c r="K88" s="18"/>
      <c r="L88" s="18"/>
      <c r="M88" s="18"/>
    </row>
    <row r="89" spans="1:13" ht="12" customHeight="1" x14ac:dyDescent="0.2">
      <c r="A89" s="52">
        <v>1999</v>
      </c>
      <c r="B89" s="53">
        <v>455.40914795204799</v>
      </c>
      <c r="C89" s="53">
        <v>0</v>
      </c>
      <c r="D89" s="53">
        <v>455.40914795204799</v>
      </c>
      <c r="E89" s="54">
        <v>0.53695677307965528</v>
      </c>
      <c r="F89" s="13"/>
      <c r="G89" s="52">
        <v>1931</v>
      </c>
      <c r="H89" s="53">
        <v>133.05684059785636</v>
      </c>
      <c r="I89" s="55">
        <v>0.95061728395061884</v>
      </c>
      <c r="J89" s="56">
        <v>0.15688260124963904</v>
      </c>
      <c r="K89" s="18"/>
      <c r="L89" s="18"/>
      <c r="M89" s="18"/>
    </row>
    <row r="90" spans="1:13" ht="12" customHeight="1" x14ac:dyDescent="0.2">
      <c r="A90" s="52">
        <v>2000</v>
      </c>
      <c r="B90" s="53">
        <v>236.04953615892634</v>
      </c>
      <c r="C90" s="53">
        <v>0</v>
      </c>
      <c r="D90" s="53">
        <v>236.04953615892634</v>
      </c>
      <c r="E90" s="54">
        <v>0.27831763545556265</v>
      </c>
      <c r="F90" s="13"/>
      <c r="G90" s="52">
        <v>1990</v>
      </c>
      <c r="H90" s="53">
        <v>129.35403385101105</v>
      </c>
      <c r="I90" s="55">
        <v>0.96296296296296457</v>
      </c>
      <c r="J90" s="56">
        <v>0.15251675315224206</v>
      </c>
      <c r="K90" s="18"/>
      <c r="L90" s="18"/>
      <c r="M90" s="18"/>
    </row>
    <row r="91" spans="1:13" ht="12" customHeight="1" x14ac:dyDescent="0.2">
      <c r="A91" s="52">
        <v>2001</v>
      </c>
      <c r="B91" s="53">
        <v>162.94749849246401</v>
      </c>
      <c r="C91" s="53">
        <v>0</v>
      </c>
      <c r="D91" s="53">
        <v>162.94749849246401</v>
      </c>
      <c r="E91" s="54">
        <v>0.19212561575756548</v>
      </c>
      <c r="F91" s="13"/>
      <c r="G91" s="52">
        <v>1988</v>
      </c>
      <c r="H91" s="53">
        <v>115.54004015883847</v>
      </c>
      <c r="I91" s="55">
        <v>0.9753086419753102</v>
      </c>
      <c r="J91" s="56">
        <v>0.13622916316937081</v>
      </c>
      <c r="K91" s="18"/>
      <c r="L91" s="18"/>
      <c r="M91" s="18"/>
    </row>
    <row r="92" spans="1:13" ht="12" customHeight="1" x14ac:dyDescent="0.2">
      <c r="A92" s="52">
        <v>2002</v>
      </c>
      <c r="B92" s="53">
        <v>268.99816863301612</v>
      </c>
      <c r="C92" s="53">
        <v>0</v>
      </c>
      <c r="D92" s="53">
        <v>268.99816863301612</v>
      </c>
      <c r="E92" s="54">
        <v>0.31716619932441503</v>
      </c>
      <c r="F92" s="13"/>
      <c r="G92" s="52">
        <v>1991</v>
      </c>
      <c r="H92" s="53">
        <v>108.61923488335013</v>
      </c>
      <c r="I92" s="55">
        <v>0.98765432098765593</v>
      </c>
      <c r="J92" s="56">
        <v>0.12806908714860946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356.61185233473759</v>
      </c>
      <c r="C93" s="58">
        <v>0</v>
      </c>
      <c r="D93" s="58">
        <v>356.61185233473759</v>
      </c>
      <c r="E93" s="59">
        <v>0.42046838613742893</v>
      </c>
      <c r="F93" s="29"/>
      <c r="G93" s="57">
        <v>1977</v>
      </c>
      <c r="H93" s="58">
        <v>65.106134715063405</v>
      </c>
      <c r="I93" s="60">
        <v>1.0000000000000016</v>
      </c>
      <c r="J93" s="61">
        <v>7.67643341410673E-2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337.56160636540477</v>
      </c>
      <c r="C94" s="63">
        <v>0</v>
      </c>
      <c r="D94" s="63">
        <v>337.56160636540477</v>
      </c>
      <c r="E94" s="64">
        <v>0.39800691682337008</v>
      </c>
      <c r="F94" s="36"/>
      <c r="G94" s="62"/>
      <c r="H94" s="63">
        <v>337.56160636540477</v>
      </c>
      <c r="I94" s="63"/>
      <c r="J94" s="64">
        <v>0.39800691682337019</v>
      </c>
      <c r="K94" s="39"/>
      <c r="L94" s="39"/>
      <c r="M94" s="39"/>
    </row>
    <row r="95" spans="1:13" ht="12" customHeight="1" x14ac:dyDescent="0.2">
      <c r="A95" s="65" t="s">
        <v>12</v>
      </c>
      <c r="B95" s="66">
        <v>696.76486745474324</v>
      </c>
      <c r="C95" s="66">
        <v>0</v>
      </c>
      <c r="D95" s="66">
        <v>696.76486745474324</v>
      </c>
      <c r="E95" s="67">
        <v>0.82153074110660307</v>
      </c>
      <c r="F95" s="36"/>
      <c r="G95" s="68"/>
      <c r="H95" s="66">
        <v>696.76486745474324</v>
      </c>
      <c r="I95" s="69"/>
      <c r="J95" s="67">
        <v>0.82153074110660307</v>
      </c>
      <c r="K95" s="18"/>
      <c r="L95" s="18"/>
      <c r="M95" s="18"/>
    </row>
    <row r="96" spans="1:13" ht="12" customHeight="1" x14ac:dyDescent="0.2">
      <c r="A96" s="65" t="s">
        <v>13</v>
      </c>
      <c r="B96" s="66">
        <v>65.106134715063405</v>
      </c>
      <c r="C96" s="66">
        <v>0</v>
      </c>
      <c r="D96" s="66">
        <v>65.106134715063405</v>
      </c>
      <c r="E96" s="67">
        <v>7.67643341410673E-2</v>
      </c>
      <c r="F96" s="45"/>
      <c r="G96" s="68"/>
      <c r="H96" s="66">
        <v>65.106134715063405</v>
      </c>
      <c r="I96" s="69"/>
      <c r="J96" s="67">
        <v>7.67643341410673E-2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3:BU1032"/>
  <sheetViews>
    <sheetView zoomScale="130" zoomScaleNormal="130" workbookViewId="0">
      <selection activeCell="M80" sqref="M80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61.851826731970725</v>
      </c>
      <c r="C12" s="48">
        <v>0</v>
      </c>
      <c r="D12" s="48">
        <v>61.851826731970725</v>
      </c>
      <c r="E12" s="49">
        <v>0.45952322980661758</v>
      </c>
      <c r="F12" s="13"/>
      <c r="G12" s="47">
        <v>1969</v>
      </c>
      <c r="H12" s="48">
        <v>110.57803775294872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58.188637357171075</v>
      </c>
      <c r="C13" s="53">
        <v>0</v>
      </c>
      <c r="D13" s="53">
        <v>58.188637357171075</v>
      </c>
      <c r="E13" s="54">
        <v>0.43230785555104811</v>
      </c>
      <c r="F13" s="13"/>
      <c r="G13" s="52">
        <v>1969</v>
      </c>
      <c r="H13" s="53">
        <v>110.57803775294872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24.434587867671901</v>
      </c>
      <c r="C14" s="53">
        <v>0</v>
      </c>
      <c r="D14" s="53">
        <v>24.434587867671901</v>
      </c>
      <c r="E14" s="54">
        <v>0.1815348281402073</v>
      </c>
      <c r="F14" s="13"/>
      <c r="G14" s="52">
        <v>1938</v>
      </c>
      <c r="H14" s="53">
        <v>109.15215819885525</v>
      </c>
      <c r="I14" s="55">
        <v>2.4691358024691398E-2</v>
      </c>
      <c r="J14" s="56">
        <v>0.81093728230947437</v>
      </c>
      <c r="K14" s="18"/>
      <c r="L14" s="18"/>
      <c r="M14" s="18"/>
    </row>
    <row r="15" spans="1:13" ht="12.75" customHeight="1" x14ac:dyDescent="0.2">
      <c r="A15" s="52">
        <v>1925</v>
      </c>
      <c r="B15" s="53">
        <v>32.278177077954282</v>
      </c>
      <c r="C15" s="53">
        <v>0</v>
      </c>
      <c r="D15" s="53">
        <v>32.278177077954282</v>
      </c>
      <c r="E15" s="54">
        <v>0.23980815065344935</v>
      </c>
      <c r="F15" s="13"/>
      <c r="G15" s="52">
        <v>1982</v>
      </c>
      <c r="H15" s="53">
        <v>100.15040734043495</v>
      </c>
      <c r="I15" s="55">
        <v>3.7037037037037097E-2</v>
      </c>
      <c r="J15" s="56">
        <v>0.74405948989921955</v>
      </c>
      <c r="K15" s="18"/>
      <c r="L15" s="18"/>
      <c r="M15" s="18"/>
    </row>
    <row r="16" spans="1:13" ht="12.75" customHeight="1" x14ac:dyDescent="0.2">
      <c r="A16" s="52">
        <v>1926</v>
      </c>
      <c r="B16" s="53">
        <v>50.455602767979634</v>
      </c>
      <c r="C16" s="53">
        <v>0</v>
      </c>
      <c r="D16" s="53">
        <v>50.455602767979634</v>
      </c>
      <c r="E16" s="54">
        <v>0.37485588980668377</v>
      </c>
      <c r="F16" s="13"/>
      <c r="G16" s="52">
        <v>1978</v>
      </c>
      <c r="H16" s="53">
        <v>90.648146326863795</v>
      </c>
      <c r="I16" s="55">
        <v>4.9382716049382797E-2</v>
      </c>
      <c r="J16" s="56">
        <v>0.67346319707922586</v>
      </c>
      <c r="K16" s="18"/>
      <c r="L16" s="18"/>
      <c r="M16" s="18"/>
    </row>
    <row r="17" spans="1:13" ht="12.75" customHeight="1" x14ac:dyDescent="0.2">
      <c r="A17" s="52">
        <v>1927</v>
      </c>
      <c r="B17" s="53">
        <v>57.830883073126998</v>
      </c>
      <c r="C17" s="53">
        <v>0</v>
      </c>
      <c r="D17" s="53">
        <v>57.830883073126998</v>
      </c>
      <c r="E17" s="54">
        <v>0.42964994853734773</v>
      </c>
      <c r="F17" s="13"/>
      <c r="G17" s="52">
        <v>1986</v>
      </c>
      <c r="H17" s="53">
        <v>89.095089421177576</v>
      </c>
      <c r="I17" s="55">
        <v>6.1728395061728496E-2</v>
      </c>
      <c r="J17" s="56">
        <v>0.66192488425837726</v>
      </c>
      <c r="K17" s="18"/>
      <c r="L17" s="18"/>
      <c r="M17" s="18"/>
    </row>
    <row r="18" spans="1:13" ht="12.75" customHeight="1" x14ac:dyDescent="0.2">
      <c r="A18" s="52">
        <v>1928</v>
      </c>
      <c r="B18" s="53">
        <v>68.750206364059352</v>
      </c>
      <c r="C18" s="53">
        <v>0</v>
      </c>
      <c r="D18" s="53">
        <v>68.750206364059352</v>
      </c>
      <c r="E18" s="54">
        <v>0.51077419289791492</v>
      </c>
      <c r="F18" s="13"/>
      <c r="G18" s="52">
        <v>1941</v>
      </c>
      <c r="H18" s="53">
        <v>85.136483993444131</v>
      </c>
      <c r="I18" s="55">
        <v>7.4074074074074195E-2</v>
      </c>
      <c r="J18" s="56">
        <v>0.63251473992157603</v>
      </c>
      <c r="K18" s="18"/>
      <c r="L18" s="18"/>
      <c r="M18" s="18"/>
    </row>
    <row r="19" spans="1:13" ht="12.75" customHeight="1" x14ac:dyDescent="0.2">
      <c r="A19" s="52">
        <v>1929</v>
      </c>
      <c r="B19" s="53">
        <v>22.543149564128353</v>
      </c>
      <c r="C19" s="53">
        <v>0</v>
      </c>
      <c r="D19" s="53">
        <v>22.543149564128353</v>
      </c>
      <c r="E19" s="54">
        <v>0.16748253762353904</v>
      </c>
      <c r="F19" s="13"/>
      <c r="G19" s="52">
        <v>1984</v>
      </c>
      <c r="H19" s="53">
        <v>84.226391617612848</v>
      </c>
      <c r="I19" s="55">
        <v>8.6419753086419887E-2</v>
      </c>
      <c r="J19" s="56">
        <v>0.62575328096294836</v>
      </c>
      <c r="K19" s="18"/>
      <c r="L19" s="18"/>
      <c r="M19" s="18"/>
    </row>
    <row r="20" spans="1:13" ht="12.75" customHeight="1" x14ac:dyDescent="0.2">
      <c r="A20" s="52">
        <v>1930</v>
      </c>
      <c r="B20" s="53">
        <v>67.444684902489911</v>
      </c>
      <c r="C20" s="53">
        <v>0</v>
      </c>
      <c r="D20" s="53">
        <v>67.444684902489911</v>
      </c>
      <c r="E20" s="54">
        <v>0.50107492498135153</v>
      </c>
      <c r="F20" s="13"/>
      <c r="G20" s="52">
        <v>1998</v>
      </c>
      <c r="H20" s="53">
        <v>84.09754664884278</v>
      </c>
      <c r="I20" s="55">
        <v>9.8765432098765593E-2</v>
      </c>
      <c r="J20" s="56">
        <v>0.62479603750997614</v>
      </c>
      <c r="K20" s="18"/>
      <c r="L20" s="18"/>
      <c r="M20" s="18"/>
    </row>
    <row r="21" spans="1:13" ht="12.75" customHeight="1" x14ac:dyDescent="0.2">
      <c r="A21" s="52">
        <v>1931</v>
      </c>
      <c r="B21" s="53">
        <v>22.57759410074059</v>
      </c>
      <c r="C21" s="53">
        <v>0</v>
      </c>
      <c r="D21" s="53">
        <v>22.57759410074059</v>
      </c>
      <c r="E21" s="54">
        <v>0.16773844057013812</v>
      </c>
      <c r="F21" s="13"/>
      <c r="G21" s="52">
        <v>1943</v>
      </c>
      <c r="H21" s="53">
        <v>82.296990602816081</v>
      </c>
      <c r="I21" s="55">
        <v>0.1111111111111113</v>
      </c>
      <c r="J21" s="56">
        <v>0.6114189495008624</v>
      </c>
      <c r="K21" s="18"/>
      <c r="L21" s="18"/>
      <c r="M21" s="18"/>
    </row>
    <row r="22" spans="1:13" ht="12.75" customHeight="1" x14ac:dyDescent="0.2">
      <c r="A22" s="52">
        <v>1932</v>
      </c>
      <c r="B22" s="53">
        <v>43.533349362752375</v>
      </c>
      <c r="C22" s="53">
        <v>0</v>
      </c>
      <c r="D22" s="53">
        <v>43.533349362752375</v>
      </c>
      <c r="E22" s="54">
        <v>0.32342755841569376</v>
      </c>
      <c r="F22" s="13"/>
      <c r="G22" s="52">
        <v>1996</v>
      </c>
      <c r="H22" s="53">
        <v>78.015879142945423</v>
      </c>
      <c r="I22" s="55">
        <v>0.12345679012345699</v>
      </c>
      <c r="J22" s="56">
        <v>0.57961277223585017</v>
      </c>
      <c r="K22" s="18"/>
      <c r="L22" s="18"/>
      <c r="M22" s="18"/>
    </row>
    <row r="23" spans="1:13" ht="12.75" customHeight="1" x14ac:dyDescent="0.2">
      <c r="A23" s="52">
        <v>1933</v>
      </c>
      <c r="B23" s="53">
        <v>24.629521726090093</v>
      </c>
      <c r="C23" s="53">
        <v>0</v>
      </c>
      <c r="D23" s="53">
        <v>24.629521726090093</v>
      </c>
      <c r="E23" s="54">
        <v>0.18298307374509729</v>
      </c>
      <c r="F23" s="13"/>
      <c r="G23" s="52">
        <v>1995</v>
      </c>
      <c r="H23" s="53">
        <v>77.575736890482261</v>
      </c>
      <c r="I23" s="55">
        <v>0.13580246913580268</v>
      </c>
      <c r="J23" s="56">
        <v>0.5763427703601951</v>
      </c>
      <c r="K23" s="18"/>
      <c r="L23" s="18"/>
      <c r="M23" s="18"/>
    </row>
    <row r="24" spans="1:13" ht="12.75" customHeight="1" x14ac:dyDescent="0.2">
      <c r="A24" s="52">
        <v>1934</v>
      </c>
      <c r="B24" s="53">
        <v>37.995480547600437</v>
      </c>
      <c r="C24" s="53">
        <v>0</v>
      </c>
      <c r="D24" s="53">
        <v>37.995480547600437</v>
      </c>
      <c r="E24" s="54">
        <v>0.282284402285293</v>
      </c>
      <c r="F24" s="13"/>
      <c r="G24" s="52">
        <v>1980</v>
      </c>
      <c r="H24" s="53">
        <v>75.548503267402751</v>
      </c>
      <c r="I24" s="55">
        <v>0.14814814814814839</v>
      </c>
      <c r="J24" s="56">
        <v>0.56128159931205612</v>
      </c>
      <c r="K24" s="18"/>
      <c r="L24" s="18"/>
      <c r="M24" s="18"/>
    </row>
    <row r="25" spans="1:13" ht="12.75" customHeight="1" x14ac:dyDescent="0.2">
      <c r="A25" s="52">
        <v>1935</v>
      </c>
      <c r="B25" s="53">
        <v>75.192488154423501</v>
      </c>
      <c r="C25" s="53">
        <v>0</v>
      </c>
      <c r="D25" s="53">
        <v>75.192488154423501</v>
      </c>
      <c r="E25" s="54">
        <v>0.55863661333152681</v>
      </c>
      <c r="F25" s="13"/>
      <c r="G25" s="52">
        <v>1935</v>
      </c>
      <c r="H25" s="53">
        <v>75.192488154423501</v>
      </c>
      <c r="I25" s="55">
        <v>0.1604938271604941</v>
      </c>
      <c r="J25" s="56">
        <v>0.55863661333152681</v>
      </c>
      <c r="K25" s="18"/>
      <c r="L25" s="18"/>
      <c r="M25" s="18"/>
    </row>
    <row r="26" spans="1:13" ht="12.75" customHeight="1" x14ac:dyDescent="0.2">
      <c r="A26" s="52">
        <v>1936</v>
      </c>
      <c r="B26" s="53">
        <v>56.260909168019836</v>
      </c>
      <c r="C26" s="53">
        <v>0</v>
      </c>
      <c r="D26" s="53">
        <v>56.260909168019836</v>
      </c>
      <c r="E26" s="54">
        <v>0.41798595221411472</v>
      </c>
      <c r="F26" s="13"/>
      <c r="G26" s="52">
        <v>1999</v>
      </c>
      <c r="H26" s="53">
        <v>74.26888372627991</v>
      </c>
      <c r="I26" s="55">
        <v>0.17283950617283977</v>
      </c>
      <c r="J26" s="56">
        <v>0.55177476765438271</v>
      </c>
      <c r="K26" s="18"/>
      <c r="L26" s="18"/>
      <c r="M26" s="18"/>
    </row>
    <row r="27" spans="1:13" ht="12.75" customHeight="1" x14ac:dyDescent="0.2">
      <c r="A27" s="52">
        <v>1937</v>
      </c>
      <c r="B27" s="53">
        <v>57.953164641400065</v>
      </c>
      <c r="C27" s="53">
        <v>0</v>
      </c>
      <c r="D27" s="53">
        <v>57.953164641400065</v>
      </c>
      <c r="E27" s="54">
        <v>0.43055842972808372</v>
      </c>
      <c r="F27" s="13"/>
      <c r="G27" s="52">
        <v>1958</v>
      </c>
      <c r="H27" s="53">
        <v>73.951415668550979</v>
      </c>
      <c r="I27" s="55">
        <v>0.18518518518518548</v>
      </c>
      <c r="J27" s="56">
        <v>0.54941616395654513</v>
      </c>
      <c r="K27" s="18"/>
      <c r="L27" s="18"/>
      <c r="M27" s="18"/>
    </row>
    <row r="28" spans="1:13" ht="12.75" customHeight="1" x14ac:dyDescent="0.2">
      <c r="A28" s="52">
        <v>1938</v>
      </c>
      <c r="B28" s="53">
        <v>109.15215819885525</v>
      </c>
      <c r="C28" s="53">
        <v>0</v>
      </c>
      <c r="D28" s="53">
        <v>109.15215819885525</v>
      </c>
      <c r="E28" s="54">
        <v>0.81093728230947437</v>
      </c>
      <c r="F28" s="13"/>
      <c r="G28" s="52">
        <v>1973</v>
      </c>
      <c r="H28" s="53">
        <v>72.104544101334866</v>
      </c>
      <c r="I28" s="55">
        <v>0.19753086419753119</v>
      </c>
      <c r="J28" s="56">
        <v>0.53569497846459779</v>
      </c>
      <c r="K28" s="18"/>
      <c r="L28" s="18"/>
      <c r="M28" s="18"/>
    </row>
    <row r="29" spans="1:13" ht="12.75" customHeight="1" x14ac:dyDescent="0.2">
      <c r="A29" s="52">
        <v>1939</v>
      </c>
      <c r="B29" s="53">
        <v>33.263280860134387</v>
      </c>
      <c r="C29" s="53">
        <v>0</v>
      </c>
      <c r="D29" s="53">
        <v>33.263280860134387</v>
      </c>
      <c r="E29" s="54">
        <v>0.24712690089252889</v>
      </c>
      <c r="F29" s="13"/>
      <c r="G29" s="52">
        <v>1956</v>
      </c>
      <c r="H29" s="53">
        <v>71.719445403142174</v>
      </c>
      <c r="I29" s="55">
        <v>0.20987654320987689</v>
      </c>
      <c r="J29" s="56">
        <v>0.53283391829971904</v>
      </c>
      <c r="K29" s="18"/>
      <c r="L29" s="18"/>
      <c r="M29" s="18"/>
    </row>
    <row r="30" spans="1:13" ht="12.75" customHeight="1" x14ac:dyDescent="0.2">
      <c r="A30" s="52">
        <v>1940</v>
      </c>
      <c r="B30" s="53">
        <v>69.541032778401515</v>
      </c>
      <c r="C30" s="53">
        <v>0</v>
      </c>
      <c r="D30" s="53">
        <v>69.541032778401515</v>
      </c>
      <c r="E30" s="54">
        <v>0.51664957487668295</v>
      </c>
      <c r="F30" s="13"/>
      <c r="G30" s="52">
        <v>1979</v>
      </c>
      <c r="H30" s="53">
        <v>70.840748873726511</v>
      </c>
      <c r="I30" s="55">
        <v>0.2222222222222226</v>
      </c>
      <c r="J30" s="56">
        <v>0.52630571228622969</v>
      </c>
      <c r="K30" s="18"/>
      <c r="L30" s="18"/>
      <c r="M30" s="18"/>
    </row>
    <row r="31" spans="1:13" ht="12.75" customHeight="1" x14ac:dyDescent="0.2">
      <c r="A31" s="52">
        <v>1941</v>
      </c>
      <c r="B31" s="53">
        <v>85.136483993444131</v>
      </c>
      <c r="C31" s="53">
        <v>0</v>
      </c>
      <c r="D31" s="53">
        <v>85.136483993444131</v>
      </c>
      <c r="E31" s="54">
        <v>0.63251473992157603</v>
      </c>
      <c r="F31" s="13"/>
      <c r="G31" s="52">
        <v>1952</v>
      </c>
      <c r="H31" s="53">
        <v>70.768256004994925</v>
      </c>
      <c r="I31" s="55">
        <v>0.23456790123456828</v>
      </c>
      <c r="J31" s="56">
        <v>0.52576713228079441</v>
      </c>
      <c r="K31" s="18"/>
      <c r="L31" s="18"/>
      <c r="M31" s="18"/>
    </row>
    <row r="32" spans="1:13" ht="12.75" customHeight="1" x14ac:dyDescent="0.2">
      <c r="A32" s="52">
        <v>1942</v>
      </c>
      <c r="B32" s="53">
        <v>57.674755462610108</v>
      </c>
      <c r="C32" s="53">
        <v>0</v>
      </c>
      <c r="D32" s="53">
        <v>57.674755462610108</v>
      </c>
      <c r="E32" s="54">
        <v>0.42849001086634553</v>
      </c>
      <c r="F32" s="13"/>
      <c r="G32" s="52">
        <v>1989</v>
      </c>
      <c r="H32" s="53">
        <v>70.326658055631995</v>
      </c>
      <c r="I32" s="55">
        <v>0.24691358024691398</v>
      </c>
      <c r="J32" s="56">
        <v>0.52248631542074297</v>
      </c>
      <c r="K32" s="18"/>
      <c r="L32" s="18"/>
      <c r="M32" s="18"/>
    </row>
    <row r="33" spans="1:13" ht="12.75" customHeight="1" x14ac:dyDescent="0.2">
      <c r="A33" s="52">
        <v>1943</v>
      </c>
      <c r="B33" s="53">
        <v>82.296990602816081</v>
      </c>
      <c r="C33" s="53">
        <v>0</v>
      </c>
      <c r="D33" s="53">
        <v>82.296990602816081</v>
      </c>
      <c r="E33" s="54">
        <v>0.6114189495008624</v>
      </c>
      <c r="F33" s="13"/>
      <c r="G33" s="52">
        <v>1940</v>
      </c>
      <c r="H33" s="53">
        <v>69.541032778401515</v>
      </c>
      <c r="I33" s="55">
        <v>0.25925925925925969</v>
      </c>
      <c r="J33" s="56">
        <v>0.51664957487668295</v>
      </c>
      <c r="K33" s="18"/>
      <c r="L33" s="18"/>
      <c r="M33" s="18"/>
    </row>
    <row r="34" spans="1:13" ht="12.75" customHeight="1" x14ac:dyDescent="0.2">
      <c r="A34" s="52">
        <v>1944</v>
      </c>
      <c r="B34" s="53">
        <v>56.615643290643938</v>
      </c>
      <c r="C34" s="53">
        <v>0</v>
      </c>
      <c r="D34" s="53">
        <v>56.615643290643938</v>
      </c>
      <c r="E34" s="54">
        <v>0.42062142117863255</v>
      </c>
      <c r="F34" s="13"/>
      <c r="G34" s="52">
        <v>1928</v>
      </c>
      <c r="H34" s="53">
        <v>68.750206364059352</v>
      </c>
      <c r="I34" s="55">
        <v>0.27160493827160537</v>
      </c>
      <c r="J34" s="56">
        <v>0.51077419289791492</v>
      </c>
      <c r="K34" s="18"/>
      <c r="L34" s="18"/>
      <c r="M34" s="18"/>
    </row>
    <row r="35" spans="1:13" ht="12.75" customHeight="1" x14ac:dyDescent="0.2">
      <c r="A35" s="52">
        <v>1945</v>
      </c>
      <c r="B35" s="53">
        <v>34.941409345394398</v>
      </c>
      <c r="C35" s="53">
        <v>0</v>
      </c>
      <c r="D35" s="53">
        <v>34.941409345394398</v>
      </c>
      <c r="E35" s="54">
        <v>0.25959442307128083</v>
      </c>
      <c r="F35" s="13"/>
      <c r="G35" s="52">
        <v>1967</v>
      </c>
      <c r="H35" s="53">
        <v>68.53290486035047</v>
      </c>
      <c r="I35" s="55">
        <v>0.2839506172839511</v>
      </c>
      <c r="J35" s="56">
        <v>0.50915976865044932</v>
      </c>
      <c r="K35" s="18"/>
      <c r="L35" s="18"/>
      <c r="M35" s="18"/>
    </row>
    <row r="36" spans="1:13" ht="12.75" customHeight="1" x14ac:dyDescent="0.2">
      <c r="A36" s="52">
        <v>1946</v>
      </c>
      <c r="B36" s="53">
        <v>32.272385820815444</v>
      </c>
      <c r="C36" s="53">
        <v>0</v>
      </c>
      <c r="D36" s="53">
        <v>32.272385820815444</v>
      </c>
      <c r="E36" s="54">
        <v>0.23976512496891117</v>
      </c>
      <c r="F36" s="13"/>
      <c r="G36" s="52">
        <v>1930</v>
      </c>
      <c r="H36" s="53">
        <v>67.444684902489911</v>
      </c>
      <c r="I36" s="55">
        <v>0.29629629629629678</v>
      </c>
      <c r="J36" s="56">
        <v>0.50107492498135153</v>
      </c>
      <c r="K36" s="18"/>
      <c r="L36" s="18"/>
      <c r="M36" s="18"/>
    </row>
    <row r="37" spans="1:13" ht="12.75" customHeight="1" x14ac:dyDescent="0.2">
      <c r="A37" s="52">
        <v>1947</v>
      </c>
      <c r="B37" s="53">
        <v>25.912645015599288</v>
      </c>
      <c r="C37" s="53">
        <v>0</v>
      </c>
      <c r="D37" s="53">
        <v>25.912645015599288</v>
      </c>
      <c r="E37" s="54">
        <v>0.19251593622287733</v>
      </c>
      <c r="F37" s="13"/>
      <c r="G37" s="52">
        <v>1972</v>
      </c>
      <c r="H37" s="53">
        <v>64.062126805235806</v>
      </c>
      <c r="I37" s="55">
        <v>0.30864197530864246</v>
      </c>
      <c r="J37" s="56">
        <v>0.47594447849357957</v>
      </c>
      <c r="K37" s="18"/>
      <c r="L37" s="18"/>
      <c r="M37" s="18"/>
    </row>
    <row r="38" spans="1:13" ht="12.75" customHeight="1" x14ac:dyDescent="0.2">
      <c r="A38" s="52">
        <v>1948</v>
      </c>
      <c r="B38" s="53">
        <v>62.540222962731008</v>
      </c>
      <c r="C38" s="53">
        <v>0</v>
      </c>
      <c r="D38" s="53">
        <v>62.540222962731008</v>
      </c>
      <c r="E38" s="54">
        <v>0.46463761487913086</v>
      </c>
      <c r="F38" s="13"/>
      <c r="G38" s="52">
        <v>1975</v>
      </c>
      <c r="H38" s="53">
        <v>63.87026798936607</v>
      </c>
      <c r="I38" s="55">
        <v>0.32098765432098819</v>
      </c>
      <c r="J38" s="56">
        <v>0.47451907867285342</v>
      </c>
      <c r="K38" s="18"/>
      <c r="L38" s="18"/>
      <c r="M38" s="18"/>
    </row>
    <row r="39" spans="1:13" ht="12.75" customHeight="1" x14ac:dyDescent="0.2">
      <c r="A39" s="52">
        <v>1949</v>
      </c>
      <c r="B39" s="53">
        <v>28.842892415485114</v>
      </c>
      <c r="C39" s="53">
        <v>0</v>
      </c>
      <c r="D39" s="53">
        <v>28.842892415485114</v>
      </c>
      <c r="E39" s="54">
        <v>0.21428597634089983</v>
      </c>
      <c r="F39" s="13"/>
      <c r="G39" s="52">
        <v>1965</v>
      </c>
      <c r="H39" s="53">
        <v>63.74868849495968</v>
      </c>
      <c r="I39" s="55">
        <v>0.33333333333333387</v>
      </c>
      <c r="J39" s="56">
        <v>0.4736158134840987</v>
      </c>
      <c r="K39" s="18"/>
      <c r="L39" s="18"/>
      <c r="M39" s="18"/>
    </row>
    <row r="40" spans="1:13" ht="12.75" customHeight="1" x14ac:dyDescent="0.2">
      <c r="A40" s="52">
        <v>1950</v>
      </c>
      <c r="B40" s="53">
        <v>58.094494372217426</v>
      </c>
      <c r="C40" s="53">
        <v>0</v>
      </c>
      <c r="D40" s="53">
        <v>58.094494372217426</v>
      </c>
      <c r="E40" s="54">
        <v>0.43160842772821267</v>
      </c>
      <c r="F40" s="13"/>
      <c r="G40" s="52">
        <v>1948</v>
      </c>
      <c r="H40" s="53">
        <v>62.540222962731008</v>
      </c>
      <c r="I40" s="55">
        <v>0.34567901234567955</v>
      </c>
      <c r="J40" s="56">
        <v>0.46463761487913086</v>
      </c>
      <c r="K40" s="18"/>
      <c r="L40" s="18"/>
      <c r="M40" s="18"/>
    </row>
    <row r="41" spans="1:13" ht="12.75" customHeight="1" x14ac:dyDescent="0.2">
      <c r="A41" s="52">
        <v>1951</v>
      </c>
      <c r="B41" s="53">
        <v>59.286632689094823</v>
      </c>
      <c r="C41" s="53">
        <v>0</v>
      </c>
      <c r="D41" s="53">
        <v>59.286632689094823</v>
      </c>
      <c r="E41" s="54">
        <v>0.44046532458465693</v>
      </c>
      <c r="F41" s="13"/>
      <c r="G41" s="52">
        <v>1922</v>
      </c>
      <c r="H41" s="53">
        <v>61.851826731970725</v>
      </c>
      <c r="I41" s="55">
        <v>0.35802469135802528</v>
      </c>
      <c r="J41" s="56">
        <v>0.45952322980661758</v>
      </c>
      <c r="K41" s="18"/>
      <c r="L41" s="18"/>
      <c r="M41" s="18"/>
    </row>
    <row r="42" spans="1:13" ht="12.75" customHeight="1" x14ac:dyDescent="0.2">
      <c r="A42" s="52">
        <v>1952</v>
      </c>
      <c r="B42" s="53">
        <v>70.768256004994925</v>
      </c>
      <c r="C42" s="53">
        <v>0</v>
      </c>
      <c r="D42" s="53">
        <v>70.768256004994925</v>
      </c>
      <c r="E42" s="54">
        <v>0.52576713228079441</v>
      </c>
      <c r="F42" s="13"/>
      <c r="G42" s="52">
        <v>1997</v>
      </c>
      <c r="H42" s="53">
        <v>61.179599480274788</v>
      </c>
      <c r="I42" s="55">
        <v>0.37037037037037096</v>
      </c>
      <c r="J42" s="56">
        <v>0.45452897087871313</v>
      </c>
      <c r="K42" s="18"/>
      <c r="L42" s="18"/>
      <c r="M42" s="18"/>
    </row>
    <row r="43" spans="1:13" ht="12.75" customHeight="1" x14ac:dyDescent="0.2">
      <c r="A43" s="52">
        <v>1953</v>
      </c>
      <c r="B43" s="53">
        <v>38.288923823730002</v>
      </c>
      <c r="C43" s="53">
        <v>0</v>
      </c>
      <c r="D43" s="53">
        <v>38.288923823730002</v>
      </c>
      <c r="E43" s="54">
        <v>0.28446451577808324</v>
      </c>
      <c r="F43" s="13"/>
      <c r="G43" s="52">
        <v>1993</v>
      </c>
      <c r="H43" s="53">
        <v>60.531589376416385</v>
      </c>
      <c r="I43" s="55">
        <v>0.38271604938271669</v>
      </c>
      <c r="J43" s="56">
        <v>0.44971463132553036</v>
      </c>
      <c r="K43" s="18"/>
      <c r="L43" s="18"/>
      <c r="M43" s="18"/>
    </row>
    <row r="44" spans="1:13" ht="12.75" customHeight="1" x14ac:dyDescent="0.2">
      <c r="A44" s="52">
        <v>1954</v>
      </c>
      <c r="B44" s="53">
        <v>55.236568995553036</v>
      </c>
      <c r="C44" s="53">
        <v>0</v>
      </c>
      <c r="D44" s="53">
        <v>55.236568995553036</v>
      </c>
      <c r="E44" s="54">
        <v>0.41037569833248916</v>
      </c>
      <c r="F44" s="13"/>
      <c r="G44" s="52">
        <v>1951</v>
      </c>
      <c r="H44" s="53">
        <v>59.286632689094823</v>
      </c>
      <c r="I44" s="55">
        <v>0.39506172839506237</v>
      </c>
      <c r="J44" s="56">
        <v>0.44046532458465693</v>
      </c>
      <c r="K44" s="18"/>
      <c r="L44" s="18"/>
      <c r="M44" s="18"/>
    </row>
    <row r="45" spans="1:13" ht="12.75" customHeight="1" x14ac:dyDescent="0.2">
      <c r="A45" s="52">
        <v>1955</v>
      </c>
      <c r="B45" s="53">
        <v>40.468213388210323</v>
      </c>
      <c r="C45" s="53">
        <v>0</v>
      </c>
      <c r="D45" s="53">
        <v>40.468213388210323</v>
      </c>
      <c r="E45" s="54">
        <v>0.30065537435520301</v>
      </c>
      <c r="F45" s="13"/>
      <c r="G45" s="52">
        <v>1923</v>
      </c>
      <c r="H45" s="53">
        <v>58.188637357171075</v>
      </c>
      <c r="I45" s="55">
        <v>0.40740740740740805</v>
      </c>
      <c r="J45" s="56">
        <v>0.43230785555104811</v>
      </c>
      <c r="K45" s="18"/>
      <c r="L45" s="18"/>
      <c r="M45" s="18"/>
    </row>
    <row r="46" spans="1:13" ht="12.75" customHeight="1" x14ac:dyDescent="0.2">
      <c r="A46" s="52">
        <v>1956</v>
      </c>
      <c r="B46" s="53">
        <v>71.719445403142174</v>
      </c>
      <c r="C46" s="53">
        <v>0</v>
      </c>
      <c r="D46" s="53">
        <v>71.719445403142174</v>
      </c>
      <c r="E46" s="54">
        <v>0.53283391829971904</v>
      </c>
      <c r="F46" s="13"/>
      <c r="G46" s="52">
        <v>1950</v>
      </c>
      <c r="H46" s="53">
        <v>58.094494372217426</v>
      </c>
      <c r="I46" s="55">
        <v>0.41975308641975378</v>
      </c>
      <c r="J46" s="56">
        <v>0.43160842772821267</v>
      </c>
      <c r="K46" s="18"/>
      <c r="L46" s="18"/>
      <c r="M46" s="18"/>
    </row>
    <row r="47" spans="1:13" ht="12.75" customHeight="1" x14ac:dyDescent="0.2">
      <c r="A47" s="52">
        <v>1957</v>
      </c>
      <c r="B47" s="53">
        <v>43.208305052433893</v>
      </c>
      <c r="C47" s="53">
        <v>0</v>
      </c>
      <c r="D47" s="53">
        <v>43.208305052433893</v>
      </c>
      <c r="E47" s="54">
        <v>0.32101266755151481</v>
      </c>
      <c r="F47" s="13"/>
      <c r="G47" s="52">
        <v>1937</v>
      </c>
      <c r="H47" s="53">
        <v>57.953164641400065</v>
      </c>
      <c r="I47" s="55">
        <v>0.43209876543209946</v>
      </c>
      <c r="J47" s="56">
        <v>0.43055842972808372</v>
      </c>
      <c r="K47" s="18"/>
      <c r="L47" s="18"/>
      <c r="M47" s="18"/>
    </row>
    <row r="48" spans="1:13" ht="12.75" customHeight="1" x14ac:dyDescent="0.2">
      <c r="A48" s="52">
        <v>1958</v>
      </c>
      <c r="B48" s="53">
        <v>73.951415668550979</v>
      </c>
      <c r="C48" s="53">
        <v>0</v>
      </c>
      <c r="D48" s="53">
        <v>73.951415668550979</v>
      </c>
      <c r="E48" s="54">
        <v>0.54941616395654513</v>
      </c>
      <c r="F48" s="13"/>
      <c r="G48" s="52">
        <v>1927</v>
      </c>
      <c r="H48" s="53">
        <v>57.830883073126998</v>
      </c>
      <c r="I48" s="55">
        <v>0.4444444444444452</v>
      </c>
      <c r="J48" s="56">
        <v>0.42964994853734773</v>
      </c>
      <c r="K48" s="18"/>
      <c r="L48" s="18"/>
      <c r="M48" s="18"/>
    </row>
    <row r="49" spans="1:13" ht="12.75" customHeight="1" x14ac:dyDescent="0.2">
      <c r="A49" s="52">
        <v>1959</v>
      </c>
      <c r="B49" s="53">
        <v>32.137616382538923</v>
      </c>
      <c r="C49" s="53">
        <v>0</v>
      </c>
      <c r="D49" s="53">
        <v>32.137616382538923</v>
      </c>
      <c r="E49" s="54">
        <v>0.23876386614070524</v>
      </c>
      <c r="F49" s="13"/>
      <c r="G49" s="52">
        <v>1942</v>
      </c>
      <c r="H49" s="53">
        <v>57.674755462610108</v>
      </c>
      <c r="I49" s="55">
        <v>0.45679012345679088</v>
      </c>
      <c r="J49" s="56">
        <v>0.42849001086634553</v>
      </c>
      <c r="K49" s="18"/>
      <c r="L49" s="18"/>
      <c r="M49" s="18"/>
    </row>
    <row r="50" spans="1:13" ht="12.75" customHeight="1" x14ac:dyDescent="0.2">
      <c r="A50" s="52">
        <v>1960</v>
      </c>
      <c r="B50" s="53">
        <v>31.094787486792384</v>
      </c>
      <c r="C50" s="53">
        <v>0</v>
      </c>
      <c r="D50" s="53">
        <v>31.094787486792384</v>
      </c>
      <c r="E50" s="54">
        <v>0.23101625175923021</v>
      </c>
      <c r="F50" s="13"/>
      <c r="G50" s="52">
        <v>1964</v>
      </c>
      <c r="H50" s="53">
        <v>56.625331573257412</v>
      </c>
      <c r="I50" s="55">
        <v>0.46913580246913655</v>
      </c>
      <c r="J50" s="56">
        <v>0.42069339950414125</v>
      </c>
      <c r="K50" s="18"/>
      <c r="L50" s="18"/>
      <c r="M50" s="18"/>
    </row>
    <row r="51" spans="1:13" ht="12.75" customHeight="1" x14ac:dyDescent="0.2">
      <c r="A51" s="52">
        <v>1961</v>
      </c>
      <c r="B51" s="53">
        <v>27.223219255435769</v>
      </c>
      <c r="C51" s="53">
        <v>0</v>
      </c>
      <c r="D51" s="53">
        <v>27.223219255435769</v>
      </c>
      <c r="E51" s="54">
        <v>0.20225274335390617</v>
      </c>
      <c r="F51" s="13"/>
      <c r="G51" s="52">
        <v>1944</v>
      </c>
      <c r="H51" s="53">
        <v>56.615643290643938</v>
      </c>
      <c r="I51" s="55">
        <v>0.48148148148148229</v>
      </c>
      <c r="J51" s="56">
        <v>0.42062142117863255</v>
      </c>
      <c r="K51" s="18"/>
      <c r="L51" s="18"/>
      <c r="M51" s="18"/>
    </row>
    <row r="52" spans="1:13" ht="12.75" customHeight="1" x14ac:dyDescent="0.2">
      <c r="A52" s="52">
        <v>1962</v>
      </c>
      <c r="B52" s="53">
        <v>13.843273984736534</v>
      </c>
      <c r="C52" s="53">
        <v>0</v>
      </c>
      <c r="D52" s="53">
        <v>13.843273984736534</v>
      </c>
      <c r="E52" s="54">
        <v>0.10284750360131155</v>
      </c>
      <c r="F52" s="13"/>
      <c r="G52" s="52">
        <v>1936</v>
      </c>
      <c r="H52" s="53">
        <v>56.260909168019836</v>
      </c>
      <c r="I52" s="55">
        <v>0.49382716049382797</v>
      </c>
      <c r="J52" s="56">
        <v>0.41798595221411472</v>
      </c>
      <c r="K52" s="18"/>
      <c r="L52" s="18"/>
      <c r="M52" s="18"/>
    </row>
    <row r="53" spans="1:13" ht="12.75" customHeight="1" x14ac:dyDescent="0.2">
      <c r="A53" s="52">
        <v>1963</v>
      </c>
      <c r="B53" s="53">
        <v>52.860105856315933</v>
      </c>
      <c r="C53" s="53">
        <v>0</v>
      </c>
      <c r="D53" s="53">
        <v>52.860105856315933</v>
      </c>
      <c r="E53" s="54">
        <v>0.39271995435598761</v>
      </c>
      <c r="F53" s="13"/>
      <c r="G53" s="52">
        <v>1974</v>
      </c>
      <c r="H53" s="53">
        <v>55.354984267954201</v>
      </c>
      <c r="I53" s="55">
        <v>0.50617283950617364</v>
      </c>
      <c r="J53" s="56">
        <v>0.41125545518539525</v>
      </c>
      <c r="K53" s="18"/>
      <c r="L53" s="18"/>
      <c r="M53" s="18"/>
    </row>
    <row r="54" spans="1:13" ht="12.75" customHeight="1" x14ac:dyDescent="0.2">
      <c r="A54" s="52">
        <v>1964</v>
      </c>
      <c r="B54" s="53">
        <v>56.625331573257412</v>
      </c>
      <c r="C54" s="53">
        <v>0</v>
      </c>
      <c r="D54" s="53">
        <v>56.625331573257412</v>
      </c>
      <c r="E54" s="54">
        <v>0.42069339950414125</v>
      </c>
      <c r="F54" s="13"/>
      <c r="G54" s="52">
        <v>1954</v>
      </c>
      <c r="H54" s="53">
        <v>55.236568995553036</v>
      </c>
      <c r="I54" s="55">
        <v>0.51851851851851938</v>
      </c>
      <c r="J54" s="56">
        <v>0.41037569833248916</v>
      </c>
      <c r="K54" s="18"/>
      <c r="L54" s="18"/>
      <c r="M54" s="18"/>
    </row>
    <row r="55" spans="1:13" ht="12" customHeight="1" x14ac:dyDescent="0.2">
      <c r="A55" s="47">
        <v>1965</v>
      </c>
      <c r="B55" s="48">
        <v>63.74868849495968</v>
      </c>
      <c r="C55" s="48">
        <v>0</v>
      </c>
      <c r="D55" s="48">
        <v>63.74868849495968</v>
      </c>
      <c r="E55" s="49">
        <v>0.4736158134840987</v>
      </c>
      <c r="F55" s="13"/>
      <c r="G55" s="47">
        <v>2003</v>
      </c>
      <c r="H55" s="48">
        <v>54.3340768195621</v>
      </c>
      <c r="I55" s="50">
        <v>0.53086419753086511</v>
      </c>
      <c r="J55" s="51">
        <v>0.40367070445439895</v>
      </c>
      <c r="K55" s="18"/>
      <c r="L55" s="18"/>
      <c r="M55" s="18"/>
    </row>
    <row r="56" spans="1:13" ht="12" customHeight="1" x14ac:dyDescent="0.2">
      <c r="A56" s="52">
        <v>1966</v>
      </c>
      <c r="B56" s="53">
        <v>30.014883266997039</v>
      </c>
      <c r="C56" s="53">
        <v>0</v>
      </c>
      <c r="D56" s="53">
        <v>30.014883266997039</v>
      </c>
      <c r="E56" s="54">
        <v>0.22299318920503003</v>
      </c>
      <c r="F56" s="13"/>
      <c r="G56" s="52">
        <v>1963</v>
      </c>
      <c r="H56" s="53">
        <v>52.860105856315933</v>
      </c>
      <c r="I56" s="55">
        <v>0.54320987654321073</v>
      </c>
      <c r="J56" s="56">
        <v>0.39271995435598761</v>
      </c>
      <c r="K56" s="18"/>
      <c r="L56" s="18"/>
      <c r="M56" s="18"/>
    </row>
    <row r="57" spans="1:13" ht="12" customHeight="1" x14ac:dyDescent="0.2">
      <c r="A57" s="52">
        <v>1967</v>
      </c>
      <c r="B57" s="53">
        <v>68.53290486035047</v>
      </c>
      <c r="C57" s="53">
        <v>0</v>
      </c>
      <c r="D57" s="53">
        <v>68.53290486035047</v>
      </c>
      <c r="E57" s="54">
        <v>0.50915976865044932</v>
      </c>
      <c r="F57" s="13"/>
      <c r="G57" s="52">
        <v>1985</v>
      </c>
      <c r="H57" s="53">
        <v>51.013906194481251</v>
      </c>
      <c r="I57" s="55">
        <v>0.55555555555555647</v>
      </c>
      <c r="J57" s="56">
        <v>0.37900376073165865</v>
      </c>
      <c r="K57" s="18"/>
      <c r="L57" s="18"/>
      <c r="M57" s="18"/>
    </row>
    <row r="58" spans="1:13" ht="12" customHeight="1" x14ac:dyDescent="0.2">
      <c r="A58" s="52">
        <v>1968</v>
      </c>
      <c r="B58" s="53">
        <v>39.784022763875655</v>
      </c>
      <c r="C58" s="53">
        <v>0</v>
      </c>
      <c r="D58" s="53">
        <v>39.784022763875655</v>
      </c>
      <c r="E58" s="54">
        <v>0.29557223450130504</v>
      </c>
      <c r="F58" s="13"/>
      <c r="G58" s="52">
        <v>1926</v>
      </c>
      <c r="H58" s="53">
        <v>50.455602767979634</v>
      </c>
      <c r="I58" s="55">
        <v>0.5679012345679022</v>
      </c>
      <c r="J58" s="56">
        <v>0.37485588980668377</v>
      </c>
      <c r="K58" s="18"/>
      <c r="L58" s="18"/>
      <c r="M58" s="18"/>
    </row>
    <row r="59" spans="1:13" ht="12" customHeight="1" x14ac:dyDescent="0.2">
      <c r="A59" s="52">
        <v>1969</v>
      </c>
      <c r="B59" s="53">
        <v>110.57803775294872</v>
      </c>
      <c r="C59" s="53">
        <v>0</v>
      </c>
      <c r="D59" s="53">
        <v>110.57803775294872</v>
      </c>
      <c r="E59" s="54">
        <v>0.82153074110660274</v>
      </c>
      <c r="F59" s="13"/>
      <c r="G59" s="52">
        <v>1976</v>
      </c>
      <c r="H59" s="53">
        <v>49.849832066239394</v>
      </c>
      <c r="I59" s="55">
        <v>0.58024691358024783</v>
      </c>
      <c r="J59" s="56">
        <v>0.37035536453372508</v>
      </c>
      <c r="K59" s="18"/>
      <c r="L59" s="18"/>
      <c r="M59" s="18"/>
    </row>
    <row r="60" spans="1:13" ht="12" customHeight="1" x14ac:dyDescent="0.2">
      <c r="A60" s="52">
        <v>1970</v>
      </c>
      <c r="B60" s="53">
        <v>48.08830843049013</v>
      </c>
      <c r="C60" s="53">
        <v>0</v>
      </c>
      <c r="D60" s="53">
        <v>48.08830843049013</v>
      </c>
      <c r="E60" s="54">
        <v>0.357268264713894</v>
      </c>
      <c r="F60" s="13"/>
      <c r="G60" s="52">
        <v>1971</v>
      </c>
      <c r="H60" s="53">
        <v>49.814621149428021</v>
      </c>
      <c r="I60" s="55">
        <v>0.59259259259259356</v>
      </c>
      <c r="J60" s="56">
        <v>0.37009376782635978</v>
      </c>
      <c r="K60" s="18"/>
      <c r="L60" s="18"/>
      <c r="M60" s="18"/>
    </row>
    <row r="61" spans="1:13" ht="12" customHeight="1" x14ac:dyDescent="0.2">
      <c r="A61" s="52">
        <v>1971</v>
      </c>
      <c r="B61" s="53">
        <v>49.814621149428021</v>
      </c>
      <c r="C61" s="53">
        <v>0</v>
      </c>
      <c r="D61" s="53">
        <v>49.814621149428021</v>
      </c>
      <c r="E61" s="54">
        <v>0.37009376782635978</v>
      </c>
      <c r="F61" s="13"/>
      <c r="G61" s="52">
        <v>2002</v>
      </c>
      <c r="H61" s="53">
        <v>48.779552632705453</v>
      </c>
      <c r="I61" s="55">
        <v>0.60493827160493929</v>
      </c>
      <c r="J61" s="56">
        <v>0.36240380856393356</v>
      </c>
      <c r="K61" s="18"/>
      <c r="L61" s="18"/>
      <c r="M61" s="18"/>
    </row>
    <row r="62" spans="1:13" ht="12" customHeight="1" x14ac:dyDescent="0.2">
      <c r="A62" s="52">
        <v>1972</v>
      </c>
      <c r="B62" s="53">
        <v>64.062126805235806</v>
      </c>
      <c r="C62" s="53">
        <v>0</v>
      </c>
      <c r="D62" s="53">
        <v>64.062126805235806</v>
      </c>
      <c r="E62" s="54">
        <v>0.47594447849357957</v>
      </c>
      <c r="F62" s="13"/>
      <c r="G62" s="52">
        <v>1970</v>
      </c>
      <c r="H62" s="53">
        <v>48.08830843049013</v>
      </c>
      <c r="I62" s="55">
        <v>0.61728395061728492</v>
      </c>
      <c r="J62" s="56">
        <v>0.357268264713894</v>
      </c>
      <c r="K62" s="18"/>
      <c r="L62" s="18"/>
      <c r="M62" s="18"/>
    </row>
    <row r="63" spans="1:13" ht="12" customHeight="1" x14ac:dyDescent="0.2">
      <c r="A63" s="52">
        <v>1973</v>
      </c>
      <c r="B63" s="53">
        <v>72.104544101334866</v>
      </c>
      <c r="C63" s="53">
        <v>0</v>
      </c>
      <c r="D63" s="53">
        <v>72.104544101334866</v>
      </c>
      <c r="E63" s="54">
        <v>0.53569497846459779</v>
      </c>
      <c r="F63" s="13"/>
      <c r="G63" s="52">
        <v>2000</v>
      </c>
      <c r="H63" s="53">
        <v>46.846699609129907</v>
      </c>
      <c r="I63" s="55">
        <v>0.62962962962963065</v>
      </c>
      <c r="J63" s="56">
        <v>0.34804383067704242</v>
      </c>
      <c r="K63" s="18"/>
      <c r="L63" s="18"/>
      <c r="M63" s="18"/>
    </row>
    <row r="64" spans="1:13" ht="12" customHeight="1" x14ac:dyDescent="0.2">
      <c r="A64" s="52">
        <v>1974</v>
      </c>
      <c r="B64" s="53">
        <v>55.354984267954201</v>
      </c>
      <c r="C64" s="53">
        <v>0</v>
      </c>
      <c r="D64" s="53">
        <v>55.354984267954201</v>
      </c>
      <c r="E64" s="54">
        <v>0.41125545518539525</v>
      </c>
      <c r="F64" s="13"/>
      <c r="G64" s="52">
        <v>1932</v>
      </c>
      <c r="H64" s="53">
        <v>43.533349362752375</v>
      </c>
      <c r="I64" s="55">
        <v>0.64197530864197638</v>
      </c>
      <c r="J64" s="56">
        <v>0.32342755841569376</v>
      </c>
      <c r="K64" s="18"/>
      <c r="L64" s="18"/>
      <c r="M64" s="18"/>
    </row>
    <row r="65" spans="1:13" ht="12" customHeight="1" x14ac:dyDescent="0.2">
      <c r="A65" s="52">
        <v>1975</v>
      </c>
      <c r="B65" s="53">
        <v>63.87026798936607</v>
      </c>
      <c r="C65" s="53">
        <v>0</v>
      </c>
      <c r="D65" s="53">
        <v>63.87026798936607</v>
      </c>
      <c r="E65" s="54">
        <v>0.47451907867285342</v>
      </c>
      <c r="F65" s="13"/>
      <c r="G65" s="52">
        <v>1957</v>
      </c>
      <c r="H65" s="53">
        <v>43.208305052433893</v>
      </c>
      <c r="I65" s="55">
        <v>0.65432098765432201</v>
      </c>
      <c r="J65" s="56">
        <v>0.32101266755151481</v>
      </c>
      <c r="K65" s="18"/>
      <c r="L65" s="18"/>
      <c r="M65" s="18"/>
    </row>
    <row r="66" spans="1:13" ht="12" customHeight="1" x14ac:dyDescent="0.2">
      <c r="A66" s="52">
        <v>1976</v>
      </c>
      <c r="B66" s="53">
        <v>49.849832066239394</v>
      </c>
      <c r="C66" s="53">
        <v>0</v>
      </c>
      <c r="D66" s="53">
        <v>49.849832066239394</v>
      </c>
      <c r="E66" s="54">
        <v>0.37035536453372508</v>
      </c>
      <c r="F66" s="13"/>
      <c r="G66" s="52">
        <v>1981</v>
      </c>
      <c r="H66" s="53">
        <v>41.979276402802498</v>
      </c>
      <c r="I66" s="55">
        <v>0.66666666666666774</v>
      </c>
      <c r="J66" s="56">
        <v>0.31188169690046436</v>
      </c>
      <c r="K66" s="18"/>
      <c r="L66" s="18"/>
      <c r="M66" s="18"/>
    </row>
    <row r="67" spans="1:13" ht="12" customHeight="1" x14ac:dyDescent="0.2">
      <c r="A67" s="52">
        <v>1977</v>
      </c>
      <c r="B67" s="53">
        <v>10.332479375387653</v>
      </c>
      <c r="C67" s="53">
        <v>0</v>
      </c>
      <c r="D67" s="53">
        <v>10.332479375387653</v>
      </c>
      <c r="E67" s="54">
        <v>7.6764334141067259E-2</v>
      </c>
      <c r="F67" s="13"/>
      <c r="G67" s="52">
        <v>1955</v>
      </c>
      <c r="H67" s="53">
        <v>40.468213388210323</v>
      </c>
      <c r="I67" s="55">
        <v>0.67901234567901347</v>
      </c>
      <c r="J67" s="56">
        <v>0.30065537435520301</v>
      </c>
      <c r="K67" s="18"/>
      <c r="L67" s="18"/>
      <c r="M67" s="18"/>
    </row>
    <row r="68" spans="1:13" ht="12" customHeight="1" x14ac:dyDescent="0.2">
      <c r="A68" s="52">
        <v>1978</v>
      </c>
      <c r="B68" s="53">
        <v>90.648146326863795</v>
      </c>
      <c r="C68" s="53">
        <v>0</v>
      </c>
      <c r="D68" s="53">
        <v>90.648146326863795</v>
      </c>
      <c r="E68" s="54">
        <v>0.67346319707922586</v>
      </c>
      <c r="F68" s="13"/>
      <c r="G68" s="52">
        <v>1968</v>
      </c>
      <c r="H68" s="53">
        <v>39.784022763875655</v>
      </c>
      <c r="I68" s="55">
        <v>0.6913580246913591</v>
      </c>
      <c r="J68" s="56">
        <v>0.29557223450130504</v>
      </c>
      <c r="K68" s="18"/>
      <c r="L68" s="18"/>
      <c r="M68" s="18"/>
    </row>
    <row r="69" spans="1:13" ht="12" customHeight="1" x14ac:dyDescent="0.2">
      <c r="A69" s="52">
        <v>1979</v>
      </c>
      <c r="B69" s="53">
        <v>70.840748873726511</v>
      </c>
      <c r="C69" s="53">
        <v>0</v>
      </c>
      <c r="D69" s="53">
        <v>70.840748873726511</v>
      </c>
      <c r="E69" s="54">
        <v>0.52630571228622969</v>
      </c>
      <c r="F69" s="13"/>
      <c r="G69" s="52">
        <v>1994</v>
      </c>
      <c r="H69" s="53">
        <v>38.914865216889893</v>
      </c>
      <c r="I69" s="55">
        <v>0.70370370370370483</v>
      </c>
      <c r="J69" s="56">
        <v>0.28911489759947917</v>
      </c>
      <c r="K69" s="18"/>
      <c r="L69" s="18"/>
      <c r="M69" s="18"/>
    </row>
    <row r="70" spans="1:13" ht="12" customHeight="1" x14ac:dyDescent="0.2">
      <c r="A70" s="52">
        <v>1980</v>
      </c>
      <c r="B70" s="53">
        <v>75.548503267402751</v>
      </c>
      <c r="C70" s="53">
        <v>0</v>
      </c>
      <c r="D70" s="53">
        <v>75.548503267402751</v>
      </c>
      <c r="E70" s="54">
        <v>0.56128159931205612</v>
      </c>
      <c r="F70" s="13"/>
      <c r="G70" s="52">
        <v>1953</v>
      </c>
      <c r="H70" s="53">
        <v>38.288923823730002</v>
      </c>
      <c r="I70" s="55">
        <v>0.71604938271605056</v>
      </c>
      <c r="J70" s="56">
        <v>0.28446451577808324</v>
      </c>
      <c r="K70" s="18"/>
      <c r="L70" s="18"/>
      <c r="M70" s="18"/>
    </row>
    <row r="71" spans="1:13" ht="12" customHeight="1" x14ac:dyDescent="0.2">
      <c r="A71" s="52">
        <v>1981</v>
      </c>
      <c r="B71" s="53">
        <v>41.979276402802498</v>
      </c>
      <c r="C71" s="53">
        <v>0</v>
      </c>
      <c r="D71" s="53">
        <v>41.979276402802498</v>
      </c>
      <c r="E71" s="54">
        <v>0.31188169690046436</v>
      </c>
      <c r="F71" s="13"/>
      <c r="G71" s="52">
        <v>1934</v>
      </c>
      <c r="H71" s="53">
        <v>37.995480547600437</v>
      </c>
      <c r="I71" s="55">
        <v>0.7283950617283963</v>
      </c>
      <c r="J71" s="56">
        <v>0.282284402285293</v>
      </c>
      <c r="K71" s="18"/>
      <c r="L71" s="18"/>
      <c r="M71" s="18"/>
    </row>
    <row r="72" spans="1:13" ht="12" customHeight="1" x14ac:dyDescent="0.2">
      <c r="A72" s="52">
        <v>1982</v>
      </c>
      <c r="B72" s="53">
        <v>100.15040734043495</v>
      </c>
      <c r="C72" s="53">
        <v>0</v>
      </c>
      <c r="D72" s="53">
        <v>100.15040734043495</v>
      </c>
      <c r="E72" s="54">
        <v>0.74405948989921955</v>
      </c>
      <c r="F72" s="13"/>
      <c r="G72" s="52">
        <v>1945</v>
      </c>
      <c r="H72" s="53">
        <v>34.941409345394398</v>
      </c>
      <c r="I72" s="55">
        <v>0.74074074074074192</v>
      </c>
      <c r="J72" s="56">
        <v>0.25959442307128083</v>
      </c>
      <c r="K72" s="18"/>
      <c r="L72" s="18"/>
      <c r="M72" s="18"/>
    </row>
    <row r="73" spans="1:13" ht="12" customHeight="1" x14ac:dyDescent="0.2">
      <c r="A73" s="52">
        <v>1983</v>
      </c>
      <c r="B73" s="53">
        <v>110.57803775294872</v>
      </c>
      <c r="C73" s="53">
        <v>0</v>
      </c>
      <c r="D73" s="53">
        <v>110.57803775294872</v>
      </c>
      <c r="E73" s="54">
        <v>0.82153074110660274</v>
      </c>
      <c r="F73" s="13"/>
      <c r="G73" s="52">
        <v>1939</v>
      </c>
      <c r="H73" s="53">
        <v>33.263280860134387</v>
      </c>
      <c r="I73" s="55">
        <v>0.75308641975308765</v>
      </c>
      <c r="J73" s="56">
        <v>0.24712690089252889</v>
      </c>
      <c r="K73" s="18"/>
      <c r="L73" s="18"/>
      <c r="M73" s="18"/>
    </row>
    <row r="74" spans="1:13" ht="12" customHeight="1" x14ac:dyDescent="0.2">
      <c r="A74" s="52">
        <v>1984</v>
      </c>
      <c r="B74" s="53">
        <v>84.226391617612848</v>
      </c>
      <c r="C74" s="53">
        <v>0</v>
      </c>
      <c r="D74" s="53">
        <v>84.226391617612848</v>
      </c>
      <c r="E74" s="54">
        <v>0.62575328096294836</v>
      </c>
      <c r="F74" s="13"/>
      <c r="G74" s="52">
        <v>1925</v>
      </c>
      <c r="H74" s="53">
        <v>32.278177077954282</v>
      </c>
      <c r="I74" s="55">
        <v>0.76543209876543339</v>
      </c>
      <c r="J74" s="56">
        <v>0.23980815065344935</v>
      </c>
      <c r="K74" s="18"/>
      <c r="L74" s="18"/>
      <c r="M74" s="18"/>
    </row>
    <row r="75" spans="1:13" ht="12" customHeight="1" x14ac:dyDescent="0.2">
      <c r="A75" s="52">
        <v>1985</v>
      </c>
      <c r="B75" s="53">
        <v>51.013906194481251</v>
      </c>
      <c r="C75" s="53">
        <v>0</v>
      </c>
      <c r="D75" s="53">
        <v>51.013906194481251</v>
      </c>
      <c r="E75" s="54">
        <v>0.37900376073165865</v>
      </c>
      <c r="F75" s="13"/>
      <c r="G75" s="52">
        <v>1946</v>
      </c>
      <c r="H75" s="53">
        <v>32.272385820815444</v>
      </c>
      <c r="I75" s="55">
        <v>0.77777777777777901</v>
      </c>
      <c r="J75" s="56">
        <v>0.23976512496891117</v>
      </c>
      <c r="K75" s="18"/>
      <c r="L75" s="18"/>
      <c r="M75" s="18"/>
    </row>
    <row r="76" spans="1:13" ht="12" customHeight="1" x14ac:dyDescent="0.2">
      <c r="A76" s="52">
        <v>1986</v>
      </c>
      <c r="B76" s="53">
        <v>89.095089421177576</v>
      </c>
      <c r="C76" s="53">
        <v>0</v>
      </c>
      <c r="D76" s="53">
        <v>89.095089421177576</v>
      </c>
      <c r="E76" s="54">
        <v>0.66192488425837726</v>
      </c>
      <c r="F76" s="13"/>
      <c r="G76" s="52">
        <v>1959</v>
      </c>
      <c r="H76" s="53">
        <v>32.137616382538923</v>
      </c>
      <c r="I76" s="55">
        <v>0.79012345679012475</v>
      </c>
      <c r="J76" s="56">
        <v>0.23876386614070524</v>
      </c>
      <c r="K76" s="18"/>
      <c r="L76" s="18"/>
      <c r="M76" s="18"/>
    </row>
    <row r="77" spans="1:13" ht="12" customHeight="1" x14ac:dyDescent="0.2">
      <c r="A77" s="52">
        <v>1987</v>
      </c>
      <c r="B77" s="53">
        <v>21.422851976173213</v>
      </c>
      <c r="C77" s="53">
        <v>0</v>
      </c>
      <c r="D77" s="53">
        <v>21.422851976173213</v>
      </c>
      <c r="E77" s="54">
        <v>0.15915937575165834</v>
      </c>
      <c r="F77" s="13"/>
      <c r="G77" s="52">
        <v>1960</v>
      </c>
      <c r="H77" s="53">
        <v>31.094787486792384</v>
      </c>
      <c r="I77" s="55">
        <v>0.80246913580247048</v>
      </c>
      <c r="J77" s="56">
        <v>0.23101625175923021</v>
      </c>
      <c r="K77" s="18"/>
      <c r="L77" s="18"/>
      <c r="M77" s="18"/>
    </row>
    <row r="78" spans="1:13" ht="12" customHeight="1" x14ac:dyDescent="0.2">
      <c r="A78" s="52">
        <v>1988</v>
      </c>
      <c r="B78" s="53">
        <v>19.605276341812882</v>
      </c>
      <c r="C78" s="53">
        <v>0</v>
      </c>
      <c r="D78" s="53">
        <v>19.605276341812882</v>
      </c>
      <c r="E78" s="54">
        <v>0.14565584206398874</v>
      </c>
      <c r="F78" s="13"/>
      <c r="G78" s="52">
        <v>1966</v>
      </c>
      <c r="H78" s="53">
        <v>30.014883266997039</v>
      </c>
      <c r="I78" s="55">
        <v>0.8148148148148161</v>
      </c>
      <c r="J78" s="56">
        <v>0.22299318920503003</v>
      </c>
      <c r="K78" s="18"/>
      <c r="L78" s="18"/>
      <c r="M78" s="18"/>
    </row>
    <row r="79" spans="1:13" ht="12" customHeight="1" x14ac:dyDescent="0.2">
      <c r="A79" s="52">
        <v>1989</v>
      </c>
      <c r="B79" s="53">
        <v>70.326658055631995</v>
      </c>
      <c r="C79" s="53">
        <v>0</v>
      </c>
      <c r="D79" s="53">
        <v>70.326658055631995</v>
      </c>
      <c r="E79" s="54">
        <v>0.52248631542074297</v>
      </c>
      <c r="F79" s="13"/>
      <c r="G79" s="52">
        <v>1949</v>
      </c>
      <c r="H79" s="53">
        <v>28.842892415485114</v>
      </c>
      <c r="I79" s="55">
        <v>0.82716049382716184</v>
      </c>
      <c r="J79" s="56">
        <v>0.21428597634089983</v>
      </c>
      <c r="K79" s="18"/>
      <c r="L79" s="18"/>
      <c r="M79" s="18"/>
    </row>
    <row r="80" spans="1:13" ht="12" customHeight="1" x14ac:dyDescent="0.2">
      <c r="A80" s="52">
        <v>1990</v>
      </c>
      <c r="B80" s="53">
        <v>17.921016733310566</v>
      </c>
      <c r="C80" s="53">
        <v>0</v>
      </c>
      <c r="D80" s="53">
        <v>17.921016733310566</v>
      </c>
      <c r="E80" s="54">
        <v>0.13314276919250048</v>
      </c>
      <c r="F80" s="13"/>
      <c r="G80" s="52">
        <v>1961</v>
      </c>
      <c r="H80" s="53">
        <v>27.223219255435769</v>
      </c>
      <c r="I80" s="55">
        <v>0.83950617283950757</v>
      </c>
      <c r="J80" s="56">
        <v>0.20225274335390617</v>
      </c>
      <c r="K80" s="18"/>
      <c r="L80" s="18"/>
      <c r="M80" s="18"/>
    </row>
    <row r="81" spans="1:13" ht="12" customHeight="1" x14ac:dyDescent="0.2">
      <c r="A81" s="52">
        <v>1991</v>
      </c>
      <c r="B81" s="53">
        <v>18.430927607406247</v>
      </c>
      <c r="C81" s="53">
        <v>0</v>
      </c>
      <c r="D81" s="53">
        <v>18.430927607406247</v>
      </c>
      <c r="E81" s="54">
        <v>0.13693111149633169</v>
      </c>
      <c r="F81" s="13"/>
      <c r="G81" s="52">
        <v>1947</v>
      </c>
      <c r="H81" s="53">
        <v>25.912645015599288</v>
      </c>
      <c r="I81" s="55">
        <v>0.85185185185185319</v>
      </c>
      <c r="J81" s="56">
        <v>0.19251593622287733</v>
      </c>
      <c r="K81" s="18"/>
      <c r="L81" s="18"/>
      <c r="M81" s="18"/>
    </row>
    <row r="82" spans="1:13" ht="12" customHeight="1" x14ac:dyDescent="0.2">
      <c r="A82" s="52">
        <v>1992</v>
      </c>
      <c r="B82" s="53">
        <v>9.1999934233299552</v>
      </c>
      <c r="C82" s="53">
        <v>0</v>
      </c>
      <c r="D82" s="53">
        <v>9.1999934233299552</v>
      </c>
      <c r="E82" s="54">
        <v>6.835061978699819E-2</v>
      </c>
      <c r="F82" s="13"/>
      <c r="G82" s="52">
        <v>2001</v>
      </c>
      <c r="H82" s="53">
        <v>25.860107880968314</v>
      </c>
      <c r="I82" s="55">
        <v>0.86419753086419893</v>
      </c>
      <c r="J82" s="56">
        <v>0.19212561575756548</v>
      </c>
      <c r="K82" s="18"/>
      <c r="L82" s="18"/>
      <c r="M82" s="18"/>
    </row>
    <row r="83" spans="1:13" ht="12" customHeight="1" x14ac:dyDescent="0.2">
      <c r="A83" s="52">
        <v>1993</v>
      </c>
      <c r="B83" s="53">
        <v>60.531589376416385</v>
      </c>
      <c r="C83" s="53">
        <v>0</v>
      </c>
      <c r="D83" s="53">
        <v>60.531589376416385</v>
      </c>
      <c r="E83" s="54">
        <v>0.44971463132553036</v>
      </c>
      <c r="F83" s="13"/>
      <c r="G83" s="52">
        <v>1933</v>
      </c>
      <c r="H83" s="53">
        <v>24.629521726090093</v>
      </c>
      <c r="I83" s="55">
        <v>0.87654320987654466</v>
      </c>
      <c r="J83" s="56">
        <v>0.18298307374509729</v>
      </c>
      <c r="K83" s="18"/>
      <c r="L83" s="18"/>
      <c r="M83" s="18"/>
    </row>
    <row r="84" spans="1:13" ht="12" customHeight="1" x14ac:dyDescent="0.2">
      <c r="A84" s="52">
        <v>1994</v>
      </c>
      <c r="B84" s="53">
        <v>38.914865216889893</v>
      </c>
      <c r="C84" s="53">
        <v>0</v>
      </c>
      <c r="D84" s="53">
        <v>38.914865216889893</v>
      </c>
      <c r="E84" s="54">
        <v>0.28911489759947917</v>
      </c>
      <c r="F84" s="13"/>
      <c r="G84" s="52">
        <v>1924</v>
      </c>
      <c r="H84" s="53">
        <v>24.434587867671901</v>
      </c>
      <c r="I84" s="55">
        <v>0.88888888888889039</v>
      </c>
      <c r="J84" s="56">
        <v>0.1815348281402073</v>
      </c>
      <c r="K84" s="18"/>
      <c r="L84" s="18"/>
      <c r="M84" s="18"/>
    </row>
    <row r="85" spans="1:13" ht="12" customHeight="1" x14ac:dyDescent="0.2">
      <c r="A85" s="52">
        <v>1995</v>
      </c>
      <c r="B85" s="53">
        <v>77.575736890482261</v>
      </c>
      <c r="C85" s="53">
        <v>0</v>
      </c>
      <c r="D85" s="53">
        <v>77.575736890482261</v>
      </c>
      <c r="E85" s="54">
        <v>0.5763427703601951</v>
      </c>
      <c r="F85" s="13"/>
      <c r="G85" s="52">
        <v>1931</v>
      </c>
      <c r="H85" s="53">
        <v>22.57759410074059</v>
      </c>
      <c r="I85" s="55">
        <v>0.90123456790123602</v>
      </c>
      <c r="J85" s="56">
        <v>0.16773844057013812</v>
      </c>
      <c r="K85" s="18"/>
      <c r="L85" s="18"/>
      <c r="M85" s="18"/>
    </row>
    <row r="86" spans="1:13" ht="12" customHeight="1" x14ac:dyDescent="0.2">
      <c r="A86" s="52">
        <v>1996</v>
      </c>
      <c r="B86" s="53">
        <v>78.015879142945423</v>
      </c>
      <c r="C86" s="53">
        <v>0</v>
      </c>
      <c r="D86" s="53">
        <v>78.015879142945423</v>
      </c>
      <c r="E86" s="54">
        <v>0.57961277223585017</v>
      </c>
      <c r="F86" s="13"/>
      <c r="G86" s="52">
        <v>1929</v>
      </c>
      <c r="H86" s="53">
        <v>22.543149564128353</v>
      </c>
      <c r="I86" s="55">
        <v>0.91358024691358175</v>
      </c>
      <c r="J86" s="56">
        <v>0.16748253762353904</v>
      </c>
      <c r="K86" s="18"/>
      <c r="L86" s="18"/>
      <c r="M86" s="18"/>
    </row>
    <row r="87" spans="1:13" ht="12" customHeight="1" x14ac:dyDescent="0.2">
      <c r="A87" s="52">
        <v>1997</v>
      </c>
      <c r="B87" s="53">
        <v>61.179599480274788</v>
      </c>
      <c r="C87" s="53">
        <v>0</v>
      </c>
      <c r="D87" s="53">
        <v>61.179599480274788</v>
      </c>
      <c r="E87" s="54">
        <v>0.45452897087871313</v>
      </c>
      <c r="F87" s="13"/>
      <c r="G87" s="52">
        <v>1987</v>
      </c>
      <c r="H87" s="53">
        <v>21.422851976173213</v>
      </c>
      <c r="I87" s="55">
        <v>0.92592592592592748</v>
      </c>
      <c r="J87" s="56">
        <v>0.15915937575165834</v>
      </c>
      <c r="K87" s="18"/>
      <c r="L87" s="18"/>
      <c r="M87" s="18"/>
    </row>
    <row r="88" spans="1:13" ht="12" customHeight="1" x14ac:dyDescent="0.2">
      <c r="A88" s="52">
        <v>1998</v>
      </c>
      <c r="B88" s="53">
        <v>84.09754664884278</v>
      </c>
      <c r="C88" s="53">
        <v>0</v>
      </c>
      <c r="D88" s="53">
        <v>84.09754664884278</v>
      </c>
      <c r="E88" s="54">
        <v>0.62479603750997614</v>
      </c>
      <c r="F88" s="13"/>
      <c r="G88" s="52">
        <v>1988</v>
      </c>
      <c r="H88" s="53">
        <v>19.605276341812882</v>
      </c>
      <c r="I88" s="55">
        <v>0.93827160493827311</v>
      </c>
      <c r="J88" s="56">
        <v>0.14565584206398874</v>
      </c>
      <c r="K88" s="18"/>
      <c r="L88" s="18"/>
      <c r="M88" s="18"/>
    </row>
    <row r="89" spans="1:13" ht="12" customHeight="1" x14ac:dyDescent="0.2">
      <c r="A89" s="52">
        <v>1999</v>
      </c>
      <c r="B89" s="53">
        <v>74.26888372627991</v>
      </c>
      <c r="C89" s="53">
        <v>0</v>
      </c>
      <c r="D89" s="53">
        <v>74.26888372627991</v>
      </c>
      <c r="E89" s="54">
        <v>0.55177476765438271</v>
      </c>
      <c r="F89" s="13"/>
      <c r="G89" s="52">
        <v>1991</v>
      </c>
      <c r="H89" s="53">
        <v>18.430927607406247</v>
      </c>
      <c r="I89" s="55">
        <v>0.95061728395061884</v>
      </c>
      <c r="J89" s="56">
        <v>0.13693111149633169</v>
      </c>
      <c r="K89" s="18"/>
      <c r="L89" s="18"/>
      <c r="M89" s="18"/>
    </row>
    <row r="90" spans="1:13" ht="12" customHeight="1" x14ac:dyDescent="0.2">
      <c r="A90" s="52">
        <v>2000</v>
      </c>
      <c r="B90" s="53">
        <v>46.846699609129907</v>
      </c>
      <c r="C90" s="53">
        <v>0</v>
      </c>
      <c r="D90" s="53">
        <v>46.846699609129907</v>
      </c>
      <c r="E90" s="54">
        <v>0.34804383067704242</v>
      </c>
      <c r="F90" s="13"/>
      <c r="G90" s="52">
        <v>1990</v>
      </c>
      <c r="H90" s="53">
        <v>17.921016733310566</v>
      </c>
      <c r="I90" s="55">
        <v>0.96296296296296457</v>
      </c>
      <c r="J90" s="56">
        <v>0.13314276919250048</v>
      </c>
      <c r="K90" s="18"/>
      <c r="L90" s="18"/>
      <c r="M90" s="18"/>
    </row>
    <row r="91" spans="1:13" ht="12" customHeight="1" x14ac:dyDescent="0.2">
      <c r="A91" s="52">
        <v>2001</v>
      </c>
      <c r="B91" s="53">
        <v>25.860107880968314</v>
      </c>
      <c r="C91" s="53">
        <v>0</v>
      </c>
      <c r="D91" s="53">
        <v>25.860107880968314</v>
      </c>
      <c r="E91" s="54">
        <v>0.19212561575756548</v>
      </c>
      <c r="F91" s="13"/>
      <c r="G91" s="52">
        <v>1962</v>
      </c>
      <c r="H91" s="53">
        <v>13.843273984736534</v>
      </c>
      <c r="I91" s="55">
        <v>0.9753086419753102</v>
      </c>
      <c r="J91" s="56">
        <v>0.10284750360131155</v>
      </c>
      <c r="K91" s="18"/>
      <c r="L91" s="18"/>
      <c r="M91" s="18"/>
    </row>
    <row r="92" spans="1:13" ht="12" customHeight="1" x14ac:dyDescent="0.2">
      <c r="A92" s="52">
        <v>2002</v>
      </c>
      <c r="B92" s="53">
        <v>48.779552632705453</v>
      </c>
      <c r="C92" s="53">
        <v>0</v>
      </c>
      <c r="D92" s="53">
        <v>48.779552632705453</v>
      </c>
      <c r="E92" s="54">
        <v>0.36240380856393356</v>
      </c>
      <c r="F92" s="13"/>
      <c r="G92" s="52">
        <v>1977</v>
      </c>
      <c r="H92" s="53">
        <v>10.332479375387653</v>
      </c>
      <c r="I92" s="55">
        <v>0.98765432098765593</v>
      </c>
      <c r="J92" s="56">
        <v>7.6764334141067259E-2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54.3340768195621</v>
      </c>
      <c r="C93" s="58">
        <v>0</v>
      </c>
      <c r="D93" s="58">
        <v>54.3340768195621</v>
      </c>
      <c r="E93" s="59">
        <v>0.40367070445439895</v>
      </c>
      <c r="F93" s="29"/>
      <c r="G93" s="57">
        <v>1992</v>
      </c>
      <c r="H93" s="58">
        <v>9.1999934233299552</v>
      </c>
      <c r="I93" s="60">
        <v>1.0000000000000016</v>
      </c>
      <c r="J93" s="61">
        <v>6.835061978699819E-2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53.810295416776746</v>
      </c>
      <c r="C94" s="63">
        <v>0</v>
      </c>
      <c r="D94" s="63">
        <v>53.810295416776746</v>
      </c>
      <c r="E94" s="64">
        <v>0.39977931216030294</v>
      </c>
      <c r="F94" s="36"/>
      <c r="G94" s="62"/>
      <c r="H94" s="63">
        <v>53.810295416776768</v>
      </c>
      <c r="I94" s="63"/>
      <c r="J94" s="64">
        <v>0.39977931216030282</v>
      </c>
      <c r="K94" s="39"/>
      <c r="L94" s="39"/>
      <c r="M94" s="39"/>
    </row>
    <row r="95" spans="1:13" ht="12" customHeight="1" x14ac:dyDescent="0.2">
      <c r="A95" s="65" t="s">
        <v>12</v>
      </c>
      <c r="B95" s="66">
        <v>110.57803775294872</v>
      </c>
      <c r="C95" s="66">
        <v>0</v>
      </c>
      <c r="D95" s="66">
        <v>110.57803775294872</v>
      </c>
      <c r="E95" s="67">
        <v>0.82153074110660274</v>
      </c>
      <c r="F95" s="36"/>
      <c r="G95" s="68"/>
      <c r="H95" s="66">
        <v>110.57803775294872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9.1999934233299552</v>
      </c>
      <c r="C96" s="66">
        <v>0</v>
      </c>
      <c r="D96" s="66">
        <v>9.1999934233299552</v>
      </c>
      <c r="E96" s="67">
        <v>6.835061978699819E-2</v>
      </c>
      <c r="F96" s="45"/>
      <c r="G96" s="68"/>
      <c r="H96" s="66">
        <v>9.1999934233299552</v>
      </c>
      <c r="I96" s="69"/>
      <c r="J96" s="67">
        <v>6.835061978699819E-2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3:BU1032"/>
  <sheetViews>
    <sheetView zoomScale="130" zoomScaleNormal="130" workbookViewId="0">
      <selection activeCell="J105" sqref="J105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1.0569034285552203</v>
      </c>
      <c r="C12" s="48">
        <v>0</v>
      </c>
      <c r="D12" s="48">
        <v>1.0569034285552203</v>
      </c>
      <c r="E12" s="49">
        <v>0.45952322980661758</v>
      </c>
      <c r="F12" s="13"/>
      <c r="G12" s="47">
        <v>1969</v>
      </c>
      <c r="H12" s="48">
        <v>1.8895207045451863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0.99430806776741065</v>
      </c>
      <c r="C13" s="53">
        <v>0</v>
      </c>
      <c r="D13" s="53">
        <v>0.99430806776741065</v>
      </c>
      <c r="E13" s="54">
        <v>0.43230785555104817</v>
      </c>
      <c r="F13" s="13"/>
      <c r="G13" s="52">
        <v>1969</v>
      </c>
      <c r="H13" s="53">
        <v>1.8895207045451863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0.41753010472247676</v>
      </c>
      <c r="C14" s="53">
        <v>0</v>
      </c>
      <c r="D14" s="53">
        <v>0.41753010472247676</v>
      </c>
      <c r="E14" s="54">
        <v>0.1815348281402073</v>
      </c>
      <c r="F14" s="13"/>
      <c r="G14" s="52">
        <v>1938</v>
      </c>
      <c r="H14" s="53">
        <v>1.865155749311791</v>
      </c>
      <c r="I14" s="55">
        <v>2.4691358024691398E-2</v>
      </c>
      <c r="J14" s="56">
        <v>0.81093728230947437</v>
      </c>
      <c r="K14" s="18"/>
      <c r="L14" s="18"/>
      <c r="M14" s="18"/>
    </row>
    <row r="15" spans="1:13" ht="12.75" customHeight="1" x14ac:dyDescent="0.2">
      <c r="A15" s="52">
        <v>1925</v>
      </c>
      <c r="B15" s="53">
        <v>0.55075775747263711</v>
      </c>
      <c r="C15" s="53">
        <v>0</v>
      </c>
      <c r="D15" s="53">
        <v>0.55075775747263711</v>
      </c>
      <c r="E15" s="54">
        <v>0.23945989455332051</v>
      </c>
      <c r="F15" s="13"/>
      <c r="G15" s="52">
        <v>1986</v>
      </c>
      <c r="H15" s="53">
        <v>1.7409836696351981</v>
      </c>
      <c r="I15" s="55">
        <v>3.7037037037037097E-2</v>
      </c>
      <c r="J15" s="56">
        <v>0.75694942158052103</v>
      </c>
      <c r="K15" s="18"/>
      <c r="L15" s="18"/>
      <c r="M15" s="18"/>
    </row>
    <row r="16" spans="1:13" ht="12.75" customHeight="1" x14ac:dyDescent="0.2">
      <c r="A16" s="52">
        <v>1926</v>
      </c>
      <c r="B16" s="53">
        <v>0.86216854655537278</v>
      </c>
      <c r="C16" s="53">
        <v>0</v>
      </c>
      <c r="D16" s="53">
        <v>0.86216854655537278</v>
      </c>
      <c r="E16" s="54">
        <v>0.37485588980668383</v>
      </c>
      <c r="F16" s="13"/>
      <c r="G16" s="52">
        <v>1982</v>
      </c>
      <c r="H16" s="53">
        <v>1.7113368267682048</v>
      </c>
      <c r="I16" s="55">
        <v>4.9382716049382797E-2</v>
      </c>
      <c r="J16" s="56">
        <v>0.74405948989921955</v>
      </c>
      <c r="K16" s="18"/>
      <c r="L16" s="18"/>
      <c r="M16" s="18"/>
    </row>
    <row r="17" spans="1:13" ht="12.75" customHeight="1" x14ac:dyDescent="0.2">
      <c r="A17" s="52">
        <v>1927</v>
      </c>
      <c r="B17" s="53">
        <v>0.98819488163589952</v>
      </c>
      <c r="C17" s="53">
        <v>0</v>
      </c>
      <c r="D17" s="53">
        <v>0.98819488163589952</v>
      </c>
      <c r="E17" s="54">
        <v>0.42964994853734767</v>
      </c>
      <c r="F17" s="13"/>
      <c r="G17" s="52">
        <v>1978</v>
      </c>
      <c r="H17" s="53">
        <v>1.548965353282219</v>
      </c>
      <c r="I17" s="55">
        <v>6.1728395061728496E-2</v>
      </c>
      <c r="J17" s="56">
        <v>0.67346319707922564</v>
      </c>
      <c r="K17" s="18"/>
      <c r="L17" s="18"/>
      <c r="M17" s="18"/>
    </row>
    <row r="18" spans="1:13" ht="12.75" customHeight="1" x14ac:dyDescent="0.2">
      <c r="A18" s="52">
        <v>1928</v>
      </c>
      <c r="B18" s="53">
        <v>1.1747806436652042</v>
      </c>
      <c r="C18" s="53">
        <v>0</v>
      </c>
      <c r="D18" s="53">
        <v>1.1747806436652042</v>
      </c>
      <c r="E18" s="54">
        <v>0.51077419289791492</v>
      </c>
      <c r="F18" s="13"/>
      <c r="G18" s="52">
        <v>1984</v>
      </c>
      <c r="H18" s="53">
        <v>1.5315203932864034</v>
      </c>
      <c r="I18" s="55">
        <v>7.4074074074074195E-2</v>
      </c>
      <c r="J18" s="56">
        <v>0.6658784318636537</v>
      </c>
      <c r="K18" s="18"/>
      <c r="L18" s="18"/>
      <c r="M18" s="18"/>
    </row>
    <row r="19" spans="1:13" ht="12.75" customHeight="1" x14ac:dyDescent="0.2">
      <c r="A19" s="52">
        <v>1929</v>
      </c>
      <c r="B19" s="53">
        <v>0.38520983653413959</v>
      </c>
      <c r="C19" s="53">
        <v>0</v>
      </c>
      <c r="D19" s="53">
        <v>0.38520983653413959</v>
      </c>
      <c r="E19" s="54">
        <v>0.16748253762353896</v>
      </c>
      <c r="F19" s="13"/>
      <c r="G19" s="52">
        <v>1956</v>
      </c>
      <c r="H19" s="53">
        <v>1.5225686455704646</v>
      </c>
      <c r="I19" s="55">
        <v>8.6419753086419887E-2</v>
      </c>
      <c r="J19" s="56">
        <v>0.6619863676393325</v>
      </c>
      <c r="K19" s="18"/>
      <c r="L19" s="18"/>
      <c r="M19" s="18"/>
    </row>
    <row r="20" spans="1:13" ht="12.75" customHeight="1" x14ac:dyDescent="0.2">
      <c r="A20" s="52">
        <v>1930</v>
      </c>
      <c r="B20" s="53">
        <v>1.0874384552013987</v>
      </c>
      <c r="C20" s="53">
        <v>0</v>
      </c>
      <c r="D20" s="53">
        <v>1.0874384552013987</v>
      </c>
      <c r="E20" s="54">
        <v>0.47279932834843424</v>
      </c>
      <c r="F20" s="13"/>
      <c r="G20" s="52">
        <v>1998</v>
      </c>
      <c r="H20" s="53">
        <v>1.4370308862729451</v>
      </c>
      <c r="I20" s="55">
        <v>9.8765432098765593E-2</v>
      </c>
      <c r="J20" s="56">
        <v>0.62479603750997614</v>
      </c>
      <c r="K20" s="18"/>
      <c r="L20" s="18"/>
      <c r="M20" s="18"/>
    </row>
    <row r="21" spans="1:13" ht="12.75" customHeight="1" x14ac:dyDescent="0.2">
      <c r="A21" s="52">
        <v>1931</v>
      </c>
      <c r="B21" s="53">
        <v>0.38579841331131765</v>
      </c>
      <c r="C21" s="53">
        <v>0</v>
      </c>
      <c r="D21" s="53">
        <v>0.38579841331131765</v>
      </c>
      <c r="E21" s="54">
        <v>0.16773844057013812</v>
      </c>
      <c r="F21" s="13"/>
      <c r="G21" s="52">
        <v>1943</v>
      </c>
      <c r="H21" s="53">
        <v>1.4062635838519832</v>
      </c>
      <c r="I21" s="55">
        <v>0.1111111111111113</v>
      </c>
      <c r="J21" s="56">
        <v>0.61141894950086229</v>
      </c>
      <c r="K21" s="18"/>
      <c r="L21" s="18"/>
      <c r="M21" s="18"/>
    </row>
    <row r="22" spans="1:13" ht="12.75" customHeight="1" x14ac:dyDescent="0.2">
      <c r="A22" s="52">
        <v>1932</v>
      </c>
      <c r="B22" s="53">
        <v>0.74388338435609547</v>
      </c>
      <c r="C22" s="53">
        <v>0</v>
      </c>
      <c r="D22" s="53">
        <v>0.74388338435609547</v>
      </c>
      <c r="E22" s="54">
        <v>0.32342755841569371</v>
      </c>
      <c r="F22" s="13"/>
      <c r="G22" s="52">
        <v>1941</v>
      </c>
      <c r="H22" s="53">
        <v>1.3692367826266727</v>
      </c>
      <c r="I22" s="55">
        <v>0.12345679012345699</v>
      </c>
      <c r="J22" s="56">
        <v>0.59532034027246639</v>
      </c>
      <c r="K22" s="18"/>
      <c r="L22" s="18"/>
      <c r="M22" s="18"/>
    </row>
    <row r="23" spans="1:13" ht="12.75" customHeight="1" x14ac:dyDescent="0.2">
      <c r="A23" s="52">
        <v>1933</v>
      </c>
      <c r="B23" s="53">
        <v>0.4208610696137236</v>
      </c>
      <c r="C23" s="53">
        <v>0</v>
      </c>
      <c r="D23" s="53">
        <v>0.4208610696137236</v>
      </c>
      <c r="E23" s="54">
        <v>0.18298307374509723</v>
      </c>
      <c r="F23" s="13"/>
      <c r="G23" s="52">
        <v>1996</v>
      </c>
      <c r="H23" s="53">
        <v>1.3331093761424555</v>
      </c>
      <c r="I23" s="55">
        <v>0.13580246913580268</v>
      </c>
      <c r="J23" s="56">
        <v>0.57961277223585028</v>
      </c>
      <c r="K23" s="18"/>
      <c r="L23" s="18"/>
      <c r="M23" s="18"/>
    </row>
    <row r="24" spans="1:13" ht="12.75" customHeight="1" x14ac:dyDescent="0.2">
      <c r="A24" s="52">
        <v>1934</v>
      </c>
      <c r="B24" s="53">
        <v>0.64925412525617432</v>
      </c>
      <c r="C24" s="53">
        <v>0</v>
      </c>
      <c r="D24" s="53">
        <v>0.64925412525617432</v>
      </c>
      <c r="E24" s="54">
        <v>0.28228440228529322</v>
      </c>
      <c r="F24" s="13"/>
      <c r="G24" s="52">
        <v>1995</v>
      </c>
      <c r="H24" s="53">
        <v>1.3255883718284491</v>
      </c>
      <c r="I24" s="55">
        <v>0.14814814814814839</v>
      </c>
      <c r="J24" s="56">
        <v>0.57634277036019532</v>
      </c>
      <c r="K24" s="18"/>
      <c r="L24" s="18"/>
      <c r="M24" s="18"/>
    </row>
    <row r="25" spans="1:13" ht="12.75" customHeight="1" x14ac:dyDescent="0.2">
      <c r="A25" s="52">
        <v>1935</v>
      </c>
      <c r="B25" s="53">
        <v>1.2848642106625112</v>
      </c>
      <c r="C25" s="53">
        <v>0</v>
      </c>
      <c r="D25" s="53">
        <v>1.2848642106625112</v>
      </c>
      <c r="E25" s="54">
        <v>0.5586366133315267</v>
      </c>
      <c r="F25" s="13"/>
      <c r="G25" s="52">
        <v>1980</v>
      </c>
      <c r="H25" s="53">
        <v>1.3015555196021891</v>
      </c>
      <c r="I25" s="55">
        <v>0.1604938271604941</v>
      </c>
      <c r="J25" s="56">
        <v>0.56589370417486484</v>
      </c>
      <c r="K25" s="18"/>
      <c r="L25" s="18"/>
      <c r="M25" s="18"/>
    </row>
    <row r="26" spans="1:13" ht="12.75" customHeight="1" x14ac:dyDescent="0.2">
      <c r="A26" s="52">
        <v>1936</v>
      </c>
      <c r="B26" s="53">
        <v>0.76473392819987596</v>
      </c>
      <c r="C26" s="53">
        <v>0</v>
      </c>
      <c r="D26" s="53">
        <v>0.76473392819987596</v>
      </c>
      <c r="E26" s="54">
        <v>0.33249301226081568</v>
      </c>
      <c r="F26" s="13"/>
      <c r="G26" s="52">
        <v>1935</v>
      </c>
      <c r="H26" s="53">
        <v>1.2848642106625112</v>
      </c>
      <c r="I26" s="55">
        <v>0.17283950617283977</v>
      </c>
      <c r="J26" s="56">
        <v>0.5586366133315267</v>
      </c>
      <c r="K26" s="18"/>
      <c r="L26" s="18"/>
      <c r="M26" s="18"/>
    </row>
    <row r="27" spans="1:13" ht="12.75" customHeight="1" x14ac:dyDescent="0.2">
      <c r="A27" s="52">
        <v>1937</v>
      </c>
      <c r="B27" s="53">
        <v>0.96651239452555893</v>
      </c>
      <c r="C27" s="53">
        <v>0</v>
      </c>
      <c r="D27" s="53">
        <v>0.96651239452555893</v>
      </c>
      <c r="E27" s="54">
        <v>0.4202227802285039</v>
      </c>
      <c r="F27" s="13"/>
      <c r="G27" s="52">
        <v>1999</v>
      </c>
      <c r="H27" s="53">
        <v>1.26908196560508</v>
      </c>
      <c r="I27" s="55">
        <v>0.18518518518518548</v>
      </c>
      <c r="J27" s="56">
        <v>0.55177476765438271</v>
      </c>
      <c r="K27" s="18"/>
      <c r="L27" s="18"/>
      <c r="M27" s="18"/>
    </row>
    <row r="28" spans="1:13" ht="12.75" customHeight="1" x14ac:dyDescent="0.2">
      <c r="A28" s="52">
        <v>1938</v>
      </c>
      <c r="B28" s="53">
        <v>1.865155749311791</v>
      </c>
      <c r="C28" s="53">
        <v>0</v>
      </c>
      <c r="D28" s="53">
        <v>1.865155749311791</v>
      </c>
      <c r="E28" s="54">
        <v>0.81093728230947437</v>
      </c>
      <c r="F28" s="13"/>
      <c r="G28" s="52">
        <v>1958</v>
      </c>
      <c r="H28" s="53">
        <v>1.2636571771000542</v>
      </c>
      <c r="I28" s="55">
        <v>0.19753086419753119</v>
      </c>
      <c r="J28" s="56">
        <v>0.54941616395654536</v>
      </c>
      <c r="K28" s="18"/>
      <c r="L28" s="18"/>
      <c r="M28" s="18"/>
    </row>
    <row r="29" spans="1:13" ht="12.75" customHeight="1" x14ac:dyDescent="0.2">
      <c r="A29" s="52">
        <v>1939</v>
      </c>
      <c r="B29" s="53">
        <v>0.56957040692736316</v>
      </c>
      <c r="C29" s="53">
        <v>0</v>
      </c>
      <c r="D29" s="53">
        <v>0.56957040692736316</v>
      </c>
      <c r="E29" s="54">
        <v>0.24763930735972314</v>
      </c>
      <c r="F29" s="13"/>
      <c r="G29" s="52">
        <v>1997</v>
      </c>
      <c r="H29" s="53">
        <v>1.2313234314071335</v>
      </c>
      <c r="I29" s="55">
        <v>0.20987654320987689</v>
      </c>
      <c r="J29" s="56">
        <v>0.53535801365527547</v>
      </c>
      <c r="K29" s="18"/>
      <c r="L29" s="18"/>
      <c r="M29" s="18"/>
    </row>
    <row r="30" spans="1:13" ht="12.75" customHeight="1" x14ac:dyDescent="0.2">
      <c r="A30" s="52">
        <v>1940</v>
      </c>
      <c r="B30" s="53">
        <v>1.1882940222163705</v>
      </c>
      <c r="C30" s="53">
        <v>0</v>
      </c>
      <c r="D30" s="53">
        <v>1.1882940222163705</v>
      </c>
      <c r="E30" s="54">
        <v>0.51664957487668284</v>
      </c>
      <c r="F30" s="13"/>
      <c r="G30" s="52">
        <v>1979</v>
      </c>
      <c r="H30" s="53">
        <v>1.210503138258328</v>
      </c>
      <c r="I30" s="55">
        <v>0.2222222222222226</v>
      </c>
      <c r="J30" s="56">
        <v>0.52630571228622958</v>
      </c>
      <c r="K30" s="18"/>
      <c r="L30" s="18"/>
      <c r="M30" s="18"/>
    </row>
    <row r="31" spans="1:13" ht="12.75" customHeight="1" x14ac:dyDescent="0.2">
      <c r="A31" s="52">
        <v>1941</v>
      </c>
      <c r="B31" s="53">
        <v>1.3692367826266727</v>
      </c>
      <c r="C31" s="53">
        <v>0</v>
      </c>
      <c r="D31" s="53">
        <v>1.3692367826266727</v>
      </c>
      <c r="E31" s="54">
        <v>0.59532034027246639</v>
      </c>
      <c r="F31" s="13"/>
      <c r="G31" s="52">
        <v>1952</v>
      </c>
      <c r="H31" s="53">
        <v>1.2092644042458269</v>
      </c>
      <c r="I31" s="55">
        <v>0.23456790123456828</v>
      </c>
      <c r="J31" s="56">
        <v>0.5257671322807943</v>
      </c>
      <c r="K31" s="18"/>
      <c r="L31" s="18"/>
      <c r="M31" s="18"/>
    </row>
    <row r="32" spans="1:13" ht="12.75" customHeight="1" x14ac:dyDescent="0.2">
      <c r="A32" s="52">
        <v>1942</v>
      </c>
      <c r="B32" s="53">
        <v>0.94059127852483115</v>
      </c>
      <c r="C32" s="53">
        <v>0</v>
      </c>
      <c r="D32" s="53">
        <v>0.94059127852483115</v>
      </c>
      <c r="E32" s="54">
        <v>0.40895272979340486</v>
      </c>
      <c r="F32" s="13"/>
      <c r="G32" s="52">
        <v>1940</v>
      </c>
      <c r="H32" s="53">
        <v>1.1882940222163705</v>
      </c>
      <c r="I32" s="55">
        <v>0.24691358024691398</v>
      </c>
      <c r="J32" s="56">
        <v>0.51664957487668284</v>
      </c>
      <c r="K32" s="18"/>
      <c r="L32" s="18"/>
      <c r="M32" s="18"/>
    </row>
    <row r="33" spans="1:13" ht="12.75" customHeight="1" x14ac:dyDescent="0.2">
      <c r="A33" s="52">
        <v>1943</v>
      </c>
      <c r="B33" s="53">
        <v>1.4062635838519832</v>
      </c>
      <c r="C33" s="53">
        <v>0</v>
      </c>
      <c r="D33" s="53">
        <v>1.4062635838519832</v>
      </c>
      <c r="E33" s="54">
        <v>0.61141894950086229</v>
      </c>
      <c r="F33" s="13"/>
      <c r="G33" s="52">
        <v>1973</v>
      </c>
      <c r="H33" s="53">
        <v>1.1847905258065741</v>
      </c>
      <c r="I33" s="55">
        <v>0.25925925925925969</v>
      </c>
      <c r="J33" s="56">
        <v>0.51512631556807575</v>
      </c>
      <c r="K33" s="18"/>
      <c r="L33" s="18"/>
      <c r="M33" s="18"/>
    </row>
    <row r="34" spans="1:13" ht="12.75" customHeight="1" x14ac:dyDescent="0.2">
      <c r="A34" s="52">
        <v>1944</v>
      </c>
      <c r="B34" s="53">
        <v>0.96742926871085499</v>
      </c>
      <c r="C34" s="53">
        <v>0</v>
      </c>
      <c r="D34" s="53">
        <v>0.96742926871085499</v>
      </c>
      <c r="E34" s="54">
        <v>0.42062142117863266</v>
      </c>
      <c r="F34" s="13"/>
      <c r="G34" s="52">
        <v>1989</v>
      </c>
      <c r="H34" s="53">
        <v>1.1838104386679698</v>
      </c>
      <c r="I34" s="55">
        <v>0.27160493827160537</v>
      </c>
      <c r="J34" s="56">
        <v>0.51470019072520423</v>
      </c>
      <c r="K34" s="18"/>
      <c r="L34" s="18"/>
      <c r="M34" s="18"/>
    </row>
    <row r="35" spans="1:13" ht="12.75" customHeight="1" x14ac:dyDescent="0.2">
      <c r="A35" s="52">
        <v>1945</v>
      </c>
      <c r="B35" s="53">
        <v>0.60204305811812642</v>
      </c>
      <c r="C35" s="53">
        <v>0</v>
      </c>
      <c r="D35" s="53">
        <v>0.60204305811812642</v>
      </c>
      <c r="E35" s="54">
        <v>0.26175785135570717</v>
      </c>
      <c r="F35" s="13"/>
      <c r="G35" s="52">
        <v>1928</v>
      </c>
      <c r="H35" s="53">
        <v>1.1747806436652042</v>
      </c>
      <c r="I35" s="55">
        <v>0.2839506172839511</v>
      </c>
      <c r="J35" s="56">
        <v>0.51077419289791492</v>
      </c>
      <c r="K35" s="18"/>
      <c r="L35" s="18"/>
      <c r="M35" s="18"/>
    </row>
    <row r="36" spans="1:13" ht="12.75" customHeight="1" x14ac:dyDescent="0.2">
      <c r="A36" s="52">
        <v>1946</v>
      </c>
      <c r="B36" s="53">
        <v>0.69730069006893802</v>
      </c>
      <c r="C36" s="53">
        <v>0</v>
      </c>
      <c r="D36" s="53">
        <v>0.69730069006893802</v>
      </c>
      <c r="E36" s="54">
        <v>0.30317421307345133</v>
      </c>
      <c r="F36" s="13"/>
      <c r="G36" s="52">
        <v>1967</v>
      </c>
      <c r="H36" s="53">
        <v>1.1710674678960336</v>
      </c>
      <c r="I36" s="55">
        <v>0.29629629629629678</v>
      </c>
      <c r="J36" s="56">
        <v>0.50915976865044943</v>
      </c>
      <c r="K36" s="18"/>
      <c r="L36" s="18"/>
      <c r="M36" s="18"/>
    </row>
    <row r="37" spans="1:13" ht="12.75" customHeight="1" x14ac:dyDescent="0.2">
      <c r="A37" s="52">
        <v>1947</v>
      </c>
      <c r="B37" s="53">
        <v>0.65775708846837877</v>
      </c>
      <c r="C37" s="53">
        <v>0</v>
      </c>
      <c r="D37" s="53">
        <v>0.65775708846837877</v>
      </c>
      <c r="E37" s="54">
        <v>0.28598134281233861</v>
      </c>
      <c r="F37" s="13"/>
      <c r="G37" s="52">
        <v>1972</v>
      </c>
      <c r="H37" s="53">
        <v>1.0946723005352326</v>
      </c>
      <c r="I37" s="55">
        <v>0.30864197530864246</v>
      </c>
      <c r="J37" s="56">
        <v>0.4759444784935794</v>
      </c>
      <c r="K37" s="18"/>
      <c r="L37" s="18"/>
      <c r="M37" s="18"/>
    </row>
    <row r="38" spans="1:13" ht="12.75" customHeight="1" x14ac:dyDescent="0.2">
      <c r="A38" s="52">
        <v>1948</v>
      </c>
      <c r="B38" s="53">
        <v>1.0686665142220004</v>
      </c>
      <c r="C38" s="53">
        <v>0</v>
      </c>
      <c r="D38" s="53">
        <v>1.0686665142220004</v>
      </c>
      <c r="E38" s="54">
        <v>0.46463761487913063</v>
      </c>
      <c r="F38" s="13"/>
      <c r="G38" s="52">
        <v>1975</v>
      </c>
      <c r="H38" s="53">
        <v>1.0913938809475627</v>
      </c>
      <c r="I38" s="55">
        <v>0.32098765432098819</v>
      </c>
      <c r="J38" s="56">
        <v>0.47451907867285342</v>
      </c>
      <c r="K38" s="18"/>
      <c r="L38" s="18"/>
      <c r="M38" s="18"/>
    </row>
    <row r="39" spans="1:13" ht="12.75" customHeight="1" x14ac:dyDescent="0.2">
      <c r="A39" s="52">
        <v>1949</v>
      </c>
      <c r="B39" s="53">
        <v>0.91693255573179999</v>
      </c>
      <c r="C39" s="53">
        <v>0</v>
      </c>
      <c r="D39" s="53">
        <v>0.91693255573179999</v>
      </c>
      <c r="E39" s="54">
        <v>0.39866632857904349</v>
      </c>
      <c r="F39" s="13"/>
      <c r="G39" s="52">
        <v>1930</v>
      </c>
      <c r="H39" s="53">
        <v>1.0874384552013987</v>
      </c>
      <c r="I39" s="55">
        <v>0.33333333333333387</v>
      </c>
      <c r="J39" s="56">
        <v>0.47279932834843424</v>
      </c>
      <c r="K39" s="18"/>
      <c r="L39" s="18"/>
      <c r="M39" s="18"/>
    </row>
    <row r="40" spans="1:13" ht="12.75" customHeight="1" x14ac:dyDescent="0.2">
      <c r="A40" s="52">
        <v>1950</v>
      </c>
      <c r="B40" s="53">
        <v>0.99269938377488931</v>
      </c>
      <c r="C40" s="53">
        <v>0</v>
      </c>
      <c r="D40" s="53">
        <v>0.99269938377488931</v>
      </c>
      <c r="E40" s="54">
        <v>0.43160842772821278</v>
      </c>
      <c r="F40" s="13"/>
      <c r="G40" s="52">
        <v>1948</v>
      </c>
      <c r="H40" s="53">
        <v>1.0686665142220004</v>
      </c>
      <c r="I40" s="55">
        <v>0.34567901234567955</v>
      </c>
      <c r="J40" s="56">
        <v>0.46463761487913063</v>
      </c>
      <c r="K40" s="18"/>
      <c r="L40" s="18"/>
      <c r="M40" s="18"/>
    </row>
    <row r="41" spans="1:13" ht="12.75" customHeight="1" x14ac:dyDescent="0.2">
      <c r="A41" s="52">
        <v>1951</v>
      </c>
      <c r="B41" s="53">
        <v>1.0034166290606708</v>
      </c>
      <c r="C41" s="53">
        <v>0</v>
      </c>
      <c r="D41" s="53">
        <v>1.0034166290606708</v>
      </c>
      <c r="E41" s="54">
        <v>0.43626809959159601</v>
      </c>
      <c r="F41" s="13"/>
      <c r="G41" s="52">
        <v>1922</v>
      </c>
      <c r="H41" s="53">
        <v>1.0569034285552203</v>
      </c>
      <c r="I41" s="55">
        <v>0.35802469135802528</v>
      </c>
      <c r="J41" s="56">
        <v>0.45952322980661758</v>
      </c>
      <c r="K41" s="18"/>
      <c r="L41" s="18"/>
      <c r="M41" s="18"/>
    </row>
    <row r="42" spans="1:13" ht="12.75" customHeight="1" x14ac:dyDescent="0.2">
      <c r="A42" s="52">
        <v>1952</v>
      </c>
      <c r="B42" s="53">
        <v>1.2092644042458269</v>
      </c>
      <c r="C42" s="53">
        <v>0</v>
      </c>
      <c r="D42" s="53">
        <v>1.2092644042458269</v>
      </c>
      <c r="E42" s="54">
        <v>0.5257671322807943</v>
      </c>
      <c r="F42" s="13"/>
      <c r="G42" s="52">
        <v>1993</v>
      </c>
      <c r="H42" s="53">
        <v>1.0343436520487197</v>
      </c>
      <c r="I42" s="55">
        <v>0.37037037037037096</v>
      </c>
      <c r="J42" s="56">
        <v>0.44971463132553036</v>
      </c>
      <c r="K42" s="18"/>
      <c r="L42" s="18"/>
      <c r="M42" s="18"/>
    </row>
    <row r="43" spans="1:13" ht="12.75" customHeight="1" x14ac:dyDescent="0.2">
      <c r="A43" s="52">
        <v>1953</v>
      </c>
      <c r="B43" s="53">
        <v>0.71726021673586804</v>
      </c>
      <c r="C43" s="53">
        <v>0</v>
      </c>
      <c r="D43" s="53">
        <v>0.71726021673586804</v>
      </c>
      <c r="E43" s="54">
        <v>0.31185226814602962</v>
      </c>
      <c r="F43" s="13"/>
      <c r="G43" s="52">
        <v>1951</v>
      </c>
      <c r="H43" s="53">
        <v>1.0034166290606708</v>
      </c>
      <c r="I43" s="55">
        <v>0.38271604938271669</v>
      </c>
      <c r="J43" s="56">
        <v>0.43626809959159601</v>
      </c>
      <c r="K43" s="18"/>
      <c r="L43" s="18"/>
      <c r="M43" s="18"/>
    </row>
    <row r="44" spans="1:13" ht="12.75" customHeight="1" x14ac:dyDescent="0.2">
      <c r="A44" s="52">
        <v>1954</v>
      </c>
      <c r="B44" s="53">
        <v>0.94386410616472483</v>
      </c>
      <c r="C44" s="53">
        <v>0</v>
      </c>
      <c r="D44" s="53">
        <v>0.94386410616472483</v>
      </c>
      <c r="E44" s="54">
        <v>0.4103756983324891</v>
      </c>
      <c r="F44" s="13"/>
      <c r="G44" s="52">
        <v>1923</v>
      </c>
      <c r="H44" s="53">
        <v>0.99430806776741065</v>
      </c>
      <c r="I44" s="55">
        <v>0.39506172839506237</v>
      </c>
      <c r="J44" s="56">
        <v>0.43230785555104817</v>
      </c>
      <c r="K44" s="18"/>
      <c r="L44" s="18"/>
      <c r="M44" s="18"/>
    </row>
    <row r="45" spans="1:13" ht="12.75" customHeight="1" x14ac:dyDescent="0.2">
      <c r="A45" s="52">
        <v>1955</v>
      </c>
      <c r="B45" s="53">
        <v>0.69150736101696675</v>
      </c>
      <c r="C45" s="53">
        <v>0</v>
      </c>
      <c r="D45" s="53">
        <v>0.69150736101696675</v>
      </c>
      <c r="E45" s="54">
        <v>0.30065537435520295</v>
      </c>
      <c r="F45" s="13"/>
      <c r="G45" s="52">
        <v>1950</v>
      </c>
      <c r="H45" s="53">
        <v>0.99269938377488931</v>
      </c>
      <c r="I45" s="55">
        <v>0.40740740740740805</v>
      </c>
      <c r="J45" s="56">
        <v>0.43160842772821278</v>
      </c>
      <c r="K45" s="18"/>
      <c r="L45" s="18"/>
      <c r="M45" s="18"/>
    </row>
    <row r="46" spans="1:13" ht="12.75" customHeight="1" x14ac:dyDescent="0.2">
      <c r="A46" s="52">
        <v>1956</v>
      </c>
      <c r="B46" s="53">
        <v>1.5225686455704646</v>
      </c>
      <c r="C46" s="53">
        <v>0</v>
      </c>
      <c r="D46" s="53">
        <v>1.5225686455704646</v>
      </c>
      <c r="E46" s="54">
        <v>0.6619863676393325</v>
      </c>
      <c r="F46" s="13"/>
      <c r="G46" s="52">
        <v>1927</v>
      </c>
      <c r="H46" s="53">
        <v>0.98819488163589952</v>
      </c>
      <c r="I46" s="55">
        <v>0.41975308641975378</v>
      </c>
      <c r="J46" s="56">
        <v>0.42964994853734767</v>
      </c>
      <c r="K46" s="18"/>
      <c r="L46" s="18"/>
      <c r="M46" s="18"/>
    </row>
    <row r="47" spans="1:13" ht="12.75" customHeight="1" x14ac:dyDescent="0.2">
      <c r="A47" s="52">
        <v>1957</v>
      </c>
      <c r="B47" s="53">
        <v>0.73832913536848377</v>
      </c>
      <c r="C47" s="53">
        <v>0</v>
      </c>
      <c r="D47" s="53">
        <v>0.73832913536848377</v>
      </c>
      <c r="E47" s="54">
        <v>0.3210126675515147</v>
      </c>
      <c r="F47" s="13"/>
      <c r="G47" s="52">
        <v>1944</v>
      </c>
      <c r="H47" s="53">
        <v>0.96742926871085499</v>
      </c>
      <c r="I47" s="55">
        <v>0.43209876543209946</v>
      </c>
      <c r="J47" s="56">
        <v>0.42062142117863266</v>
      </c>
      <c r="K47" s="18"/>
      <c r="L47" s="18"/>
      <c r="M47" s="18"/>
    </row>
    <row r="48" spans="1:13" ht="12.75" customHeight="1" x14ac:dyDescent="0.2">
      <c r="A48" s="52">
        <v>1958</v>
      </c>
      <c r="B48" s="53">
        <v>1.2636571771000542</v>
      </c>
      <c r="C48" s="53">
        <v>0</v>
      </c>
      <c r="D48" s="53">
        <v>1.2636571771000542</v>
      </c>
      <c r="E48" s="54">
        <v>0.54941616395654536</v>
      </c>
      <c r="F48" s="13"/>
      <c r="G48" s="52">
        <v>1937</v>
      </c>
      <c r="H48" s="53">
        <v>0.96651239452555893</v>
      </c>
      <c r="I48" s="55">
        <v>0.4444444444444452</v>
      </c>
      <c r="J48" s="56">
        <v>0.4202227802285039</v>
      </c>
      <c r="K48" s="18"/>
      <c r="L48" s="18"/>
      <c r="M48" s="18"/>
    </row>
    <row r="49" spans="1:13" ht="12.75" customHeight="1" x14ac:dyDescent="0.2">
      <c r="A49" s="52">
        <v>1959</v>
      </c>
      <c r="B49" s="53">
        <v>0.56530249943213096</v>
      </c>
      <c r="C49" s="53">
        <v>0</v>
      </c>
      <c r="D49" s="53">
        <v>0.56530249943213096</v>
      </c>
      <c r="E49" s="54">
        <v>0.24578369540527434</v>
      </c>
      <c r="F49" s="13"/>
      <c r="G49" s="52">
        <v>2003</v>
      </c>
      <c r="H49" s="53">
        <v>0.9569598741392098</v>
      </c>
      <c r="I49" s="55">
        <v>0.45679012345679088</v>
      </c>
      <c r="J49" s="56">
        <v>0.41606951049530866</v>
      </c>
      <c r="K49" s="18"/>
      <c r="L49" s="18"/>
      <c r="M49" s="18"/>
    </row>
    <row r="50" spans="1:13" ht="12.75" customHeight="1" x14ac:dyDescent="0.2">
      <c r="A50" s="52">
        <v>1960</v>
      </c>
      <c r="B50" s="53">
        <v>0.87475601092266875</v>
      </c>
      <c r="C50" s="53">
        <v>0</v>
      </c>
      <c r="D50" s="53">
        <v>0.87475601092266875</v>
      </c>
      <c r="E50" s="54">
        <v>0.38032870040116035</v>
      </c>
      <c r="F50" s="13"/>
      <c r="G50" s="52">
        <v>2002</v>
      </c>
      <c r="H50" s="53">
        <v>0.95133469737490495</v>
      </c>
      <c r="I50" s="55">
        <v>0.46913580246913655</v>
      </c>
      <c r="J50" s="56">
        <v>0.41362378146735002</v>
      </c>
      <c r="K50" s="18"/>
      <c r="L50" s="18"/>
      <c r="M50" s="18"/>
    </row>
    <row r="51" spans="1:13" ht="12.75" customHeight="1" x14ac:dyDescent="0.2">
      <c r="A51" s="52">
        <v>1961</v>
      </c>
      <c r="B51" s="53">
        <v>0.87030334481232996</v>
      </c>
      <c r="C51" s="53">
        <v>0</v>
      </c>
      <c r="D51" s="53">
        <v>0.87030334481232996</v>
      </c>
      <c r="E51" s="54">
        <v>0.37839275861405652</v>
      </c>
      <c r="F51" s="13"/>
      <c r="G51" s="52">
        <v>1974</v>
      </c>
      <c r="H51" s="53">
        <v>0.94588754692640908</v>
      </c>
      <c r="I51" s="55">
        <v>0.48148148148148229</v>
      </c>
      <c r="J51" s="56">
        <v>0.4112554551853953</v>
      </c>
      <c r="K51" s="18"/>
      <c r="L51" s="18"/>
      <c r="M51" s="18"/>
    </row>
    <row r="52" spans="1:13" ht="12.75" customHeight="1" x14ac:dyDescent="0.2">
      <c r="A52" s="52">
        <v>1962</v>
      </c>
      <c r="B52" s="53">
        <v>0.65718761543781956</v>
      </c>
      <c r="C52" s="53">
        <v>0</v>
      </c>
      <c r="D52" s="53">
        <v>0.65718761543781956</v>
      </c>
      <c r="E52" s="54">
        <v>0.28573374584253025</v>
      </c>
      <c r="F52" s="13"/>
      <c r="G52" s="52">
        <v>1954</v>
      </c>
      <c r="H52" s="53">
        <v>0.94386410616472483</v>
      </c>
      <c r="I52" s="55">
        <v>0.49382716049382797</v>
      </c>
      <c r="J52" s="56">
        <v>0.4103756983324891</v>
      </c>
      <c r="K52" s="18"/>
      <c r="L52" s="18"/>
      <c r="M52" s="18"/>
    </row>
    <row r="53" spans="1:13" ht="12.75" customHeight="1" x14ac:dyDescent="0.2">
      <c r="A53" s="52">
        <v>1963</v>
      </c>
      <c r="B53" s="53">
        <v>0.90325589501877146</v>
      </c>
      <c r="C53" s="53">
        <v>0</v>
      </c>
      <c r="D53" s="53">
        <v>0.90325589501877146</v>
      </c>
      <c r="E53" s="54">
        <v>0.39271995435598761</v>
      </c>
      <c r="F53" s="13"/>
      <c r="G53" s="52">
        <v>1942</v>
      </c>
      <c r="H53" s="53">
        <v>0.94059127852483115</v>
      </c>
      <c r="I53" s="55">
        <v>0.50617283950617364</v>
      </c>
      <c r="J53" s="56">
        <v>0.40895272979340486</v>
      </c>
      <c r="K53" s="18"/>
      <c r="L53" s="18"/>
      <c r="M53" s="18"/>
    </row>
    <row r="54" spans="1:13" ht="12.75" customHeight="1" x14ac:dyDescent="0.2">
      <c r="A54" s="52">
        <v>1964</v>
      </c>
      <c r="B54" s="53">
        <v>0.89040726482689059</v>
      </c>
      <c r="C54" s="53">
        <v>0</v>
      </c>
      <c r="D54" s="53">
        <v>0.89040726482689059</v>
      </c>
      <c r="E54" s="54">
        <v>0.38713359340299591</v>
      </c>
      <c r="F54" s="13"/>
      <c r="G54" s="52">
        <v>1970</v>
      </c>
      <c r="H54" s="53">
        <v>0.93901620905662453</v>
      </c>
      <c r="I54" s="55">
        <v>0.51851851851851938</v>
      </c>
      <c r="J54" s="56">
        <v>0.40826791698114112</v>
      </c>
      <c r="K54" s="18"/>
      <c r="L54" s="18"/>
      <c r="M54" s="18"/>
    </row>
    <row r="55" spans="1:13" ht="12" customHeight="1" x14ac:dyDescent="0.2">
      <c r="A55" s="47">
        <v>1965</v>
      </c>
      <c r="B55" s="48">
        <v>0.88168595965377128</v>
      </c>
      <c r="C55" s="48">
        <v>0</v>
      </c>
      <c r="D55" s="48">
        <v>0.88168595965377128</v>
      </c>
      <c r="E55" s="49">
        <v>0.38334172158859625</v>
      </c>
      <c r="F55" s="13"/>
      <c r="G55" s="47">
        <v>1949</v>
      </c>
      <c r="H55" s="48">
        <v>0.91693255573179999</v>
      </c>
      <c r="I55" s="50">
        <v>0.53086419753086511</v>
      </c>
      <c r="J55" s="51">
        <v>0.39866632857904349</v>
      </c>
      <c r="K55" s="18"/>
      <c r="L55" s="18"/>
      <c r="M55" s="18"/>
    </row>
    <row r="56" spans="1:13" ht="12" customHeight="1" x14ac:dyDescent="0.2">
      <c r="A56" s="52">
        <v>1966</v>
      </c>
      <c r="B56" s="53">
        <v>0.52643282609010178</v>
      </c>
      <c r="C56" s="53">
        <v>0</v>
      </c>
      <c r="D56" s="53">
        <v>0.52643282609010178</v>
      </c>
      <c r="E56" s="54">
        <v>0.22888383743047905</v>
      </c>
      <c r="F56" s="13"/>
      <c r="G56" s="52">
        <v>1963</v>
      </c>
      <c r="H56" s="53">
        <v>0.90325589501877146</v>
      </c>
      <c r="I56" s="55">
        <v>0.54320987654321073</v>
      </c>
      <c r="J56" s="56">
        <v>0.39271995435598761</v>
      </c>
      <c r="K56" s="18"/>
      <c r="L56" s="18"/>
      <c r="M56" s="18"/>
    </row>
    <row r="57" spans="1:13" ht="12" customHeight="1" x14ac:dyDescent="0.2">
      <c r="A57" s="52">
        <v>1967</v>
      </c>
      <c r="B57" s="53">
        <v>1.1710674678960336</v>
      </c>
      <c r="C57" s="53">
        <v>0</v>
      </c>
      <c r="D57" s="53">
        <v>1.1710674678960336</v>
      </c>
      <c r="E57" s="54">
        <v>0.50915976865044943</v>
      </c>
      <c r="F57" s="13"/>
      <c r="G57" s="52">
        <v>1964</v>
      </c>
      <c r="H57" s="53">
        <v>0.89040726482689059</v>
      </c>
      <c r="I57" s="55">
        <v>0.55555555555555647</v>
      </c>
      <c r="J57" s="56">
        <v>0.38713359340299591</v>
      </c>
      <c r="K57" s="18"/>
      <c r="L57" s="18"/>
      <c r="M57" s="18"/>
    </row>
    <row r="58" spans="1:13" ht="12" customHeight="1" x14ac:dyDescent="0.2">
      <c r="A58" s="52">
        <v>1968</v>
      </c>
      <c r="B58" s="53">
        <v>0.69850503041092904</v>
      </c>
      <c r="C58" s="53">
        <v>0</v>
      </c>
      <c r="D58" s="53">
        <v>0.69850503041092904</v>
      </c>
      <c r="E58" s="54">
        <v>0.3036978393090996</v>
      </c>
      <c r="F58" s="13"/>
      <c r="G58" s="52">
        <v>1965</v>
      </c>
      <c r="H58" s="53">
        <v>0.88168595965377128</v>
      </c>
      <c r="I58" s="55">
        <v>0.5679012345679022</v>
      </c>
      <c r="J58" s="56">
        <v>0.38334172158859625</v>
      </c>
      <c r="K58" s="18"/>
      <c r="L58" s="18"/>
      <c r="M58" s="18"/>
    </row>
    <row r="59" spans="1:13" ht="12" customHeight="1" x14ac:dyDescent="0.2">
      <c r="A59" s="52">
        <v>1969</v>
      </c>
      <c r="B59" s="53">
        <v>1.8895207045451863</v>
      </c>
      <c r="C59" s="53">
        <v>0</v>
      </c>
      <c r="D59" s="53">
        <v>1.8895207045451863</v>
      </c>
      <c r="E59" s="54">
        <v>0.82153074110660285</v>
      </c>
      <c r="F59" s="13"/>
      <c r="G59" s="52">
        <v>1960</v>
      </c>
      <c r="H59" s="53">
        <v>0.87475601092266875</v>
      </c>
      <c r="I59" s="55">
        <v>0.58024691358024783</v>
      </c>
      <c r="J59" s="56">
        <v>0.38032870040116035</v>
      </c>
      <c r="K59" s="18"/>
      <c r="L59" s="18"/>
      <c r="M59" s="18"/>
    </row>
    <row r="60" spans="1:13" ht="12" customHeight="1" x14ac:dyDescent="0.2">
      <c r="A60" s="52">
        <v>1970</v>
      </c>
      <c r="B60" s="53">
        <v>0.93901620905662453</v>
      </c>
      <c r="C60" s="53">
        <v>0</v>
      </c>
      <c r="D60" s="53">
        <v>0.93901620905662453</v>
      </c>
      <c r="E60" s="54">
        <v>0.40826791698114112</v>
      </c>
      <c r="F60" s="13"/>
      <c r="G60" s="52">
        <v>1961</v>
      </c>
      <c r="H60" s="53">
        <v>0.87030334481232996</v>
      </c>
      <c r="I60" s="55">
        <v>0.59259259259259356</v>
      </c>
      <c r="J60" s="56">
        <v>0.37839275861405652</v>
      </c>
      <c r="K60" s="18"/>
      <c r="L60" s="18"/>
      <c r="M60" s="18"/>
    </row>
    <row r="61" spans="1:13" ht="12" customHeight="1" x14ac:dyDescent="0.2">
      <c r="A61" s="52">
        <v>1971</v>
      </c>
      <c r="B61" s="53">
        <v>0.85121566600062737</v>
      </c>
      <c r="C61" s="53">
        <v>0</v>
      </c>
      <c r="D61" s="53">
        <v>0.85121566600062737</v>
      </c>
      <c r="E61" s="54">
        <v>0.37009376782635978</v>
      </c>
      <c r="F61" s="13"/>
      <c r="G61" s="52">
        <v>1926</v>
      </c>
      <c r="H61" s="53">
        <v>0.86216854655537278</v>
      </c>
      <c r="I61" s="55">
        <v>0.60493827160493929</v>
      </c>
      <c r="J61" s="56">
        <v>0.37485588980668383</v>
      </c>
      <c r="K61" s="18"/>
      <c r="L61" s="18"/>
      <c r="M61" s="18"/>
    </row>
    <row r="62" spans="1:13" ht="12" customHeight="1" x14ac:dyDescent="0.2">
      <c r="A62" s="52">
        <v>1972</v>
      </c>
      <c r="B62" s="53">
        <v>1.0946723005352326</v>
      </c>
      <c r="C62" s="53">
        <v>0</v>
      </c>
      <c r="D62" s="53">
        <v>1.0946723005352326</v>
      </c>
      <c r="E62" s="54">
        <v>0.4759444784935794</v>
      </c>
      <c r="F62" s="13"/>
      <c r="G62" s="52">
        <v>1971</v>
      </c>
      <c r="H62" s="53">
        <v>0.85121566600062737</v>
      </c>
      <c r="I62" s="55">
        <v>0.61728395061728492</v>
      </c>
      <c r="J62" s="56">
        <v>0.37009376782635978</v>
      </c>
      <c r="K62" s="18"/>
      <c r="L62" s="18"/>
      <c r="M62" s="18"/>
    </row>
    <row r="63" spans="1:13" ht="12" customHeight="1" x14ac:dyDescent="0.2">
      <c r="A63" s="52">
        <v>1973</v>
      </c>
      <c r="B63" s="53">
        <v>1.1847905258065741</v>
      </c>
      <c r="C63" s="53">
        <v>0</v>
      </c>
      <c r="D63" s="53">
        <v>1.1847905258065741</v>
      </c>
      <c r="E63" s="54">
        <v>0.51512631556807575</v>
      </c>
      <c r="F63" s="13"/>
      <c r="G63" s="52">
        <v>1976</v>
      </c>
      <c r="H63" s="53">
        <v>0.79826276176757394</v>
      </c>
      <c r="I63" s="55">
        <v>0.62962962962963065</v>
      </c>
      <c r="J63" s="56">
        <v>0.34707076598590175</v>
      </c>
      <c r="K63" s="18"/>
      <c r="L63" s="18"/>
      <c r="M63" s="18"/>
    </row>
    <row r="64" spans="1:13" ht="12" customHeight="1" x14ac:dyDescent="0.2">
      <c r="A64" s="52">
        <v>1974</v>
      </c>
      <c r="B64" s="53">
        <v>0.94588754692640908</v>
      </c>
      <c r="C64" s="53">
        <v>0</v>
      </c>
      <c r="D64" s="53">
        <v>0.94588754692640908</v>
      </c>
      <c r="E64" s="54">
        <v>0.4112554551853953</v>
      </c>
      <c r="F64" s="13"/>
      <c r="G64" s="52">
        <v>2000</v>
      </c>
      <c r="H64" s="53">
        <v>0.78530737365696257</v>
      </c>
      <c r="I64" s="55">
        <v>0.64197530864197638</v>
      </c>
      <c r="J64" s="56">
        <v>0.34143798854650548</v>
      </c>
      <c r="K64" s="18"/>
      <c r="L64" s="18"/>
      <c r="M64" s="18"/>
    </row>
    <row r="65" spans="1:13" ht="12" customHeight="1" x14ac:dyDescent="0.2">
      <c r="A65" s="52">
        <v>1975</v>
      </c>
      <c r="B65" s="53">
        <v>1.0913938809475627</v>
      </c>
      <c r="C65" s="53">
        <v>0</v>
      </c>
      <c r="D65" s="53">
        <v>1.0913938809475627</v>
      </c>
      <c r="E65" s="54">
        <v>0.47451907867285342</v>
      </c>
      <c r="F65" s="13"/>
      <c r="G65" s="52">
        <v>1936</v>
      </c>
      <c r="H65" s="53">
        <v>0.76473392819987596</v>
      </c>
      <c r="I65" s="55">
        <v>0.65432098765432201</v>
      </c>
      <c r="J65" s="56">
        <v>0.33249301226081568</v>
      </c>
      <c r="K65" s="18"/>
      <c r="L65" s="18"/>
      <c r="M65" s="18"/>
    </row>
    <row r="66" spans="1:13" ht="12" customHeight="1" x14ac:dyDescent="0.2">
      <c r="A66" s="52">
        <v>1976</v>
      </c>
      <c r="B66" s="53">
        <v>0.79826276176757394</v>
      </c>
      <c r="C66" s="53">
        <v>0</v>
      </c>
      <c r="D66" s="53">
        <v>0.79826276176757394</v>
      </c>
      <c r="E66" s="54">
        <v>0.34707076598590175</v>
      </c>
      <c r="F66" s="13"/>
      <c r="G66" s="52">
        <v>1932</v>
      </c>
      <c r="H66" s="53">
        <v>0.74388338435609547</v>
      </c>
      <c r="I66" s="55">
        <v>0.66666666666666774</v>
      </c>
      <c r="J66" s="56">
        <v>0.32342755841569371</v>
      </c>
      <c r="K66" s="18"/>
      <c r="L66" s="18"/>
      <c r="M66" s="18"/>
    </row>
    <row r="67" spans="1:13" ht="12" customHeight="1" x14ac:dyDescent="0.2">
      <c r="A67" s="52">
        <v>1977</v>
      </c>
      <c r="B67" s="53">
        <v>0.17655796852445474</v>
      </c>
      <c r="C67" s="53">
        <v>0</v>
      </c>
      <c r="D67" s="53">
        <v>0.17655796852445474</v>
      </c>
      <c r="E67" s="54">
        <v>7.6764334141067286E-2</v>
      </c>
      <c r="F67" s="13"/>
      <c r="G67" s="52">
        <v>1957</v>
      </c>
      <c r="H67" s="53">
        <v>0.73832913536848377</v>
      </c>
      <c r="I67" s="55">
        <v>0.67901234567901347</v>
      </c>
      <c r="J67" s="56">
        <v>0.3210126675515147</v>
      </c>
      <c r="K67" s="18"/>
      <c r="L67" s="18"/>
      <c r="M67" s="18"/>
    </row>
    <row r="68" spans="1:13" ht="12" customHeight="1" x14ac:dyDescent="0.2">
      <c r="A68" s="52">
        <v>1978</v>
      </c>
      <c r="B68" s="53">
        <v>1.548965353282219</v>
      </c>
      <c r="C68" s="53">
        <v>0</v>
      </c>
      <c r="D68" s="53">
        <v>1.548965353282219</v>
      </c>
      <c r="E68" s="54">
        <v>0.67346319707922564</v>
      </c>
      <c r="F68" s="13"/>
      <c r="G68" s="52">
        <v>1981</v>
      </c>
      <c r="H68" s="53">
        <v>0.71732790287106796</v>
      </c>
      <c r="I68" s="55">
        <v>0.6913580246913591</v>
      </c>
      <c r="J68" s="56">
        <v>0.31188169690046436</v>
      </c>
      <c r="K68" s="18"/>
      <c r="L68" s="18"/>
      <c r="M68" s="18"/>
    </row>
    <row r="69" spans="1:13" ht="12" customHeight="1" x14ac:dyDescent="0.2">
      <c r="A69" s="52">
        <v>1979</v>
      </c>
      <c r="B69" s="53">
        <v>1.210503138258328</v>
      </c>
      <c r="C69" s="53">
        <v>0</v>
      </c>
      <c r="D69" s="53">
        <v>1.210503138258328</v>
      </c>
      <c r="E69" s="54">
        <v>0.52630571228622958</v>
      </c>
      <c r="F69" s="13"/>
      <c r="G69" s="52">
        <v>1953</v>
      </c>
      <c r="H69" s="53">
        <v>0.71726021673586804</v>
      </c>
      <c r="I69" s="55">
        <v>0.70370370370370483</v>
      </c>
      <c r="J69" s="56">
        <v>0.31185226814602962</v>
      </c>
      <c r="K69" s="18"/>
      <c r="L69" s="18"/>
      <c r="M69" s="18"/>
    </row>
    <row r="70" spans="1:13" ht="12" customHeight="1" x14ac:dyDescent="0.2">
      <c r="A70" s="52">
        <v>1980</v>
      </c>
      <c r="B70" s="53">
        <v>1.3015555196021891</v>
      </c>
      <c r="C70" s="53">
        <v>0</v>
      </c>
      <c r="D70" s="53">
        <v>1.3015555196021891</v>
      </c>
      <c r="E70" s="54">
        <v>0.56589370417486484</v>
      </c>
      <c r="F70" s="13"/>
      <c r="G70" s="52">
        <v>1968</v>
      </c>
      <c r="H70" s="53">
        <v>0.69850503041092904</v>
      </c>
      <c r="I70" s="55">
        <v>0.71604938271605056</v>
      </c>
      <c r="J70" s="56">
        <v>0.3036978393090996</v>
      </c>
      <c r="K70" s="18"/>
      <c r="L70" s="18"/>
      <c r="M70" s="18"/>
    </row>
    <row r="71" spans="1:13" ht="12" customHeight="1" x14ac:dyDescent="0.2">
      <c r="A71" s="52">
        <v>1981</v>
      </c>
      <c r="B71" s="53">
        <v>0.71732790287106796</v>
      </c>
      <c r="C71" s="53">
        <v>0</v>
      </c>
      <c r="D71" s="53">
        <v>0.71732790287106796</v>
      </c>
      <c r="E71" s="54">
        <v>0.31188169690046436</v>
      </c>
      <c r="F71" s="13"/>
      <c r="G71" s="52">
        <v>1946</v>
      </c>
      <c r="H71" s="53">
        <v>0.69730069006893802</v>
      </c>
      <c r="I71" s="55">
        <v>0.7283950617283963</v>
      </c>
      <c r="J71" s="56">
        <v>0.30317421307345133</v>
      </c>
      <c r="K71" s="18"/>
      <c r="L71" s="18"/>
      <c r="M71" s="18"/>
    </row>
    <row r="72" spans="1:13" ht="12" customHeight="1" x14ac:dyDescent="0.2">
      <c r="A72" s="52">
        <v>1982</v>
      </c>
      <c r="B72" s="53">
        <v>1.7113368267682048</v>
      </c>
      <c r="C72" s="53">
        <v>0</v>
      </c>
      <c r="D72" s="53">
        <v>1.7113368267682048</v>
      </c>
      <c r="E72" s="54">
        <v>0.74405948989921955</v>
      </c>
      <c r="F72" s="13"/>
      <c r="G72" s="52">
        <v>1955</v>
      </c>
      <c r="H72" s="53">
        <v>0.69150736101696675</v>
      </c>
      <c r="I72" s="55">
        <v>0.74074074074074192</v>
      </c>
      <c r="J72" s="56">
        <v>0.30065537435520295</v>
      </c>
      <c r="K72" s="18"/>
      <c r="L72" s="18"/>
      <c r="M72" s="18"/>
    </row>
    <row r="73" spans="1:13" ht="12" customHeight="1" x14ac:dyDescent="0.2">
      <c r="A73" s="52">
        <v>1983</v>
      </c>
      <c r="B73" s="53">
        <v>1.8895207045451863</v>
      </c>
      <c r="C73" s="53">
        <v>0</v>
      </c>
      <c r="D73" s="53">
        <v>1.8895207045451863</v>
      </c>
      <c r="E73" s="54">
        <v>0.82153074110660285</v>
      </c>
      <c r="F73" s="13"/>
      <c r="G73" s="52">
        <v>1994</v>
      </c>
      <c r="H73" s="53">
        <v>0.67989504462575034</v>
      </c>
      <c r="I73" s="55">
        <v>0.75308641975308765</v>
      </c>
      <c r="J73" s="56">
        <v>0.2956065411416306</v>
      </c>
      <c r="K73" s="18"/>
      <c r="L73" s="18"/>
      <c r="M73" s="18"/>
    </row>
    <row r="74" spans="1:13" ht="12" customHeight="1" x14ac:dyDescent="0.2">
      <c r="A74" s="52">
        <v>1984</v>
      </c>
      <c r="B74" s="53">
        <v>1.5315203932864034</v>
      </c>
      <c r="C74" s="53">
        <v>0</v>
      </c>
      <c r="D74" s="53">
        <v>1.5315203932864034</v>
      </c>
      <c r="E74" s="54">
        <v>0.6658784318636537</v>
      </c>
      <c r="F74" s="13"/>
      <c r="G74" s="52">
        <v>1947</v>
      </c>
      <c r="H74" s="53">
        <v>0.65775708846837877</v>
      </c>
      <c r="I74" s="55">
        <v>0.76543209876543339</v>
      </c>
      <c r="J74" s="56">
        <v>0.28598134281233861</v>
      </c>
      <c r="K74" s="18"/>
      <c r="L74" s="18"/>
      <c r="M74" s="18"/>
    </row>
    <row r="75" spans="1:13" ht="12" customHeight="1" x14ac:dyDescent="0.2">
      <c r="A75" s="52">
        <v>1985</v>
      </c>
      <c r="B75" s="53">
        <v>0.6190318044633476</v>
      </c>
      <c r="C75" s="53">
        <v>0</v>
      </c>
      <c r="D75" s="53">
        <v>0.6190318044633476</v>
      </c>
      <c r="E75" s="54">
        <v>0.26914426281015114</v>
      </c>
      <c r="F75" s="13"/>
      <c r="G75" s="52">
        <v>1962</v>
      </c>
      <c r="H75" s="53">
        <v>0.65718761543781956</v>
      </c>
      <c r="I75" s="55">
        <v>0.77777777777777901</v>
      </c>
      <c r="J75" s="56">
        <v>0.28573374584253025</v>
      </c>
      <c r="K75" s="18"/>
      <c r="L75" s="18"/>
      <c r="M75" s="18"/>
    </row>
    <row r="76" spans="1:13" ht="12" customHeight="1" x14ac:dyDescent="0.2">
      <c r="A76" s="52">
        <v>1986</v>
      </c>
      <c r="B76" s="53">
        <v>1.7409836696351981</v>
      </c>
      <c r="C76" s="53">
        <v>0</v>
      </c>
      <c r="D76" s="53">
        <v>1.7409836696351981</v>
      </c>
      <c r="E76" s="54">
        <v>0.75694942158052103</v>
      </c>
      <c r="F76" s="13"/>
      <c r="G76" s="52">
        <v>1934</v>
      </c>
      <c r="H76" s="53">
        <v>0.64925412525617432</v>
      </c>
      <c r="I76" s="55">
        <v>0.79012345679012475</v>
      </c>
      <c r="J76" s="56">
        <v>0.28228440228529322</v>
      </c>
      <c r="K76" s="18"/>
      <c r="L76" s="18"/>
      <c r="M76" s="18"/>
    </row>
    <row r="77" spans="1:13" ht="12" customHeight="1" x14ac:dyDescent="0.2">
      <c r="A77" s="52">
        <v>1987</v>
      </c>
      <c r="B77" s="53">
        <v>0.37164508498765164</v>
      </c>
      <c r="C77" s="53">
        <v>0</v>
      </c>
      <c r="D77" s="53">
        <v>0.37164508498765164</v>
      </c>
      <c r="E77" s="54">
        <v>0.16158481955984855</v>
      </c>
      <c r="F77" s="13"/>
      <c r="G77" s="52">
        <v>1985</v>
      </c>
      <c r="H77" s="53">
        <v>0.6190318044633476</v>
      </c>
      <c r="I77" s="55">
        <v>0.80246913580247048</v>
      </c>
      <c r="J77" s="56">
        <v>0.26914426281015114</v>
      </c>
      <c r="K77" s="18"/>
      <c r="L77" s="18"/>
      <c r="M77" s="18"/>
    </row>
    <row r="78" spans="1:13" ht="12" customHeight="1" x14ac:dyDescent="0.2">
      <c r="A78" s="52">
        <v>1988</v>
      </c>
      <c r="B78" s="53">
        <v>0.33500843674717412</v>
      </c>
      <c r="C78" s="53">
        <v>0</v>
      </c>
      <c r="D78" s="53">
        <v>0.33500843674717412</v>
      </c>
      <c r="E78" s="54">
        <v>0.14565584206398877</v>
      </c>
      <c r="F78" s="13"/>
      <c r="G78" s="52">
        <v>1945</v>
      </c>
      <c r="H78" s="53">
        <v>0.60204305811812642</v>
      </c>
      <c r="I78" s="55">
        <v>0.8148148148148161</v>
      </c>
      <c r="J78" s="56">
        <v>0.26175785135570717</v>
      </c>
      <c r="K78" s="18"/>
      <c r="L78" s="18"/>
      <c r="M78" s="18"/>
    </row>
    <row r="79" spans="1:13" ht="12" customHeight="1" x14ac:dyDescent="0.2">
      <c r="A79" s="52">
        <v>1989</v>
      </c>
      <c r="B79" s="53">
        <v>1.1838104386679698</v>
      </c>
      <c r="C79" s="53">
        <v>0</v>
      </c>
      <c r="D79" s="53">
        <v>1.1838104386679698</v>
      </c>
      <c r="E79" s="54">
        <v>0.51470019072520423</v>
      </c>
      <c r="F79" s="13"/>
      <c r="G79" s="52">
        <v>1939</v>
      </c>
      <c r="H79" s="53">
        <v>0.56957040692736316</v>
      </c>
      <c r="I79" s="55">
        <v>0.82716049382716184</v>
      </c>
      <c r="J79" s="56">
        <v>0.24763930735972314</v>
      </c>
      <c r="K79" s="18"/>
      <c r="L79" s="18"/>
      <c r="M79" s="18"/>
    </row>
    <row r="80" spans="1:13" ht="12" customHeight="1" x14ac:dyDescent="0.2">
      <c r="A80" s="52">
        <v>1990</v>
      </c>
      <c r="B80" s="53">
        <v>0.56538828560467513</v>
      </c>
      <c r="C80" s="53">
        <v>0</v>
      </c>
      <c r="D80" s="53">
        <v>0.56538828560467513</v>
      </c>
      <c r="E80" s="54">
        <v>0.24582099374116312</v>
      </c>
      <c r="F80" s="13"/>
      <c r="G80" s="52">
        <v>1990</v>
      </c>
      <c r="H80" s="53">
        <v>0.56538828560467513</v>
      </c>
      <c r="I80" s="55">
        <v>0.83950617283950757</v>
      </c>
      <c r="J80" s="56">
        <v>0.24582099374116312</v>
      </c>
      <c r="K80" s="18"/>
      <c r="L80" s="18"/>
      <c r="M80" s="18"/>
    </row>
    <row r="81" spans="1:13" ht="12" customHeight="1" x14ac:dyDescent="0.2">
      <c r="A81" s="52">
        <v>1991</v>
      </c>
      <c r="B81" s="53">
        <v>0.31494155644156285</v>
      </c>
      <c r="C81" s="53">
        <v>0</v>
      </c>
      <c r="D81" s="53">
        <v>0.31494155644156285</v>
      </c>
      <c r="E81" s="54">
        <v>0.13693111149633169</v>
      </c>
      <c r="F81" s="13"/>
      <c r="G81" s="52">
        <v>1959</v>
      </c>
      <c r="H81" s="53">
        <v>0.56530249943213096</v>
      </c>
      <c r="I81" s="55">
        <v>0.85185185185185319</v>
      </c>
      <c r="J81" s="56">
        <v>0.24578369540527434</v>
      </c>
      <c r="K81" s="18"/>
      <c r="L81" s="18"/>
      <c r="M81" s="18"/>
    </row>
    <row r="82" spans="1:13" ht="12" customHeight="1" x14ac:dyDescent="0.2">
      <c r="A82" s="52">
        <v>1992</v>
      </c>
      <c r="B82" s="53">
        <v>0.4171191544986006</v>
      </c>
      <c r="C82" s="53">
        <v>0</v>
      </c>
      <c r="D82" s="53">
        <v>0.4171191544986006</v>
      </c>
      <c r="E82" s="54">
        <v>0.18135615412982636</v>
      </c>
      <c r="F82" s="13"/>
      <c r="G82" s="52">
        <v>1925</v>
      </c>
      <c r="H82" s="53">
        <v>0.55075775747263711</v>
      </c>
      <c r="I82" s="55">
        <v>0.86419753086419893</v>
      </c>
      <c r="J82" s="56">
        <v>0.23945989455332051</v>
      </c>
      <c r="K82" s="18"/>
      <c r="L82" s="18"/>
      <c r="M82" s="18"/>
    </row>
    <row r="83" spans="1:13" ht="12" customHeight="1" x14ac:dyDescent="0.2">
      <c r="A83" s="52">
        <v>1993</v>
      </c>
      <c r="B83" s="53">
        <v>1.0343436520487197</v>
      </c>
      <c r="C83" s="53">
        <v>0</v>
      </c>
      <c r="D83" s="53">
        <v>1.0343436520487197</v>
      </c>
      <c r="E83" s="54">
        <v>0.44971463132553036</v>
      </c>
      <c r="F83" s="13"/>
      <c r="G83" s="52">
        <v>1966</v>
      </c>
      <c r="H83" s="53">
        <v>0.52643282609010178</v>
      </c>
      <c r="I83" s="55">
        <v>0.87654320987654466</v>
      </c>
      <c r="J83" s="56">
        <v>0.22888383743047905</v>
      </c>
      <c r="K83" s="18"/>
      <c r="L83" s="18"/>
      <c r="M83" s="18"/>
    </row>
    <row r="84" spans="1:13" ht="12" customHeight="1" x14ac:dyDescent="0.2">
      <c r="A84" s="52">
        <v>1994</v>
      </c>
      <c r="B84" s="53">
        <v>0.67989504462575034</v>
      </c>
      <c r="C84" s="53">
        <v>0</v>
      </c>
      <c r="D84" s="53">
        <v>0.67989504462575034</v>
      </c>
      <c r="E84" s="54">
        <v>0.2956065411416306</v>
      </c>
      <c r="F84" s="13"/>
      <c r="G84" s="52">
        <v>2001</v>
      </c>
      <c r="H84" s="53">
        <v>0.44188891624240056</v>
      </c>
      <c r="I84" s="55">
        <v>0.88888888888889039</v>
      </c>
      <c r="J84" s="56">
        <v>0.19212561575756548</v>
      </c>
      <c r="K84" s="18"/>
      <c r="L84" s="18"/>
      <c r="M84" s="18"/>
    </row>
    <row r="85" spans="1:13" ht="12" customHeight="1" x14ac:dyDescent="0.2">
      <c r="A85" s="52">
        <v>1995</v>
      </c>
      <c r="B85" s="53">
        <v>1.3255883718284491</v>
      </c>
      <c r="C85" s="53">
        <v>0</v>
      </c>
      <c r="D85" s="53">
        <v>1.3255883718284491</v>
      </c>
      <c r="E85" s="54">
        <v>0.57634277036019532</v>
      </c>
      <c r="F85" s="13"/>
      <c r="G85" s="52">
        <v>1933</v>
      </c>
      <c r="H85" s="53">
        <v>0.4208610696137236</v>
      </c>
      <c r="I85" s="55">
        <v>0.90123456790123602</v>
      </c>
      <c r="J85" s="56">
        <v>0.18298307374509723</v>
      </c>
      <c r="K85" s="18"/>
      <c r="L85" s="18"/>
      <c r="M85" s="18"/>
    </row>
    <row r="86" spans="1:13" ht="12" customHeight="1" x14ac:dyDescent="0.2">
      <c r="A86" s="52">
        <v>1996</v>
      </c>
      <c r="B86" s="53">
        <v>1.3331093761424555</v>
      </c>
      <c r="C86" s="53">
        <v>0</v>
      </c>
      <c r="D86" s="53">
        <v>1.3331093761424555</v>
      </c>
      <c r="E86" s="54">
        <v>0.57961277223585028</v>
      </c>
      <c r="F86" s="13"/>
      <c r="G86" s="52">
        <v>1924</v>
      </c>
      <c r="H86" s="53">
        <v>0.41753010472247676</v>
      </c>
      <c r="I86" s="55">
        <v>0.91358024691358175</v>
      </c>
      <c r="J86" s="56">
        <v>0.1815348281402073</v>
      </c>
      <c r="K86" s="18"/>
      <c r="L86" s="18"/>
      <c r="M86" s="18"/>
    </row>
    <row r="87" spans="1:13" ht="12" customHeight="1" x14ac:dyDescent="0.2">
      <c r="A87" s="52">
        <v>1997</v>
      </c>
      <c r="B87" s="53">
        <v>1.2313234314071335</v>
      </c>
      <c r="C87" s="53">
        <v>0</v>
      </c>
      <c r="D87" s="53">
        <v>1.2313234314071335</v>
      </c>
      <c r="E87" s="54">
        <v>0.53535801365527547</v>
      </c>
      <c r="F87" s="13"/>
      <c r="G87" s="52">
        <v>1992</v>
      </c>
      <c r="H87" s="53">
        <v>0.4171191544986006</v>
      </c>
      <c r="I87" s="55">
        <v>0.92592592592592748</v>
      </c>
      <c r="J87" s="56">
        <v>0.18135615412982636</v>
      </c>
      <c r="K87" s="18"/>
      <c r="L87" s="18"/>
      <c r="M87" s="18"/>
    </row>
    <row r="88" spans="1:13" ht="12" customHeight="1" x14ac:dyDescent="0.2">
      <c r="A88" s="52">
        <v>1998</v>
      </c>
      <c r="B88" s="53">
        <v>1.4370308862729451</v>
      </c>
      <c r="C88" s="53">
        <v>0</v>
      </c>
      <c r="D88" s="53">
        <v>1.4370308862729451</v>
      </c>
      <c r="E88" s="54">
        <v>0.62479603750997614</v>
      </c>
      <c r="F88" s="13"/>
      <c r="G88" s="52">
        <v>1931</v>
      </c>
      <c r="H88" s="53">
        <v>0.38579841331131765</v>
      </c>
      <c r="I88" s="55">
        <v>0.93827160493827311</v>
      </c>
      <c r="J88" s="56">
        <v>0.16773844057013812</v>
      </c>
      <c r="K88" s="18"/>
      <c r="L88" s="18"/>
      <c r="M88" s="18"/>
    </row>
    <row r="89" spans="1:13" ht="12" customHeight="1" x14ac:dyDescent="0.2">
      <c r="A89" s="52">
        <v>1999</v>
      </c>
      <c r="B89" s="53">
        <v>1.26908196560508</v>
      </c>
      <c r="C89" s="53">
        <v>0</v>
      </c>
      <c r="D89" s="53">
        <v>1.26908196560508</v>
      </c>
      <c r="E89" s="54">
        <v>0.55177476765438271</v>
      </c>
      <c r="F89" s="13"/>
      <c r="G89" s="52">
        <v>1929</v>
      </c>
      <c r="H89" s="53">
        <v>0.38520983653413959</v>
      </c>
      <c r="I89" s="55">
        <v>0.95061728395061884</v>
      </c>
      <c r="J89" s="56">
        <v>0.16748253762353896</v>
      </c>
      <c r="K89" s="18"/>
      <c r="L89" s="18"/>
      <c r="M89" s="18"/>
    </row>
    <row r="90" spans="1:13" ht="12" customHeight="1" x14ac:dyDescent="0.2">
      <c r="A90" s="52">
        <v>2000</v>
      </c>
      <c r="B90" s="53">
        <v>0.78530737365696257</v>
      </c>
      <c r="C90" s="53">
        <v>0</v>
      </c>
      <c r="D90" s="53">
        <v>0.78530737365696257</v>
      </c>
      <c r="E90" s="54">
        <v>0.34143798854650548</v>
      </c>
      <c r="F90" s="13"/>
      <c r="G90" s="52">
        <v>1987</v>
      </c>
      <c r="H90" s="53">
        <v>0.37164508498765164</v>
      </c>
      <c r="I90" s="55">
        <v>0.96296296296296457</v>
      </c>
      <c r="J90" s="56">
        <v>0.16158481955984855</v>
      </c>
      <c r="K90" s="18"/>
      <c r="L90" s="18"/>
      <c r="M90" s="18"/>
    </row>
    <row r="91" spans="1:13" ht="12" customHeight="1" x14ac:dyDescent="0.2">
      <c r="A91" s="52">
        <v>2001</v>
      </c>
      <c r="B91" s="53">
        <v>0.44188891624240056</v>
      </c>
      <c r="C91" s="53">
        <v>0</v>
      </c>
      <c r="D91" s="53">
        <v>0.44188891624240056</v>
      </c>
      <c r="E91" s="54">
        <v>0.19212561575756548</v>
      </c>
      <c r="F91" s="13"/>
      <c r="G91" s="52">
        <v>1988</v>
      </c>
      <c r="H91" s="53">
        <v>0.33500843674717412</v>
      </c>
      <c r="I91" s="55">
        <v>0.9753086419753102</v>
      </c>
      <c r="J91" s="56">
        <v>0.14565584206398877</v>
      </c>
      <c r="K91" s="18"/>
      <c r="L91" s="18"/>
      <c r="M91" s="18"/>
    </row>
    <row r="92" spans="1:13" ht="12" customHeight="1" x14ac:dyDescent="0.2">
      <c r="A92" s="52">
        <v>2002</v>
      </c>
      <c r="B92" s="53">
        <v>0.95133469737490495</v>
      </c>
      <c r="C92" s="53">
        <v>0</v>
      </c>
      <c r="D92" s="53">
        <v>0.95133469737490495</v>
      </c>
      <c r="E92" s="54">
        <v>0.41362378146735002</v>
      </c>
      <c r="F92" s="13"/>
      <c r="G92" s="52">
        <v>1991</v>
      </c>
      <c r="H92" s="53">
        <v>0.31494155644156285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0.9569598741392098</v>
      </c>
      <c r="C93" s="58">
        <v>0</v>
      </c>
      <c r="D93" s="58">
        <v>0.9569598741392098</v>
      </c>
      <c r="E93" s="59">
        <v>0.41606951049530866</v>
      </c>
      <c r="F93" s="29"/>
      <c r="G93" s="57">
        <v>1977</v>
      </c>
      <c r="H93" s="58">
        <v>0.17655796852445474</v>
      </c>
      <c r="I93" s="60">
        <v>1.0000000000000016</v>
      </c>
      <c r="J93" s="61">
        <v>7.6764334141067286E-2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0.95097256882277559</v>
      </c>
      <c r="C94" s="63">
        <v>0</v>
      </c>
      <c r="D94" s="63">
        <v>0.95097256882277559</v>
      </c>
      <c r="E94" s="64">
        <v>0.41346633427077184</v>
      </c>
      <c r="F94" s="36"/>
      <c r="G94" s="62"/>
      <c r="H94" s="63">
        <v>0.95097256882277503</v>
      </c>
      <c r="I94" s="63"/>
      <c r="J94" s="64">
        <v>0.41346633427077201</v>
      </c>
      <c r="K94" s="39"/>
      <c r="L94" s="39"/>
      <c r="M94" s="39"/>
    </row>
    <row r="95" spans="1:13" ht="12" customHeight="1" x14ac:dyDescent="0.2">
      <c r="A95" s="65" t="s">
        <v>12</v>
      </c>
      <c r="B95" s="66">
        <v>1.8895207045451863</v>
      </c>
      <c r="C95" s="66">
        <v>0</v>
      </c>
      <c r="D95" s="66">
        <v>1.8895207045451863</v>
      </c>
      <c r="E95" s="67">
        <v>0.82153074110660285</v>
      </c>
      <c r="F95" s="36"/>
      <c r="G95" s="68"/>
      <c r="H95" s="66">
        <v>1.8895207045451863</v>
      </c>
      <c r="I95" s="69"/>
      <c r="J95" s="67">
        <v>0.82153074110660285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0.17655796852445474</v>
      </c>
      <c r="C96" s="66">
        <v>0</v>
      </c>
      <c r="D96" s="66">
        <v>0.17655796852445474</v>
      </c>
      <c r="E96" s="67">
        <v>7.6764334141067286E-2</v>
      </c>
      <c r="F96" s="45"/>
      <c r="G96" s="68"/>
      <c r="H96" s="66">
        <v>0.17655796852445474</v>
      </c>
      <c r="I96" s="69"/>
      <c r="J96" s="67">
        <v>7.6764334141067286E-2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3:BU1032"/>
  <sheetViews>
    <sheetView zoomScale="130" zoomScaleNormal="130" workbookViewId="0">
      <selection activeCell="M87" sqref="M8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29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85">
        <v>878.37865377534968</v>
      </c>
      <c r="C12" s="85">
        <v>0</v>
      </c>
      <c r="D12" s="85">
        <v>878.37865377534968</v>
      </c>
      <c r="E12" s="49">
        <v>0.45952322980661769</v>
      </c>
      <c r="F12" s="13"/>
      <c r="G12" s="47">
        <v>1983</v>
      </c>
      <c r="H12" s="85">
        <v>1532.7631814720048</v>
      </c>
      <c r="I12" s="50">
        <v>0</v>
      </c>
      <c r="J12" s="51">
        <v>0.80186407610358612</v>
      </c>
      <c r="K12" s="18"/>
      <c r="L12" s="18"/>
      <c r="M12" s="18"/>
    </row>
    <row r="13" spans="1:13" ht="12.75" customHeight="1" x14ac:dyDescent="0.2">
      <c r="A13" s="52">
        <v>1923</v>
      </c>
      <c r="B13" s="86">
        <v>826.35646588582836</v>
      </c>
      <c r="C13" s="86">
        <v>0</v>
      </c>
      <c r="D13" s="86">
        <v>826.35646588582836</v>
      </c>
      <c r="E13" s="54">
        <v>0.43230785555104806</v>
      </c>
      <c r="F13" s="13"/>
      <c r="G13" s="52">
        <v>1969</v>
      </c>
      <c r="H13" s="86">
        <v>1398.0343956671438</v>
      </c>
      <c r="I13" s="55">
        <v>1.2345679012345699E-2</v>
      </c>
      <c r="J13" s="56">
        <v>0.73138079815178858</v>
      </c>
      <c r="K13" s="18"/>
      <c r="L13" s="18"/>
      <c r="M13" s="18"/>
    </row>
    <row r="14" spans="1:13" ht="12.75" customHeight="1" x14ac:dyDescent="0.2">
      <c r="A14" s="52">
        <v>1924</v>
      </c>
      <c r="B14" s="86">
        <v>347.00382399000625</v>
      </c>
      <c r="C14" s="86">
        <v>0</v>
      </c>
      <c r="D14" s="86">
        <v>347.00382399000625</v>
      </c>
      <c r="E14" s="54">
        <v>0.1815348281402073</v>
      </c>
      <c r="F14" s="13"/>
      <c r="G14" s="52">
        <v>1938</v>
      </c>
      <c r="H14" s="86">
        <v>1382.0198674221392</v>
      </c>
      <c r="I14" s="55">
        <v>2.4691358024691398E-2</v>
      </c>
      <c r="J14" s="56">
        <v>0.7230028079634524</v>
      </c>
      <c r="K14" s="18"/>
      <c r="L14" s="18"/>
      <c r="M14" s="18"/>
    </row>
    <row r="15" spans="1:13" ht="12.75" customHeight="1" x14ac:dyDescent="0.2">
      <c r="A15" s="52">
        <v>1925</v>
      </c>
      <c r="B15" s="86">
        <v>843.91639255594873</v>
      </c>
      <c r="C15" s="86">
        <v>0</v>
      </c>
      <c r="D15" s="86">
        <v>843.91639255594873</v>
      </c>
      <c r="E15" s="54">
        <v>0.44149431993510269</v>
      </c>
      <c r="F15" s="13"/>
      <c r="G15" s="52">
        <v>1982</v>
      </c>
      <c r="H15" s="86">
        <v>1273.4578169625145</v>
      </c>
      <c r="I15" s="55">
        <v>3.7037037037037097E-2</v>
      </c>
      <c r="J15" s="56">
        <v>0.6662086408383544</v>
      </c>
      <c r="K15" s="18"/>
      <c r="L15" s="18"/>
      <c r="M15" s="18"/>
    </row>
    <row r="16" spans="1:13" ht="12.75" customHeight="1" x14ac:dyDescent="0.2">
      <c r="A16" s="52">
        <v>1926</v>
      </c>
      <c r="B16" s="86">
        <v>716.53703336547619</v>
      </c>
      <c r="C16" s="86">
        <v>0</v>
      </c>
      <c r="D16" s="86">
        <v>716.53703336547619</v>
      </c>
      <c r="E16" s="54">
        <v>0.37485588980668383</v>
      </c>
      <c r="F16" s="13"/>
      <c r="G16" s="52">
        <v>1998</v>
      </c>
      <c r="H16" s="86">
        <v>1235.528258880915</v>
      </c>
      <c r="I16" s="55">
        <v>4.9382716049382797E-2</v>
      </c>
      <c r="J16" s="56">
        <v>0.64636581683542504</v>
      </c>
      <c r="K16" s="18"/>
      <c r="L16" s="18"/>
      <c r="M16" s="18"/>
    </row>
    <row r="17" spans="1:13" ht="12.75" customHeight="1" x14ac:dyDescent="0.2">
      <c r="A17" s="52">
        <v>1927</v>
      </c>
      <c r="B17" s="86">
        <v>821.27587662913993</v>
      </c>
      <c r="C17" s="86">
        <v>0</v>
      </c>
      <c r="D17" s="86">
        <v>821.27587662913993</v>
      </c>
      <c r="E17" s="54">
        <v>0.42964994853734761</v>
      </c>
      <c r="F17" s="13"/>
      <c r="G17" s="52">
        <v>1984</v>
      </c>
      <c r="H17" s="86">
        <v>1229.1695049234447</v>
      </c>
      <c r="I17" s="55">
        <v>6.1728395061728496E-2</v>
      </c>
      <c r="J17" s="56">
        <v>0.64303923877763258</v>
      </c>
      <c r="K17" s="18"/>
      <c r="L17" s="18"/>
      <c r="M17" s="18"/>
    </row>
    <row r="18" spans="1:13" ht="12.75" customHeight="1" x14ac:dyDescent="0.2">
      <c r="A18" s="52">
        <v>1928</v>
      </c>
      <c r="B18" s="86">
        <v>964.21244679491224</v>
      </c>
      <c r="C18" s="86">
        <v>0</v>
      </c>
      <c r="D18" s="86">
        <v>964.21244679491224</v>
      </c>
      <c r="E18" s="54">
        <v>0.50442712361753195</v>
      </c>
      <c r="F18" s="13"/>
      <c r="G18" s="52">
        <v>1978</v>
      </c>
      <c r="H18" s="86">
        <v>1171.0179460956824</v>
      </c>
      <c r="I18" s="55">
        <v>7.4074074074074195E-2</v>
      </c>
      <c r="J18" s="56">
        <v>0.61261728804377835</v>
      </c>
      <c r="K18" s="18"/>
      <c r="L18" s="18"/>
      <c r="M18" s="18"/>
    </row>
    <row r="19" spans="1:13" ht="12.75" customHeight="1" x14ac:dyDescent="0.2">
      <c r="A19" s="52">
        <v>1929</v>
      </c>
      <c r="B19" s="86">
        <v>320.14287066739485</v>
      </c>
      <c r="C19" s="86">
        <v>0</v>
      </c>
      <c r="D19" s="86">
        <v>320.14287066739485</v>
      </c>
      <c r="E19" s="54">
        <v>0.16748253762353901</v>
      </c>
      <c r="F19" s="13"/>
      <c r="G19" s="52">
        <v>1937</v>
      </c>
      <c r="H19" s="86">
        <v>1134.8171658783842</v>
      </c>
      <c r="I19" s="55">
        <v>8.6419753086419887E-2</v>
      </c>
      <c r="J19" s="56">
        <v>0.59367887307265721</v>
      </c>
      <c r="K19" s="18"/>
      <c r="L19" s="18"/>
      <c r="M19" s="18"/>
    </row>
    <row r="20" spans="1:13" ht="12.75" customHeight="1" x14ac:dyDescent="0.2">
      <c r="A20" s="52">
        <v>1930</v>
      </c>
      <c r="B20" s="86">
        <v>974.3726729580917</v>
      </c>
      <c r="C20" s="86">
        <v>0</v>
      </c>
      <c r="D20" s="86">
        <v>974.3726729580917</v>
      </c>
      <c r="E20" s="54">
        <v>0.50974243942353736</v>
      </c>
      <c r="F20" s="13"/>
      <c r="G20" s="52">
        <v>1941</v>
      </c>
      <c r="H20" s="86">
        <v>1127.943097751152</v>
      </c>
      <c r="I20" s="55">
        <v>9.8765432098765593E-2</v>
      </c>
      <c r="J20" s="56">
        <v>0.59008270873719693</v>
      </c>
      <c r="K20" s="18"/>
      <c r="L20" s="18"/>
      <c r="M20" s="18"/>
    </row>
    <row r="21" spans="1:13" ht="12.75" customHeight="1" x14ac:dyDescent="0.2">
      <c r="A21" s="52">
        <v>1931</v>
      </c>
      <c r="B21" s="86">
        <v>320.63202914981895</v>
      </c>
      <c r="C21" s="86">
        <v>0</v>
      </c>
      <c r="D21" s="86">
        <v>320.63202914981895</v>
      </c>
      <c r="E21" s="54">
        <v>0.16773844057013809</v>
      </c>
      <c r="F21" s="13"/>
      <c r="G21" s="52">
        <v>1979</v>
      </c>
      <c r="H21" s="86">
        <v>1120.5315107474757</v>
      </c>
      <c r="I21" s="55">
        <v>0.1111111111111113</v>
      </c>
      <c r="J21" s="56">
        <v>0.58620534174599825</v>
      </c>
      <c r="K21" s="18"/>
      <c r="L21" s="18"/>
      <c r="M21" s="18"/>
    </row>
    <row r="22" spans="1:13" ht="12.75" customHeight="1" x14ac:dyDescent="0.2">
      <c r="A22" s="52">
        <v>1932</v>
      </c>
      <c r="B22" s="86">
        <v>618.23177791159833</v>
      </c>
      <c r="C22" s="86">
        <v>0</v>
      </c>
      <c r="D22" s="86">
        <v>618.23177791159833</v>
      </c>
      <c r="E22" s="54">
        <v>0.32342755841569359</v>
      </c>
      <c r="F22" s="13"/>
      <c r="G22" s="52">
        <v>1995</v>
      </c>
      <c r="H22" s="86">
        <v>1101.679205543513</v>
      </c>
      <c r="I22" s="55">
        <v>0.12345679012345699</v>
      </c>
      <c r="J22" s="56">
        <v>0.5763427703601951</v>
      </c>
      <c r="K22" s="18"/>
      <c r="L22" s="18"/>
      <c r="M22" s="18"/>
    </row>
    <row r="23" spans="1:13" ht="12.75" customHeight="1" x14ac:dyDescent="0.2">
      <c r="A23" s="52">
        <v>1933</v>
      </c>
      <c r="B23" s="86">
        <v>349.77214546375336</v>
      </c>
      <c r="C23" s="86">
        <v>0</v>
      </c>
      <c r="D23" s="86">
        <v>349.77214546375336</v>
      </c>
      <c r="E23" s="54">
        <v>0.18298307374509723</v>
      </c>
      <c r="F23" s="13"/>
      <c r="G23" s="52">
        <v>2003</v>
      </c>
      <c r="H23" s="86">
        <v>1091.6609890608117</v>
      </c>
      <c r="I23" s="55">
        <v>0.13580246913580268</v>
      </c>
      <c r="J23" s="56">
        <v>0.57110174682752379</v>
      </c>
      <c r="K23" s="18"/>
      <c r="L23" s="18"/>
      <c r="M23" s="18"/>
    </row>
    <row r="24" spans="1:13" ht="12.75" customHeight="1" x14ac:dyDescent="0.2">
      <c r="A24" s="52">
        <v>1934</v>
      </c>
      <c r="B24" s="86">
        <v>539.58663496833788</v>
      </c>
      <c r="C24" s="86">
        <v>0</v>
      </c>
      <c r="D24" s="86">
        <v>539.58663496833788</v>
      </c>
      <c r="E24" s="54">
        <v>0.28228440228529317</v>
      </c>
      <c r="F24" s="13"/>
      <c r="G24" s="52">
        <v>1989</v>
      </c>
      <c r="H24" s="86">
        <v>1085.3706738693156</v>
      </c>
      <c r="I24" s="55">
        <v>0.14814814814814839</v>
      </c>
      <c r="J24" s="56">
        <v>0.5678109724662912</v>
      </c>
      <c r="K24" s="18"/>
      <c r="L24" s="18"/>
      <c r="M24" s="18"/>
    </row>
    <row r="25" spans="1:13" ht="12.75" customHeight="1" x14ac:dyDescent="0.2">
      <c r="A25" s="52">
        <v>1935</v>
      </c>
      <c r="B25" s="86">
        <v>1067.833886383213</v>
      </c>
      <c r="C25" s="86">
        <v>0</v>
      </c>
      <c r="D25" s="86">
        <v>1067.833886383213</v>
      </c>
      <c r="E25" s="54">
        <v>0.55863661333152659</v>
      </c>
      <c r="F25" s="13"/>
      <c r="G25" s="52">
        <v>1999</v>
      </c>
      <c r="H25" s="86">
        <v>1074.0220825121746</v>
      </c>
      <c r="I25" s="55">
        <v>0.1604938271604941</v>
      </c>
      <c r="J25" s="56">
        <v>0.56187396417063806</v>
      </c>
      <c r="K25" s="18"/>
      <c r="L25" s="18"/>
      <c r="M25" s="18"/>
    </row>
    <row r="26" spans="1:13" ht="12.75" customHeight="1" x14ac:dyDescent="0.2">
      <c r="A26" s="52">
        <v>1936</v>
      </c>
      <c r="B26" s="86">
        <v>921.07048179802632</v>
      </c>
      <c r="C26" s="86">
        <v>0</v>
      </c>
      <c r="D26" s="86">
        <v>921.07048179802632</v>
      </c>
      <c r="E26" s="54">
        <v>0.48185743227728295</v>
      </c>
      <c r="F26" s="13"/>
      <c r="G26" s="52">
        <v>1935</v>
      </c>
      <c r="H26" s="86">
        <v>1067.833886383213</v>
      </c>
      <c r="I26" s="55">
        <v>0.17283950617283977</v>
      </c>
      <c r="J26" s="56">
        <v>0.55863661333152659</v>
      </c>
      <c r="K26" s="18"/>
      <c r="L26" s="18"/>
      <c r="M26" s="18"/>
    </row>
    <row r="27" spans="1:13" ht="12.75" customHeight="1" x14ac:dyDescent="0.2">
      <c r="A27" s="52">
        <v>1937</v>
      </c>
      <c r="B27" s="86">
        <v>1134.8171658783842</v>
      </c>
      <c r="C27" s="86">
        <v>0</v>
      </c>
      <c r="D27" s="86">
        <v>1134.8171658783842</v>
      </c>
      <c r="E27" s="54">
        <v>0.59367887307265721</v>
      </c>
      <c r="F27" s="13"/>
      <c r="G27" s="52">
        <v>1952</v>
      </c>
      <c r="H27" s="86">
        <v>1067.3803298585876</v>
      </c>
      <c r="I27" s="55">
        <v>0.18518518518518548</v>
      </c>
      <c r="J27" s="56">
        <v>0.55839933552633414</v>
      </c>
      <c r="K27" s="18"/>
      <c r="L27" s="18"/>
      <c r="M27" s="18"/>
    </row>
    <row r="28" spans="1:13" ht="12.75" customHeight="1" x14ac:dyDescent="0.2">
      <c r="A28" s="52">
        <v>1938</v>
      </c>
      <c r="B28" s="86">
        <v>1373.9945290067963</v>
      </c>
      <c r="C28" s="86">
        <v>8.0253384153429099</v>
      </c>
      <c r="D28" s="86">
        <v>1382.0198674221392</v>
      </c>
      <c r="E28" s="54">
        <v>0.7230028079634524</v>
      </c>
      <c r="F28" s="13"/>
      <c r="G28" s="52">
        <v>1943</v>
      </c>
      <c r="H28" s="86">
        <v>1050.8415931206628</v>
      </c>
      <c r="I28" s="55">
        <v>0.19753086419753119</v>
      </c>
      <c r="J28" s="56">
        <v>0.54974710600086985</v>
      </c>
      <c r="K28" s="18"/>
      <c r="L28" s="18"/>
      <c r="M28" s="18"/>
    </row>
    <row r="29" spans="1:13" ht="12.75" customHeight="1" x14ac:dyDescent="0.2">
      <c r="A29" s="52">
        <v>1939</v>
      </c>
      <c r="B29" s="86">
        <v>740.35742361631469</v>
      </c>
      <c r="C29" s="86">
        <v>38.452812311593462</v>
      </c>
      <c r="D29" s="86">
        <v>778.81023592790814</v>
      </c>
      <c r="E29" s="54">
        <v>0.40743407581894225</v>
      </c>
      <c r="F29" s="13"/>
      <c r="G29" s="52">
        <v>1958</v>
      </c>
      <c r="H29" s="86">
        <v>1050.2089974029363</v>
      </c>
      <c r="I29" s="55">
        <v>0.20987654320987689</v>
      </c>
      <c r="J29" s="56">
        <v>0.54941616395654536</v>
      </c>
      <c r="K29" s="18"/>
      <c r="L29" s="18"/>
      <c r="M29" s="18"/>
    </row>
    <row r="30" spans="1:13" ht="12.75" customHeight="1" x14ac:dyDescent="0.2">
      <c r="A30" s="52">
        <v>1940</v>
      </c>
      <c r="B30" s="86">
        <v>987.57566237677941</v>
      </c>
      <c r="C30" s="86">
        <v>0</v>
      </c>
      <c r="D30" s="86">
        <v>987.57566237677941</v>
      </c>
      <c r="E30" s="54">
        <v>0.51664957487668295</v>
      </c>
      <c r="F30" s="13"/>
      <c r="G30" s="52">
        <v>1986</v>
      </c>
      <c r="H30" s="86">
        <v>1047.4900930895726</v>
      </c>
      <c r="I30" s="55">
        <v>0.2222222222222226</v>
      </c>
      <c r="J30" s="56">
        <v>0.5479937709074405</v>
      </c>
      <c r="K30" s="18"/>
      <c r="L30" s="18"/>
      <c r="M30" s="18"/>
    </row>
    <row r="31" spans="1:13" ht="12.75" customHeight="1" x14ac:dyDescent="0.2">
      <c r="A31" s="52">
        <v>1941</v>
      </c>
      <c r="B31" s="86">
        <v>1127.943097751152</v>
      </c>
      <c r="C31" s="86">
        <v>0</v>
      </c>
      <c r="D31" s="86">
        <v>1127.943097751152</v>
      </c>
      <c r="E31" s="54">
        <v>0.59008270873719693</v>
      </c>
      <c r="F31" s="13"/>
      <c r="G31" s="52">
        <v>1973</v>
      </c>
      <c r="H31" s="86">
        <v>1010.6840863916281</v>
      </c>
      <c r="I31" s="55">
        <v>0.23456790123456828</v>
      </c>
      <c r="J31" s="56">
        <v>0.52873873209083344</v>
      </c>
      <c r="K31" s="18"/>
      <c r="L31" s="18"/>
      <c r="M31" s="18"/>
    </row>
    <row r="32" spans="1:13" ht="12.75" customHeight="1" x14ac:dyDescent="0.2">
      <c r="A32" s="52">
        <v>1942</v>
      </c>
      <c r="B32" s="86">
        <v>835.0751005916477</v>
      </c>
      <c r="C32" s="86">
        <v>8.0253384153429099</v>
      </c>
      <c r="D32" s="86">
        <v>843.10043900699065</v>
      </c>
      <c r="E32" s="54">
        <v>0.44106745435887557</v>
      </c>
      <c r="F32" s="13"/>
      <c r="G32" s="52">
        <v>1964</v>
      </c>
      <c r="H32" s="86">
        <v>1010.5309590032649</v>
      </c>
      <c r="I32" s="55">
        <v>0.24691358024691398</v>
      </c>
      <c r="J32" s="56">
        <v>0.52865862359574411</v>
      </c>
      <c r="K32" s="18"/>
      <c r="L32" s="18"/>
      <c r="M32" s="18"/>
    </row>
    <row r="33" spans="1:13" ht="12.75" customHeight="1" x14ac:dyDescent="0.2">
      <c r="A33" s="52">
        <v>1943</v>
      </c>
      <c r="B33" s="86">
        <v>1050.8415931206628</v>
      </c>
      <c r="C33" s="86">
        <v>0</v>
      </c>
      <c r="D33" s="86">
        <v>1050.8415931206628</v>
      </c>
      <c r="E33" s="54">
        <v>0.54974710600086985</v>
      </c>
      <c r="F33" s="13"/>
      <c r="G33" s="52">
        <v>1968</v>
      </c>
      <c r="H33" s="86">
        <v>1001.6199354354978</v>
      </c>
      <c r="I33" s="55">
        <v>0.25925925925925969</v>
      </c>
      <c r="J33" s="56">
        <v>0.52399682732696717</v>
      </c>
      <c r="K33" s="18"/>
      <c r="L33" s="18"/>
      <c r="M33" s="18"/>
    </row>
    <row r="34" spans="1:13" ht="12.75" customHeight="1" x14ac:dyDescent="0.2">
      <c r="A34" s="52">
        <v>1944</v>
      </c>
      <c r="B34" s="86">
        <v>804.01784658295617</v>
      </c>
      <c r="C34" s="86">
        <v>33.959053175614649</v>
      </c>
      <c r="D34" s="86">
        <v>837.97689975857077</v>
      </c>
      <c r="E34" s="54">
        <v>0.43838707808452565</v>
      </c>
      <c r="F34" s="13"/>
      <c r="G34" s="52">
        <v>1996</v>
      </c>
      <c r="H34" s="86">
        <v>996.68402375258256</v>
      </c>
      <c r="I34" s="55">
        <v>0.27160493827160537</v>
      </c>
      <c r="J34" s="56">
        <v>0.52141460829326836</v>
      </c>
      <c r="K34" s="18"/>
      <c r="L34" s="18"/>
      <c r="M34" s="18"/>
    </row>
    <row r="35" spans="1:13" ht="12.75" customHeight="1" x14ac:dyDescent="0.2">
      <c r="A35" s="52">
        <v>1945</v>
      </c>
      <c r="B35" s="86">
        <v>902.59573442634633</v>
      </c>
      <c r="C35" s="86">
        <v>0</v>
      </c>
      <c r="D35" s="86">
        <v>902.59573442634633</v>
      </c>
      <c r="E35" s="54">
        <v>0.47219238002947755</v>
      </c>
      <c r="F35" s="13"/>
      <c r="G35" s="52">
        <v>1980</v>
      </c>
      <c r="H35" s="86">
        <v>994.92966145313653</v>
      </c>
      <c r="I35" s="55">
        <v>0.2839506172839511</v>
      </c>
      <c r="J35" s="56">
        <v>0.52049681478061027</v>
      </c>
      <c r="K35" s="18"/>
      <c r="L35" s="18"/>
      <c r="M35" s="18"/>
    </row>
    <row r="36" spans="1:13" ht="12.75" customHeight="1" x14ac:dyDescent="0.2">
      <c r="A36" s="52">
        <v>1946</v>
      </c>
      <c r="B36" s="86">
        <v>746.95797492571103</v>
      </c>
      <c r="C36" s="86">
        <v>0</v>
      </c>
      <c r="D36" s="86">
        <v>746.95797492571103</v>
      </c>
      <c r="E36" s="54">
        <v>0.39077058588841801</v>
      </c>
      <c r="F36" s="13"/>
      <c r="G36" s="52">
        <v>1940</v>
      </c>
      <c r="H36" s="86">
        <v>987.57566237677941</v>
      </c>
      <c r="I36" s="55">
        <v>0.29629629629629678</v>
      </c>
      <c r="J36" s="56">
        <v>0.51664957487668295</v>
      </c>
      <c r="K36" s="18"/>
      <c r="L36" s="18"/>
      <c r="M36" s="18"/>
    </row>
    <row r="37" spans="1:13" ht="12.75" customHeight="1" x14ac:dyDescent="0.2">
      <c r="A37" s="52">
        <v>1947</v>
      </c>
      <c r="B37" s="86">
        <v>675.70228233879607</v>
      </c>
      <c r="C37" s="86">
        <v>0</v>
      </c>
      <c r="D37" s="86">
        <v>675.70228233879607</v>
      </c>
      <c r="E37" s="54">
        <v>0.35349321597635158</v>
      </c>
      <c r="F37" s="13"/>
      <c r="G37" s="52">
        <v>1930</v>
      </c>
      <c r="H37" s="86">
        <v>974.3726729580917</v>
      </c>
      <c r="I37" s="55">
        <v>0.30864197530864246</v>
      </c>
      <c r="J37" s="56">
        <v>0.50974243942353736</v>
      </c>
      <c r="K37" s="18"/>
      <c r="L37" s="18"/>
      <c r="M37" s="18"/>
    </row>
    <row r="38" spans="1:13" ht="12.75" customHeight="1" x14ac:dyDescent="0.2">
      <c r="A38" s="52">
        <v>1948</v>
      </c>
      <c r="B38" s="86">
        <v>888.1548008414585</v>
      </c>
      <c r="C38" s="86">
        <v>0</v>
      </c>
      <c r="D38" s="86">
        <v>888.1548008414585</v>
      </c>
      <c r="E38" s="54">
        <v>0.4646376148791308</v>
      </c>
      <c r="F38" s="13"/>
      <c r="G38" s="52">
        <v>1967</v>
      </c>
      <c r="H38" s="86">
        <v>973.25889777533393</v>
      </c>
      <c r="I38" s="55">
        <v>0.32098765432098819</v>
      </c>
      <c r="J38" s="56">
        <v>0.50915976865044932</v>
      </c>
      <c r="K38" s="18"/>
      <c r="L38" s="18"/>
      <c r="M38" s="18"/>
    </row>
    <row r="39" spans="1:13" ht="12.75" customHeight="1" x14ac:dyDescent="0.2">
      <c r="A39" s="52">
        <v>1949</v>
      </c>
      <c r="B39" s="86">
        <v>762.05068707884163</v>
      </c>
      <c r="C39" s="86">
        <v>0</v>
      </c>
      <c r="D39" s="86">
        <v>762.05068707884163</v>
      </c>
      <c r="E39" s="54">
        <v>0.39866632857904349</v>
      </c>
      <c r="F39" s="13"/>
      <c r="G39" s="52">
        <v>1951</v>
      </c>
      <c r="H39" s="86">
        <v>970.0677396717806</v>
      </c>
      <c r="I39" s="55">
        <v>0.33333333333333387</v>
      </c>
      <c r="J39" s="56">
        <v>0.50749031633365449</v>
      </c>
      <c r="K39" s="18"/>
      <c r="L39" s="18"/>
      <c r="M39" s="18"/>
    </row>
    <row r="40" spans="1:13" ht="12.75" customHeight="1" x14ac:dyDescent="0.2">
      <c r="A40" s="52">
        <v>1950</v>
      </c>
      <c r="B40" s="86">
        <v>825.01950960247871</v>
      </c>
      <c r="C40" s="86">
        <v>0</v>
      </c>
      <c r="D40" s="86">
        <v>825.01950960247871</v>
      </c>
      <c r="E40" s="54">
        <v>0.43160842772821278</v>
      </c>
      <c r="F40" s="13"/>
      <c r="G40" s="52">
        <v>1928</v>
      </c>
      <c r="H40" s="86">
        <v>964.21244679491224</v>
      </c>
      <c r="I40" s="55">
        <v>0.34567901234567955</v>
      </c>
      <c r="J40" s="56">
        <v>0.50442712361753195</v>
      </c>
      <c r="K40" s="18"/>
      <c r="L40" s="18"/>
      <c r="M40" s="18"/>
    </row>
    <row r="41" spans="1:13" ht="12.75" customHeight="1" x14ac:dyDescent="0.2">
      <c r="A41" s="52">
        <v>1951</v>
      </c>
      <c r="B41" s="86">
        <v>970.0677396717806</v>
      </c>
      <c r="C41" s="86">
        <v>0</v>
      </c>
      <c r="D41" s="86">
        <v>970.0677396717806</v>
      </c>
      <c r="E41" s="54">
        <v>0.50749031633365449</v>
      </c>
      <c r="F41" s="13"/>
      <c r="G41" s="52">
        <v>1997</v>
      </c>
      <c r="H41" s="86">
        <v>964.03641075089422</v>
      </c>
      <c r="I41" s="55">
        <v>0.35802469135802528</v>
      </c>
      <c r="J41" s="56">
        <v>0.50433503047391803</v>
      </c>
      <c r="K41" s="18"/>
      <c r="L41" s="18"/>
      <c r="M41" s="18"/>
    </row>
    <row r="42" spans="1:13" ht="12.75" customHeight="1" x14ac:dyDescent="0.2">
      <c r="A42" s="52">
        <v>1952</v>
      </c>
      <c r="B42" s="86">
        <v>1005.0038733547384</v>
      </c>
      <c r="C42" s="86">
        <v>62.376456503849283</v>
      </c>
      <c r="D42" s="86">
        <v>1067.3803298585876</v>
      </c>
      <c r="E42" s="54">
        <v>0.55839933552633414</v>
      </c>
      <c r="F42" s="13"/>
      <c r="G42" s="52">
        <v>1956</v>
      </c>
      <c r="H42" s="86">
        <v>944.4339870757475</v>
      </c>
      <c r="I42" s="55">
        <v>0.37037037037037096</v>
      </c>
      <c r="J42" s="56">
        <v>0.49408003509063431</v>
      </c>
      <c r="K42" s="18"/>
      <c r="L42" s="18"/>
      <c r="M42" s="18"/>
    </row>
    <row r="43" spans="1:13" ht="12.75" customHeight="1" x14ac:dyDescent="0.2">
      <c r="A43" s="52">
        <v>1953</v>
      </c>
      <c r="B43" s="86">
        <v>712.81541728030982</v>
      </c>
      <c r="C43" s="86">
        <v>0</v>
      </c>
      <c r="D43" s="86">
        <v>712.81541728030982</v>
      </c>
      <c r="E43" s="54">
        <v>0.37290892873675635</v>
      </c>
      <c r="F43" s="13"/>
      <c r="G43" s="52">
        <v>2002</v>
      </c>
      <c r="H43" s="86">
        <v>932.39314952455084</v>
      </c>
      <c r="I43" s="55">
        <v>0.38271604938271669</v>
      </c>
      <c r="J43" s="56">
        <v>0.48778087864219244</v>
      </c>
      <c r="K43" s="18"/>
      <c r="L43" s="18"/>
      <c r="M43" s="18"/>
    </row>
    <row r="44" spans="1:13" ht="12.75" customHeight="1" x14ac:dyDescent="0.2">
      <c r="A44" s="52">
        <v>1954</v>
      </c>
      <c r="B44" s="86">
        <v>784.43314736255275</v>
      </c>
      <c r="C44" s="86">
        <v>0</v>
      </c>
      <c r="D44" s="86">
        <v>784.43314736255275</v>
      </c>
      <c r="E44" s="54">
        <v>0.41037569833248899</v>
      </c>
      <c r="F44" s="13"/>
      <c r="G44" s="52">
        <v>1936</v>
      </c>
      <c r="H44" s="86">
        <v>921.07048179802632</v>
      </c>
      <c r="I44" s="55">
        <v>0.39506172839506237</v>
      </c>
      <c r="J44" s="56">
        <v>0.48185743227728295</v>
      </c>
      <c r="K44" s="18"/>
      <c r="L44" s="18"/>
      <c r="M44" s="18"/>
    </row>
    <row r="45" spans="1:13" ht="12.75" customHeight="1" x14ac:dyDescent="0.2">
      <c r="A45" s="52">
        <v>1955</v>
      </c>
      <c r="B45" s="86">
        <v>574.70274807997066</v>
      </c>
      <c r="C45" s="86">
        <v>0</v>
      </c>
      <c r="D45" s="86">
        <v>574.70274807997066</v>
      </c>
      <c r="E45" s="54">
        <v>0.30065537435520306</v>
      </c>
      <c r="F45" s="13"/>
      <c r="G45" s="52">
        <v>1972</v>
      </c>
      <c r="H45" s="86">
        <v>909.7678706404771</v>
      </c>
      <c r="I45" s="55">
        <v>0.40740740740740805</v>
      </c>
      <c r="J45" s="56">
        <v>0.47594447849357946</v>
      </c>
      <c r="K45" s="18"/>
      <c r="L45" s="18"/>
      <c r="M45" s="18"/>
    </row>
    <row r="46" spans="1:13" ht="12.75" customHeight="1" x14ac:dyDescent="0.2">
      <c r="A46" s="52">
        <v>1956</v>
      </c>
      <c r="B46" s="86">
        <v>944.4339870757475</v>
      </c>
      <c r="C46" s="86">
        <v>0</v>
      </c>
      <c r="D46" s="86">
        <v>944.4339870757475</v>
      </c>
      <c r="E46" s="54">
        <v>0.49408003509063431</v>
      </c>
      <c r="F46" s="13"/>
      <c r="G46" s="52">
        <v>1975</v>
      </c>
      <c r="H46" s="86">
        <v>907.04321888315906</v>
      </c>
      <c r="I46" s="55">
        <v>0.41975308641975378</v>
      </c>
      <c r="J46" s="56">
        <v>0.47451907867285331</v>
      </c>
      <c r="K46" s="18"/>
      <c r="L46" s="18"/>
      <c r="M46" s="18"/>
    </row>
    <row r="47" spans="1:13" ht="12.75" customHeight="1" x14ac:dyDescent="0.2">
      <c r="A47" s="52">
        <v>1957</v>
      </c>
      <c r="B47" s="86">
        <v>613.61571402472043</v>
      </c>
      <c r="C47" s="86">
        <v>100.90022036856496</v>
      </c>
      <c r="D47" s="86">
        <v>714.51593439328542</v>
      </c>
      <c r="E47" s="54">
        <v>0.37379855317461963</v>
      </c>
      <c r="F47" s="13"/>
      <c r="G47" s="52">
        <v>1945</v>
      </c>
      <c r="H47" s="86">
        <v>902.59573442634633</v>
      </c>
      <c r="I47" s="55">
        <v>0.43209876543209946</v>
      </c>
      <c r="J47" s="56">
        <v>0.47219238002947755</v>
      </c>
      <c r="K47" s="18"/>
      <c r="L47" s="18"/>
      <c r="M47" s="18"/>
    </row>
    <row r="48" spans="1:13" ht="12.75" customHeight="1" x14ac:dyDescent="0.2">
      <c r="A48" s="52">
        <v>1958</v>
      </c>
      <c r="B48" s="86">
        <v>1050.2089974029363</v>
      </c>
      <c r="C48" s="86">
        <v>0</v>
      </c>
      <c r="D48" s="86">
        <v>1050.2089974029363</v>
      </c>
      <c r="E48" s="54">
        <v>0.54941616395654536</v>
      </c>
      <c r="F48" s="13"/>
      <c r="G48" s="52">
        <v>1994</v>
      </c>
      <c r="H48" s="86">
        <v>891.6719926717783</v>
      </c>
      <c r="I48" s="55">
        <v>0.4444444444444452</v>
      </c>
      <c r="J48" s="56">
        <v>0.46647763153114219</v>
      </c>
      <c r="K48" s="18"/>
      <c r="L48" s="18"/>
      <c r="M48" s="18"/>
    </row>
    <row r="49" spans="1:13" ht="12.75" customHeight="1" x14ac:dyDescent="0.2">
      <c r="A49" s="52">
        <v>1959</v>
      </c>
      <c r="B49" s="86">
        <v>761.38965877594853</v>
      </c>
      <c r="C49" s="86">
        <v>0</v>
      </c>
      <c r="D49" s="86">
        <v>761.38965877594853</v>
      </c>
      <c r="E49" s="54">
        <v>0.39832051204601021</v>
      </c>
      <c r="F49" s="13"/>
      <c r="G49" s="52">
        <v>1948</v>
      </c>
      <c r="H49" s="86">
        <v>888.1548008414585</v>
      </c>
      <c r="I49" s="55">
        <v>0.45679012345679088</v>
      </c>
      <c r="J49" s="56">
        <v>0.4646376148791308</v>
      </c>
      <c r="K49" s="18"/>
      <c r="L49" s="18"/>
      <c r="M49" s="18"/>
    </row>
    <row r="50" spans="1:13" ht="12.75" customHeight="1" x14ac:dyDescent="0.2">
      <c r="A50" s="52">
        <v>1960</v>
      </c>
      <c r="B50" s="86">
        <v>726.99831081681793</v>
      </c>
      <c r="C50" s="86">
        <v>0</v>
      </c>
      <c r="D50" s="86">
        <v>726.99831081681793</v>
      </c>
      <c r="E50" s="54">
        <v>0.38032870040116029</v>
      </c>
      <c r="F50" s="13"/>
      <c r="G50" s="52">
        <v>1922</v>
      </c>
      <c r="H50" s="86">
        <v>878.37865377534968</v>
      </c>
      <c r="I50" s="55">
        <v>0.46913580246913655</v>
      </c>
      <c r="J50" s="56">
        <v>0.45952322980661769</v>
      </c>
      <c r="K50" s="18"/>
      <c r="L50" s="18"/>
      <c r="M50" s="18"/>
    </row>
    <row r="51" spans="1:13" ht="12.75" customHeight="1" x14ac:dyDescent="0.2">
      <c r="A51" s="52">
        <v>1961</v>
      </c>
      <c r="B51" s="86">
        <v>723.29775809076909</v>
      </c>
      <c r="C51" s="86">
        <v>0</v>
      </c>
      <c r="D51" s="86">
        <v>723.29775809076909</v>
      </c>
      <c r="E51" s="54">
        <v>0.37839275861405652</v>
      </c>
      <c r="F51" s="13"/>
      <c r="G51" s="52">
        <v>1965</v>
      </c>
      <c r="H51" s="86">
        <v>866.61307721613616</v>
      </c>
      <c r="I51" s="55">
        <v>0.48148148148148229</v>
      </c>
      <c r="J51" s="56">
        <v>0.45336807596972856</v>
      </c>
      <c r="K51" s="18"/>
      <c r="L51" s="18"/>
      <c r="M51" s="18"/>
    </row>
    <row r="52" spans="1:13" ht="12.75" customHeight="1" x14ac:dyDescent="0.2">
      <c r="A52" s="52">
        <v>1962</v>
      </c>
      <c r="B52" s="86">
        <v>798.35099532653749</v>
      </c>
      <c r="C52" s="86">
        <v>0</v>
      </c>
      <c r="D52" s="86">
        <v>798.35099532653749</v>
      </c>
      <c r="E52" s="54">
        <v>0.4176568115754839</v>
      </c>
      <c r="F52" s="13"/>
      <c r="G52" s="52">
        <v>1993</v>
      </c>
      <c r="H52" s="86">
        <v>859.62951777875128</v>
      </c>
      <c r="I52" s="55">
        <v>0.49382716049382797</v>
      </c>
      <c r="J52" s="56">
        <v>0.44971463132553036</v>
      </c>
      <c r="K52" s="18"/>
      <c r="L52" s="18"/>
      <c r="M52" s="18"/>
    </row>
    <row r="53" spans="1:13" ht="12.75" customHeight="1" x14ac:dyDescent="0.2">
      <c r="A53" s="52">
        <v>1963</v>
      </c>
      <c r="B53" s="86">
        <v>750.6841927514705</v>
      </c>
      <c r="C53" s="86">
        <v>0</v>
      </c>
      <c r="D53" s="86">
        <v>750.6841927514705</v>
      </c>
      <c r="E53" s="54">
        <v>0.39271995435598772</v>
      </c>
      <c r="F53" s="13"/>
      <c r="G53" s="52">
        <v>1925</v>
      </c>
      <c r="H53" s="86">
        <v>843.91639255594873</v>
      </c>
      <c r="I53" s="55">
        <v>0.50617283950617364</v>
      </c>
      <c r="J53" s="56">
        <v>0.44149431993510269</v>
      </c>
      <c r="K53" s="18"/>
      <c r="L53" s="18"/>
      <c r="M53" s="18"/>
    </row>
    <row r="54" spans="1:13" ht="12.75" customHeight="1" x14ac:dyDescent="0.2">
      <c r="A54" s="52">
        <v>1964</v>
      </c>
      <c r="B54" s="86">
        <v>1010.5309590032649</v>
      </c>
      <c r="C54" s="86">
        <v>0</v>
      </c>
      <c r="D54" s="86">
        <v>1010.5309590032649</v>
      </c>
      <c r="E54" s="54">
        <v>0.52865862359574411</v>
      </c>
      <c r="F54" s="13"/>
      <c r="G54" s="52">
        <v>1942</v>
      </c>
      <c r="H54" s="86">
        <v>843.10043900699065</v>
      </c>
      <c r="I54" s="55">
        <v>0.51851851851851938</v>
      </c>
      <c r="J54" s="56">
        <v>0.44106745435887557</v>
      </c>
      <c r="K54" s="18"/>
      <c r="L54" s="18"/>
      <c r="M54" s="18"/>
    </row>
    <row r="55" spans="1:13" ht="12" customHeight="1" x14ac:dyDescent="0.2">
      <c r="A55" s="47">
        <v>1965</v>
      </c>
      <c r="B55" s="85">
        <v>866.61307721613616</v>
      </c>
      <c r="C55" s="85">
        <v>0</v>
      </c>
      <c r="D55" s="85">
        <v>866.61307721613616</v>
      </c>
      <c r="E55" s="49">
        <v>0.45336807596972856</v>
      </c>
      <c r="F55" s="13"/>
      <c r="G55" s="47">
        <v>1944</v>
      </c>
      <c r="H55" s="85">
        <v>837.97689975857077</v>
      </c>
      <c r="I55" s="50">
        <v>0.53086419753086511</v>
      </c>
      <c r="J55" s="51">
        <v>0.43838707808452565</v>
      </c>
      <c r="K55" s="18"/>
      <c r="L55" s="18"/>
      <c r="M55" s="18"/>
    </row>
    <row r="56" spans="1:13" ht="12" customHeight="1" x14ac:dyDescent="0.2">
      <c r="A56" s="52">
        <v>1966</v>
      </c>
      <c r="B56" s="86">
        <v>762.08380500568023</v>
      </c>
      <c r="C56" s="86">
        <v>0</v>
      </c>
      <c r="D56" s="86">
        <v>762.08380500568023</v>
      </c>
      <c r="E56" s="54">
        <v>0.39868365420124524</v>
      </c>
      <c r="F56" s="13"/>
      <c r="G56" s="52">
        <v>1985</v>
      </c>
      <c r="H56" s="86">
        <v>827.87513752724601</v>
      </c>
      <c r="I56" s="55">
        <v>0.54320987654321073</v>
      </c>
      <c r="J56" s="56">
        <v>0.43310234764700289</v>
      </c>
      <c r="K56" s="18"/>
      <c r="L56" s="18"/>
      <c r="M56" s="18"/>
    </row>
    <row r="57" spans="1:13" ht="12" customHeight="1" x14ac:dyDescent="0.2">
      <c r="A57" s="52">
        <v>1967</v>
      </c>
      <c r="B57" s="86">
        <v>973.25889777533393</v>
      </c>
      <c r="C57" s="86">
        <v>0</v>
      </c>
      <c r="D57" s="86">
        <v>973.25889777533393</v>
      </c>
      <c r="E57" s="54">
        <v>0.50915976865044932</v>
      </c>
      <c r="F57" s="13"/>
      <c r="G57" s="52">
        <v>1923</v>
      </c>
      <c r="H57" s="86">
        <v>826.35646588582836</v>
      </c>
      <c r="I57" s="55">
        <v>0.55555555555555647</v>
      </c>
      <c r="J57" s="56">
        <v>0.43230785555104806</v>
      </c>
      <c r="K57" s="18"/>
      <c r="L57" s="18"/>
      <c r="M57" s="18"/>
    </row>
    <row r="58" spans="1:13" ht="12" customHeight="1" x14ac:dyDescent="0.2">
      <c r="A58" s="52">
        <v>1968</v>
      </c>
      <c r="B58" s="86">
        <v>1001.6199354354978</v>
      </c>
      <c r="C58" s="86">
        <v>0</v>
      </c>
      <c r="D58" s="86">
        <v>1001.6199354354978</v>
      </c>
      <c r="E58" s="54">
        <v>0.52399682732696717</v>
      </c>
      <c r="F58" s="13"/>
      <c r="G58" s="52">
        <v>1950</v>
      </c>
      <c r="H58" s="86">
        <v>825.01950960247871</v>
      </c>
      <c r="I58" s="55">
        <v>0.5679012345679022</v>
      </c>
      <c r="J58" s="56">
        <v>0.43160842772821278</v>
      </c>
      <c r="K58" s="18"/>
      <c r="L58" s="18"/>
      <c r="M58" s="18"/>
    </row>
    <row r="59" spans="1:13" ht="12" customHeight="1" x14ac:dyDescent="0.2">
      <c r="A59" s="52">
        <v>1969</v>
      </c>
      <c r="B59" s="86">
        <v>1398.0343956671438</v>
      </c>
      <c r="C59" s="86">
        <v>0</v>
      </c>
      <c r="D59" s="86">
        <v>1398.0343956671438</v>
      </c>
      <c r="E59" s="54">
        <v>0.73138079815178858</v>
      </c>
      <c r="F59" s="13"/>
      <c r="G59" s="52">
        <v>1976</v>
      </c>
      <c r="H59" s="86">
        <v>822.62532463808179</v>
      </c>
      <c r="I59" s="55">
        <v>0.58024691358024783</v>
      </c>
      <c r="J59" s="56">
        <v>0.43035591139842105</v>
      </c>
      <c r="K59" s="18"/>
      <c r="L59" s="18"/>
      <c r="M59" s="18"/>
    </row>
    <row r="60" spans="1:13" ht="12" customHeight="1" x14ac:dyDescent="0.2">
      <c r="A60" s="52">
        <v>1970</v>
      </c>
      <c r="B60" s="86">
        <v>803.13146486627488</v>
      </c>
      <c r="C60" s="86">
        <v>8.0253384153429099</v>
      </c>
      <c r="D60" s="86">
        <v>811.15680328161784</v>
      </c>
      <c r="E60" s="54">
        <v>0.42435616180048019</v>
      </c>
      <c r="F60" s="13"/>
      <c r="G60" s="52">
        <v>1927</v>
      </c>
      <c r="H60" s="86">
        <v>821.27587662913993</v>
      </c>
      <c r="I60" s="55">
        <v>0.59259259259259356</v>
      </c>
      <c r="J60" s="56">
        <v>0.42964994853734761</v>
      </c>
      <c r="K60" s="18"/>
      <c r="L60" s="18"/>
      <c r="M60" s="18"/>
    </row>
    <row r="61" spans="1:13" ht="12" customHeight="1" x14ac:dyDescent="0.2">
      <c r="A61" s="52">
        <v>1971</v>
      </c>
      <c r="B61" s="86">
        <v>707.43423720008673</v>
      </c>
      <c r="C61" s="86">
        <v>0</v>
      </c>
      <c r="D61" s="86">
        <v>707.43423720008673</v>
      </c>
      <c r="E61" s="54">
        <v>0.37009376782635978</v>
      </c>
      <c r="F61" s="13"/>
      <c r="G61" s="52">
        <v>1970</v>
      </c>
      <c r="H61" s="86">
        <v>811.15680328161784</v>
      </c>
      <c r="I61" s="55">
        <v>0.60493827160493929</v>
      </c>
      <c r="J61" s="56">
        <v>0.42435616180048019</v>
      </c>
      <c r="K61" s="18"/>
      <c r="L61" s="18"/>
      <c r="M61" s="18"/>
    </row>
    <row r="62" spans="1:13" ht="12" customHeight="1" x14ac:dyDescent="0.2">
      <c r="A62" s="52">
        <v>1972</v>
      </c>
      <c r="B62" s="86">
        <v>909.7678706404771</v>
      </c>
      <c r="C62" s="86">
        <v>0</v>
      </c>
      <c r="D62" s="86">
        <v>909.7678706404771</v>
      </c>
      <c r="E62" s="54">
        <v>0.47594447849357946</v>
      </c>
      <c r="F62" s="13"/>
      <c r="G62" s="52">
        <v>1962</v>
      </c>
      <c r="H62" s="86">
        <v>798.35099532653749</v>
      </c>
      <c r="I62" s="55">
        <v>0.61728395061728492</v>
      </c>
      <c r="J62" s="56">
        <v>0.4176568115754839</v>
      </c>
      <c r="K62" s="18"/>
      <c r="L62" s="18"/>
      <c r="M62" s="18"/>
    </row>
    <row r="63" spans="1:13" ht="12" customHeight="1" x14ac:dyDescent="0.2">
      <c r="A63" s="52">
        <v>1973</v>
      </c>
      <c r="B63" s="86">
        <v>1010.6840863916281</v>
      </c>
      <c r="C63" s="86">
        <v>0</v>
      </c>
      <c r="D63" s="86">
        <v>1010.6840863916281</v>
      </c>
      <c r="E63" s="54">
        <v>0.52873873209083344</v>
      </c>
      <c r="F63" s="13"/>
      <c r="G63" s="52">
        <v>1974</v>
      </c>
      <c r="H63" s="86">
        <v>786.114802586883</v>
      </c>
      <c r="I63" s="55">
        <v>0.62962962962963065</v>
      </c>
      <c r="J63" s="56">
        <v>0.41125545518539525</v>
      </c>
      <c r="K63" s="18"/>
      <c r="L63" s="18"/>
      <c r="M63" s="18"/>
    </row>
    <row r="64" spans="1:13" ht="12" customHeight="1" x14ac:dyDescent="0.2">
      <c r="A64" s="52">
        <v>1974</v>
      </c>
      <c r="B64" s="86">
        <v>786.114802586883</v>
      </c>
      <c r="C64" s="86">
        <v>0</v>
      </c>
      <c r="D64" s="86">
        <v>786.114802586883</v>
      </c>
      <c r="E64" s="54">
        <v>0.41125545518539525</v>
      </c>
      <c r="F64" s="13"/>
      <c r="G64" s="52">
        <v>1954</v>
      </c>
      <c r="H64" s="86">
        <v>784.43314736255275</v>
      </c>
      <c r="I64" s="55">
        <v>0.64197530864197638</v>
      </c>
      <c r="J64" s="56">
        <v>0.41037569833248899</v>
      </c>
      <c r="K64" s="18"/>
      <c r="L64" s="18"/>
      <c r="M64" s="18"/>
    </row>
    <row r="65" spans="1:13" ht="12" customHeight="1" x14ac:dyDescent="0.2">
      <c r="A65" s="52">
        <v>1975</v>
      </c>
      <c r="B65" s="86">
        <v>907.04321888315906</v>
      </c>
      <c r="C65" s="86">
        <v>0</v>
      </c>
      <c r="D65" s="86">
        <v>907.04321888315906</v>
      </c>
      <c r="E65" s="54">
        <v>0.47451907867285331</v>
      </c>
      <c r="F65" s="13"/>
      <c r="G65" s="52">
        <v>1939</v>
      </c>
      <c r="H65" s="86">
        <v>778.81023592790814</v>
      </c>
      <c r="I65" s="55">
        <v>0.65432098765432201</v>
      </c>
      <c r="J65" s="56">
        <v>0.40743407581894225</v>
      </c>
      <c r="K65" s="18"/>
      <c r="L65" s="18"/>
      <c r="M65" s="18"/>
    </row>
    <row r="66" spans="1:13" ht="12" customHeight="1" x14ac:dyDescent="0.2">
      <c r="A66" s="52">
        <v>1976</v>
      </c>
      <c r="B66" s="86">
        <v>822.62532463808179</v>
      </c>
      <c r="C66" s="86">
        <v>0</v>
      </c>
      <c r="D66" s="86">
        <v>822.62532463808179</v>
      </c>
      <c r="E66" s="54">
        <v>0.43035591139842105</v>
      </c>
      <c r="F66" s="13"/>
      <c r="G66" s="52">
        <v>1966</v>
      </c>
      <c r="H66" s="86">
        <v>762.08380500568023</v>
      </c>
      <c r="I66" s="55">
        <v>0.66666666666666774</v>
      </c>
      <c r="J66" s="56">
        <v>0.39868365420124524</v>
      </c>
      <c r="K66" s="18"/>
      <c r="L66" s="18"/>
      <c r="M66" s="18"/>
    </row>
    <row r="67" spans="1:13" ht="12" customHeight="1" x14ac:dyDescent="0.2">
      <c r="A67" s="52">
        <v>1977</v>
      </c>
      <c r="B67" s="86">
        <v>146.73502471065009</v>
      </c>
      <c r="C67" s="86">
        <v>0</v>
      </c>
      <c r="D67" s="86">
        <v>146.73502471065009</v>
      </c>
      <c r="E67" s="54">
        <v>7.6764334141067272E-2</v>
      </c>
      <c r="F67" s="13"/>
      <c r="G67" s="52">
        <v>1949</v>
      </c>
      <c r="H67" s="86">
        <v>762.05068707884163</v>
      </c>
      <c r="I67" s="55">
        <v>0.67901234567901347</v>
      </c>
      <c r="J67" s="56">
        <v>0.39866632857904349</v>
      </c>
      <c r="K67" s="18"/>
      <c r="L67" s="18"/>
      <c r="M67" s="18"/>
    </row>
    <row r="68" spans="1:13" ht="12" customHeight="1" x14ac:dyDescent="0.2">
      <c r="A68" s="52">
        <v>1978</v>
      </c>
      <c r="B68" s="86">
        <v>1171.0179460956824</v>
      </c>
      <c r="C68" s="86">
        <v>0</v>
      </c>
      <c r="D68" s="86">
        <v>1171.0179460956824</v>
      </c>
      <c r="E68" s="54">
        <v>0.61261728804377835</v>
      </c>
      <c r="F68" s="13"/>
      <c r="G68" s="52">
        <v>1959</v>
      </c>
      <c r="H68" s="86">
        <v>761.38965877594853</v>
      </c>
      <c r="I68" s="55">
        <v>0.6913580246913591</v>
      </c>
      <c r="J68" s="56">
        <v>0.39832051204601021</v>
      </c>
      <c r="K68" s="18"/>
      <c r="L68" s="18"/>
      <c r="M68" s="18"/>
    </row>
    <row r="69" spans="1:13" ht="12" customHeight="1" x14ac:dyDescent="0.2">
      <c r="A69" s="52">
        <v>1979</v>
      </c>
      <c r="B69" s="86">
        <v>1006.0333690351279</v>
      </c>
      <c r="C69" s="86">
        <v>114.49814171234787</v>
      </c>
      <c r="D69" s="86">
        <v>1120.5315107474757</v>
      </c>
      <c r="E69" s="54">
        <v>0.58620534174599825</v>
      </c>
      <c r="F69" s="13"/>
      <c r="G69" s="52">
        <v>2000</v>
      </c>
      <c r="H69" s="86">
        <v>753.99242783322393</v>
      </c>
      <c r="I69" s="55">
        <v>0.70370370370370483</v>
      </c>
      <c r="J69" s="56">
        <v>0.39445065541889823</v>
      </c>
      <c r="K69" s="18"/>
      <c r="L69" s="18"/>
      <c r="M69" s="18"/>
    </row>
    <row r="70" spans="1:13" ht="12" customHeight="1" x14ac:dyDescent="0.2">
      <c r="A70" s="52">
        <v>1980</v>
      </c>
      <c r="B70" s="86">
        <v>994.92966145313653</v>
      </c>
      <c r="C70" s="86">
        <v>0</v>
      </c>
      <c r="D70" s="86">
        <v>994.92966145313653</v>
      </c>
      <c r="E70" s="54">
        <v>0.52049681478061027</v>
      </c>
      <c r="F70" s="13"/>
      <c r="G70" s="52">
        <v>1963</v>
      </c>
      <c r="H70" s="86">
        <v>750.6841927514705</v>
      </c>
      <c r="I70" s="55">
        <v>0.71604938271605056</v>
      </c>
      <c r="J70" s="56">
        <v>0.39271995435598772</v>
      </c>
      <c r="K70" s="18"/>
      <c r="L70" s="18"/>
      <c r="M70" s="18"/>
    </row>
    <row r="71" spans="1:13" ht="12" customHeight="1" x14ac:dyDescent="0.2">
      <c r="A71" s="52">
        <v>1981</v>
      </c>
      <c r="B71" s="86">
        <v>596.16186362523752</v>
      </c>
      <c r="C71" s="86">
        <v>144.97667311176002</v>
      </c>
      <c r="D71" s="86">
        <v>741.13853673699759</v>
      </c>
      <c r="E71" s="54">
        <v>0.38772615052942588</v>
      </c>
      <c r="F71" s="13"/>
      <c r="G71" s="52">
        <v>1946</v>
      </c>
      <c r="H71" s="86">
        <v>746.95797492571103</v>
      </c>
      <c r="I71" s="55">
        <v>0.7283950617283963</v>
      </c>
      <c r="J71" s="56">
        <v>0.39077058588841801</v>
      </c>
      <c r="K71" s="18"/>
      <c r="L71" s="18"/>
      <c r="M71" s="18"/>
    </row>
    <row r="72" spans="1:13" ht="12" customHeight="1" x14ac:dyDescent="0.2">
      <c r="A72" s="52">
        <v>1982</v>
      </c>
      <c r="B72" s="86">
        <v>1273.4578169625145</v>
      </c>
      <c r="C72" s="86">
        <v>0</v>
      </c>
      <c r="D72" s="86">
        <v>1273.4578169625145</v>
      </c>
      <c r="E72" s="54">
        <v>0.6662086408383544</v>
      </c>
      <c r="F72" s="13"/>
      <c r="G72" s="52">
        <v>1981</v>
      </c>
      <c r="H72" s="86">
        <v>741.13853673699759</v>
      </c>
      <c r="I72" s="55">
        <v>0.74074074074074192</v>
      </c>
      <c r="J72" s="56">
        <v>0.38772615052942588</v>
      </c>
      <c r="K72" s="18"/>
      <c r="L72" s="18"/>
      <c r="M72" s="18"/>
    </row>
    <row r="73" spans="1:13" ht="12" customHeight="1" x14ac:dyDescent="0.2">
      <c r="A73" s="52">
        <v>1983</v>
      </c>
      <c r="B73" s="86">
        <v>1406.0498634039507</v>
      </c>
      <c r="C73" s="86">
        <v>126.71331806805416</v>
      </c>
      <c r="D73" s="86">
        <v>1532.7631814720048</v>
      </c>
      <c r="E73" s="54">
        <v>0.80186407610358612</v>
      </c>
      <c r="F73" s="13"/>
      <c r="G73" s="52">
        <v>1960</v>
      </c>
      <c r="H73" s="86">
        <v>726.99831081681793</v>
      </c>
      <c r="I73" s="55">
        <v>0.75308641975308765</v>
      </c>
      <c r="J73" s="56">
        <v>0.38032870040116029</v>
      </c>
      <c r="K73" s="18"/>
      <c r="L73" s="18"/>
      <c r="M73" s="18"/>
    </row>
    <row r="74" spans="1:13" ht="12" customHeight="1" x14ac:dyDescent="0.2">
      <c r="A74" s="52">
        <v>1984</v>
      </c>
      <c r="B74" s="86">
        <v>1155.2317376286514</v>
      </c>
      <c r="C74" s="86">
        <v>73.937767294793275</v>
      </c>
      <c r="D74" s="86">
        <v>1229.1695049234447</v>
      </c>
      <c r="E74" s="54">
        <v>0.64303923877763258</v>
      </c>
      <c r="F74" s="13"/>
      <c r="G74" s="52">
        <v>1961</v>
      </c>
      <c r="H74" s="86">
        <v>723.29775809076909</v>
      </c>
      <c r="I74" s="55">
        <v>0.76543209876543339</v>
      </c>
      <c r="J74" s="56">
        <v>0.37839275861405652</v>
      </c>
      <c r="K74" s="18"/>
      <c r="L74" s="18"/>
      <c r="M74" s="18"/>
    </row>
    <row r="75" spans="1:13" ht="12" customHeight="1" x14ac:dyDescent="0.2">
      <c r="A75" s="52">
        <v>1985</v>
      </c>
      <c r="B75" s="86">
        <v>724.46568863856544</v>
      </c>
      <c r="C75" s="86">
        <v>103.40944888868059</v>
      </c>
      <c r="D75" s="86">
        <v>827.87513752724601</v>
      </c>
      <c r="E75" s="54">
        <v>0.43310234764700289</v>
      </c>
      <c r="F75" s="13"/>
      <c r="G75" s="52">
        <v>1926</v>
      </c>
      <c r="H75" s="86">
        <v>716.53703336547619</v>
      </c>
      <c r="I75" s="55">
        <v>0.77777777777777901</v>
      </c>
      <c r="J75" s="56">
        <v>0.37485588980668383</v>
      </c>
      <c r="K75" s="18"/>
      <c r="L75" s="18"/>
      <c r="M75" s="18"/>
    </row>
    <row r="76" spans="1:13" ht="12" customHeight="1" x14ac:dyDescent="0.2">
      <c r="A76" s="52">
        <v>1986</v>
      </c>
      <c r="B76" s="86">
        <v>1047.4900930895726</v>
      </c>
      <c r="C76" s="86">
        <v>0</v>
      </c>
      <c r="D76" s="86">
        <v>1047.4900930895726</v>
      </c>
      <c r="E76" s="54">
        <v>0.5479937709074405</v>
      </c>
      <c r="F76" s="13"/>
      <c r="G76" s="52">
        <v>1957</v>
      </c>
      <c r="H76" s="86">
        <v>714.51593439328542</v>
      </c>
      <c r="I76" s="55">
        <v>0.79012345679012475</v>
      </c>
      <c r="J76" s="56">
        <v>0.37379855317461963</v>
      </c>
      <c r="K76" s="18"/>
      <c r="L76" s="18"/>
      <c r="M76" s="18"/>
    </row>
    <row r="77" spans="1:13" ht="12" customHeight="1" x14ac:dyDescent="0.2">
      <c r="A77" s="52">
        <v>1987</v>
      </c>
      <c r="B77" s="86">
        <v>566.11355350419012</v>
      </c>
      <c r="C77" s="86">
        <v>8.3332675782362973</v>
      </c>
      <c r="D77" s="86">
        <v>574.44682108242637</v>
      </c>
      <c r="E77" s="54">
        <v>0.30052148631045061</v>
      </c>
      <c r="F77" s="13"/>
      <c r="G77" s="52">
        <v>1953</v>
      </c>
      <c r="H77" s="86">
        <v>712.81541728030982</v>
      </c>
      <c r="I77" s="55">
        <v>0.80246913580247048</v>
      </c>
      <c r="J77" s="56">
        <v>0.37290892873675635</v>
      </c>
      <c r="K77" s="18"/>
      <c r="L77" s="18"/>
      <c r="M77" s="18"/>
    </row>
    <row r="78" spans="1:13" ht="12" customHeight="1" x14ac:dyDescent="0.2">
      <c r="A78" s="52">
        <v>1988</v>
      </c>
      <c r="B78" s="86">
        <v>278.42114210531446</v>
      </c>
      <c r="C78" s="86">
        <v>0</v>
      </c>
      <c r="D78" s="86">
        <v>278.42114210531446</v>
      </c>
      <c r="E78" s="54">
        <v>0.14565584206398874</v>
      </c>
      <c r="F78" s="13"/>
      <c r="G78" s="52">
        <v>1971</v>
      </c>
      <c r="H78" s="86">
        <v>707.43423720008673</v>
      </c>
      <c r="I78" s="55">
        <v>0.8148148148148161</v>
      </c>
      <c r="J78" s="56">
        <v>0.37009376782635978</v>
      </c>
      <c r="K78" s="18"/>
      <c r="L78" s="18"/>
      <c r="M78" s="18"/>
    </row>
    <row r="79" spans="1:13" ht="12" customHeight="1" x14ac:dyDescent="0.2">
      <c r="A79" s="52">
        <v>1989</v>
      </c>
      <c r="B79" s="86">
        <v>1085.3706738693156</v>
      </c>
      <c r="C79" s="86">
        <v>0</v>
      </c>
      <c r="D79" s="86">
        <v>1085.3706738693156</v>
      </c>
      <c r="E79" s="54">
        <v>0.5678109724662912</v>
      </c>
      <c r="F79" s="13"/>
      <c r="G79" s="52">
        <v>1947</v>
      </c>
      <c r="H79" s="86">
        <v>675.70228233879607</v>
      </c>
      <c r="I79" s="55">
        <v>0.82716049382716184</v>
      </c>
      <c r="J79" s="56">
        <v>0.35349321597635158</v>
      </c>
      <c r="K79" s="18"/>
      <c r="L79" s="18"/>
      <c r="M79" s="18"/>
    </row>
    <row r="80" spans="1:13" ht="12" customHeight="1" x14ac:dyDescent="0.2">
      <c r="A80" s="52">
        <v>1990</v>
      </c>
      <c r="B80" s="86">
        <v>469.88682953623334</v>
      </c>
      <c r="C80" s="86">
        <v>0</v>
      </c>
      <c r="D80" s="86">
        <v>469.88682953623334</v>
      </c>
      <c r="E80" s="54">
        <v>0.24582099374116315</v>
      </c>
      <c r="F80" s="13"/>
      <c r="G80" s="52">
        <v>1932</v>
      </c>
      <c r="H80" s="86">
        <v>618.23177791159833</v>
      </c>
      <c r="I80" s="55">
        <v>0.83950617283950757</v>
      </c>
      <c r="J80" s="56">
        <v>0.32342755841569359</v>
      </c>
      <c r="K80" s="18"/>
      <c r="L80" s="18"/>
      <c r="M80" s="18"/>
    </row>
    <row r="81" spans="1:13" ht="12" customHeight="1" x14ac:dyDescent="0.2">
      <c r="A81" s="52">
        <v>1991</v>
      </c>
      <c r="B81" s="86">
        <v>261.74381962523802</v>
      </c>
      <c r="C81" s="86">
        <v>0</v>
      </c>
      <c r="D81" s="86">
        <v>261.74381962523802</v>
      </c>
      <c r="E81" s="54">
        <v>0.13693111149633169</v>
      </c>
      <c r="F81" s="13"/>
      <c r="G81" s="52">
        <v>1955</v>
      </c>
      <c r="H81" s="86">
        <v>574.70274807997066</v>
      </c>
      <c r="I81" s="55">
        <v>0.85185185185185319</v>
      </c>
      <c r="J81" s="56">
        <v>0.30065537435520306</v>
      </c>
      <c r="K81" s="18"/>
      <c r="L81" s="18"/>
      <c r="M81" s="18"/>
    </row>
    <row r="82" spans="1:13" ht="12" customHeight="1" x14ac:dyDescent="0.2">
      <c r="A82" s="52">
        <v>1992</v>
      </c>
      <c r="B82" s="86">
        <v>346.66228861913908</v>
      </c>
      <c r="C82" s="86">
        <v>0</v>
      </c>
      <c r="D82" s="86">
        <v>346.66228861913908</v>
      </c>
      <c r="E82" s="54">
        <v>0.18135615412981379</v>
      </c>
      <c r="F82" s="13"/>
      <c r="G82" s="52">
        <v>1987</v>
      </c>
      <c r="H82" s="86">
        <v>574.44682108242637</v>
      </c>
      <c r="I82" s="55">
        <v>0.86419753086419893</v>
      </c>
      <c r="J82" s="56">
        <v>0.30052148631045061</v>
      </c>
      <c r="K82" s="18"/>
      <c r="L82" s="18"/>
      <c r="M82" s="18"/>
    </row>
    <row r="83" spans="1:13" ht="12" customHeight="1" x14ac:dyDescent="0.2">
      <c r="A83" s="52">
        <v>1993</v>
      </c>
      <c r="B83" s="86">
        <v>859.62951777875128</v>
      </c>
      <c r="C83" s="86">
        <v>0</v>
      </c>
      <c r="D83" s="86">
        <v>859.62951777875128</v>
      </c>
      <c r="E83" s="54">
        <v>0.44971463132553036</v>
      </c>
      <c r="F83" s="13"/>
      <c r="G83" s="52">
        <v>1934</v>
      </c>
      <c r="H83" s="86">
        <v>539.58663496833788</v>
      </c>
      <c r="I83" s="55">
        <v>0.87654320987654466</v>
      </c>
      <c r="J83" s="56">
        <v>0.28228440228529317</v>
      </c>
      <c r="K83" s="18"/>
      <c r="L83" s="18"/>
      <c r="M83" s="18"/>
    </row>
    <row r="84" spans="1:13" ht="12" customHeight="1" x14ac:dyDescent="0.2">
      <c r="A84" s="52">
        <v>1994</v>
      </c>
      <c r="B84" s="86">
        <v>891.6719926717783</v>
      </c>
      <c r="C84" s="86">
        <v>0</v>
      </c>
      <c r="D84" s="86">
        <v>891.6719926717783</v>
      </c>
      <c r="E84" s="54">
        <v>0.46647763153114219</v>
      </c>
      <c r="F84" s="13"/>
      <c r="G84" s="52">
        <v>1990</v>
      </c>
      <c r="H84" s="86">
        <v>469.88682953623334</v>
      </c>
      <c r="I84" s="55">
        <v>0.88888888888889039</v>
      </c>
      <c r="J84" s="56">
        <v>0.24582099374116315</v>
      </c>
      <c r="K84" s="18"/>
      <c r="L84" s="18"/>
      <c r="M84" s="18"/>
    </row>
    <row r="85" spans="1:13" ht="12" customHeight="1" x14ac:dyDescent="0.2">
      <c r="A85" s="52">
        <v>1995</v>
      </c>
      <c r="B85" s="86">
        <v>1101.679205543513</v>
      </c>
      <c r="C85" s="86">
        <v>0</v>
      </c>
      <c r="D85" s="86">
        <v>1101.679205543513</v>
      </c>
      <c r="E85" s="54">
        <v>0.5763427703601951</v>
      </c>
      <c r="F85" s="13"/>
      <c r="G85" s="52">
        <v>2001</v>
      </c>
      <c r="H85" s="86">
        <v>367.24811452058634</v>
      </c>
      <c r="I85" s="55">
        <v>0.90123456790123602</v>
      </c>
      <c r="J85" s="56">
        <v>0.19212561575756545</v>
      </c>
      <c r="K85" s="18"/>
      <c r="L85" s="18"/>
      <c r="M85" s="18"/>
    </row>
    <row r="86" spans="1:13" ht="12" customHeight="1" x14ac:dyDescent="0.2">
      <c r="A86" s="52">
        <v>1996</v>
      </c>
      <c r="B86" s="86">
        <v>996.68402375258256</v>
      </c>
      <c r="C86" s="86">
        <v>0</v>
      </c>
      <c r="D86" s="86">
        <v>996.68402375258256</v>
      </c>
      <c r="E86" s="54">
        <v>0.52141460829326836</v>
      </c>
      <c r="F86" s="13"/>
      <c r="G86" s="52">
        <v>1933</v>
      </c>
      <c r="H86" s="86">
        <v>349.77214546375336</v>
      </c>
      <c r="I86" s="55">
        <v>0.91358024691358175</v>
      </c>
      <c r="J86" s="56">
        <v>0.18298307374509723</v>
      </c>
      <c r="K86" s="18"/>
      <c r="L86" s="18"/>
      <c r="M86" s="18"/>
    </row>
    <row r="87" spans="1:13" ht="12" customHeight="1" x14ac:dyDescent="0.2">
      <c r="A87" s="52">
        <v>1997</v>
      </c>
      <c r="B87" s="86">
        <v>964.03641075089422</v>
      </c>
      <c r="C87" s="86">
        <v>0</v>
      </c>
      <c r="D87" s="86">
        <v>964.03641075089422</v>
      </c>
      <c r="E87" s="54">
        <v>0.50433503047391803</v>
      </c>
      <c r="F87" s="13"/>
      <c r="G87" s="52">
        <v>1924</v>
      </c>
      <c r="H87" s="86">
        <v>347.00382399000625</v>
      </c>
      <c r="I87" s="55">
        <v>0.92592592592592748</v>
      </c>
      <c r="J87" s="56">
        <v>0.1815348281402073</v>
      </c>
      <c r="K87" s="18"/>
      <c r="L87" s="18"/>
      <c r="M87" s="18"/>
    </row>
    <row r="88" spans="1:13" ht="12" customHeight="1" x14ac:dyDescent="0.2">
      <c r="A88" s="52">
        <v>1998</v>
      </c>
      <c r="B88" s="86">
        <v>1143.5831028947289</v>
      </c>
      <c r="C88" s="86">
        <v>91.945155986186222</v>
      </c>
      <c r="D88" s="86">
        <v>1235.528258880915</v>
      </c>
      <c r="E88" s="54">
        <v>0.64636581683542504</v>
      </c>
      <c r="F88" s="13"/>
      <c r="G88" s="52">
        <v>1992</v>
      </c>
      <c r="H88" s="86">
        <v>346.66228861913908</v>
      </c>
      <c r="I88" s="55">
        <v>0.93827160493827311</v>
      </c>
      <c r="J88" s="56">
        <v>0.18135615412981379</v>
      </c>
      <c r="K88" s="18"/>
      <c r="L88" s="18"/>
      <c r="M88" s="18"/>
    </row>
    <row r="89" spans="1:13" ht="12" customHeight="1" x14ac:dyDescent="0.2">
      <c r="A89" s="52">
        <v>1999</v>
      </c>
      <c r="B89" s="86">
        <v>1023.3075583694092</v>
      </c>
      <c r="C89" s="86">
        <v>50.714524142765391</v>
      </c>
      <c r="D89" s="86">
        <v>1074.0220825121746</v>
      </c>
      <c r="E89" s="54">
        <v>0.56187396417063806</v>
      </c>
      <c r="F89" s="13"/>
      <c r="G89" s="52">
        <v>1931</v>
      </c>
      <c r="H89" s="86">
        <v>320.63202914981895</v>
      </c>
      <c r="I89" s="55">
        <v>0.95061728395061884</v>
      </c>
      <c r="J89" s="56">
        <v>0.16773844057013809</v>
      </c>
      <c r="K89" s="18"/>
      <c r="L89" s="18"/>
      <c r="M89" s="18"/>
    </row>
    <row r="90" spans="1:13" ht="12" customHeight="1" x14ac:dyDescent="0.2">
      <c r="A90" s="52">
        <v>2000</v>
      </c>
      <c r="B90" s="86">
        <v>753.99242783322393</v>
      </c>
      <c r="C90" s="86">
        <v>0</v>
      </c>
      <c r="D90" s="86">
        <v>753.99242783322393</v>
      </c>
      <c r="E90" s="54">
        <v>0.39445065541889823</v>
      </c>
      <c r="F90" s="13"/>
      <c r="G90" s="52">
        <v>1929</v>
      </c>
      <c r="H90" s="86">
        <v>320.14287066739485</v>
      </c>
      <c r="I90" s="55">
        <v>0.96296296296296457</v>
      </c>
      <c r="J90" s="56">
        <v>0.16748253762353901</v>
      </c>
      <c r="K90" s="18"/>
      <c r="L90" s="18"/>
      <c r="M90" s="18"/>
    </row>
    <row r="91" spans="1:13" ht="12" customHeight="1" x14ac:dyDescent="0.2">
      <c r="A91" s="52">
        <v>2001</v>
      </c>
      <c r="B91" s="86">
        <v>367.24811452058634</v>
      </c>
      <c r="C91" s="86">
        <v>0</v>
      </c>
      <c r="D91" s="86">
        <v>367.24811452058634</v>
      </c>
      <c r="E91" s="54">
        <v>0.19212561575756545</v>
      </c>
      <c r="F91" s="13"/>
      <c r="G91" s="52">
        <v>1988</v>
      </c>
      <c r="H91" s="86">
        <v>278.42114210531446</v>
      </c>
      <c r="I91" s="55">
        <v>0.9753086419753102</v>
      </c>
      <c r="J91" s="56">
        <v>0.14565584206398874</v>
      </c>
      <c r="K91" s="18"/>
      <c r="L91" s="18"/>
      <c r="M91" s="18"/>
    </row>
    <row r="92" spans="1:13" ht="12" customHeight="1" x14ac:dyDescent="0.2">
      <c r="A92" s="52">
        <v>2002</v>
      </c>
      <c r="B92" s="86">
        <v>932.39314952455084</v>
      </c>
      <c r="C92" s="86">
        <v>0</v>
      </c>
      <c r="D92" s="86">
        <v>932.39314952455084</v>
      </c>
      <c r="E92" s="54">
        <v>0.48778087864219244</v>
      </c>
      <c r="F92" s="13"/>
      <c r="G92" s="52">
        <v>1991</v>
      </c>
      <c r="H92" s="86">
        <v>261.74381962523802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" customHeight="1" thickBot="1" x14ac:dyDescent="0.25">
      <c r="A93" s="57">
        <v>2003</v>
      </c>
      <c r="B93" s="87">
        <v>1091.6609890608117</v>
      </c>
      <c r="C93" s="87">
        <v>0</v>
      </c>
      <c r="D93" s="87">
        <v>1091.6609890608117</v>
      </c>
      <c r="E93" s="59">
        <v>0.57110174682752379</v>
      </c>
      <c r="F93" s="29"/>
      <c r="G93" s="57">
        <v>1977</v>
      </c>
      <c r="H93" s="87">
        <v>146.73502471065009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88">
        <v>834.08572049222551</v>
      </c>
      <c r="C94" s="88">
        <v>11.881620175469205</v>
      </c>
      <c r="D94" s="88">
        <v>845.96734066769477</v>
      </c>
      <c r="E94" s="64">
        <v>0.44256727212539643</v>
      </c>
      <c r="F94" s="36"/>
      <c r="G94" s="62"/>
      <c r="H94" s="88">
        <v>845.96734066769477</v>
      </c>
      <c r="I94" s="63"/>
      <c r="J94" s="64">
        <v>0.44256727212539632</v>
      </c>
      <c r="K94" s="39"/>
      <c r="L94" s="39"/>
      <c r="M94" s="39"/>
    </row>
    <row r="95" spans="1:13" ht="12" customHeight="1" x14ac:dyDescent="0.2">
      <c r="A95" s="65" t="s">
        <v>12</v>
      </c>
      <c r="B95" s="89">
        <v>1406.0498634039507</v>
      </c>
      <c r="C95" s="89">
        <v>144.97667311176002</v>
      </c>
      <c r="D95" s="89">
        <v>1532.7631814720048</v>
      </c>
      <c r="E95" s="67">
        <v>0.80186407610358612</v>
      </c>
      <c r="F95" s="36"/>
      <c r="G95" s="68"/>
      <c r="H95" s="89">
        <v>1532.7631814720048</v>
      </c>
      <c r="I95" s="69"/>
      <c r="J95" s="67">
        <v>0.80186407610358612</v>
      </c>
      <c r="K95" s="18"/>
      <c r="L95" s="18"/>
      <c r="M95" s="18"/>
    </row>
    <row r="96" spans="1:13" ht="12" customHeight="1" x14ac:dyDescent="0.2">
      <c r="A96" s="65" t="s">
        <v>13</v>
      </c>
      <c r="B96" s="89">
        <v>146.73502471065009</v>
      </c>
      <c r="C96" s="89">
        <v>0</v>
      </c>
      <c r="D96" s="89">
        <v>146.73502471065009</v>
      </c>
      <c r="E96" s="67">
        <v>7.6764334141067272E-2</v>
      </c>
      <c r="F96" s="45"/>
      <c r="G96" s="68"/>
      <c r="H96" s="89">
        <v>146.73502471065009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3:BU1032"/>
  <sheetViews>
    <sheetView zoomScale="130" zoomScaleNormal="130" workbookViewId="0">
      <selection activeCell="Q98" sqref="Q9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38.048523427987931</v>
      </c>
      <c r="C12" s="48">
        <v>0</v>
      </c>
      <c r="D12" s="48">
        <v>38.048523427987931</v>
      </c>
      <c r="E12" s="49">
        <v>0.45952322980661753</v>
      </c>
      <c r="F12" s="13"/>
      <c r="G12" s="47">
        <v>1969</v>
      </c>
      <c r="H12" s="48">
        <v>68.022745363626726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35.795090439626769</v>
      </c>
      <c r="C13" s="53">
        <v>0</v>
      </c>
      <c r="D13" s="53">
        <v>35.795090439626769</v>
      </c>
      <c r="E13" s="54">
        <v>0.43230785555104795</v>
      </c>
      <c r="F13" s="13"/>
      <c r="G13" s="52">
        <v>1983</v>
      </c>
      <c r="H13" s="53">
        <v>68.022745363626711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15.031083770009159</v>
      </c>
      <c r="C14" s="53">
        <v>0</v>
      </c>
      <c r="D14" s="53">
        <v>15.031083770009159</v>
      </c>
      <c r="E14" s="54">
        <v>0.18153482814020724</v>
      </c>
      <c r="F14" s="13"/>
      <c r="G14" s="52">
        <v>1938</v>
      </c>
      <c r="H14" s="53">
        <v>67.145606975224482</v>
      </c>
      <c r="I14" s="55">
        <v>2.4691358024691398E-2</v>
      </c>
      <c r="J14" s="56">
        <v>0.81093728230947448</v>
      </c>
      <c r="K14" s="18"/>
      <c r="L14" s="18"/>
      <c r="M14" s="18"/>
    </row>
    <row r="15" spans="1:13" ht="12.75" customHeight="1" x14ac:dyDescent="0.2">
      <c r="A15" s="52">
        <v>1925</v>
      </c>
      <c r="B15" s="53">
        <v>36.555729690626499</v>
      </c>
      <c r="C15" s="53">
        <v>0</v>
      </c>
      <c r="D15" s="53">
        <v>36.555729690626499</v>
      </c>
      <c r="E15" s="54">
        <v>0.44149431993510269</v>
      </c>
      <c r="F15" s="13"/>
      <c r="G15" s="52">
        <v>1986</v>
      </c>
      <c r="H15" s="53">
        <v>62.675412106867157</v>
      </c>
      <c r="I15" s="55">
        <v>3.7037037037037097E-2</v>
      </c>
      <c r="J15" s="56">
        <v>0.75694942158052125</v>
      </c>
      <c r="K15" s="18"/>
      <c r="L15" s="18"/>
      <c r="M15" s="18"/>
    </row>
    <row r="16" spans="1:13" ht="12.75" customHeight="1" x14ac:dyDescent="0.2">
      <c r="A16" s="52">
        <v>1926</v>
      </c>
      <c r="B16" s="53">
        <v>31.038067675993421</v>
      </c>
      <c r="C16" s="53">
        <v>0</v>
      </c>
      <c r="D16" s="53">
        <v>31.038067675993421</v>
      </c>
      <c r="E16" s="54">
        <v>0.37485588980668383</v>
      </c>
      <c r="F16" s="13"/>
      <c r="G16" s="52">
        <v>1982</v>
      </c>
      <c r="H16" s="53">
        <v>61.60812576365538</v>
      </c>
      <c r="I16" s="55">
        <v>4.9382716049382797E-2</v>
      </c>
      <c r="J16" s="56">
        <v>0.74405948989921955</v>
      </c>
      <c r="K16" s="18"/>
      <c r="L16" s="18"/>
      <c r="M16" s="18"/>
    </row>
    <row r="17" spans="1:13" ht="12.75" customHeight="1" x14ac:dyDescent="0.2">
      <c r="A17" s="52">
        <v>1927</v>
      </c>
      <c r="B17" s="53">
        <v>35.57501573889239</v>
      </c>
      <c r="C17" s="53">
        <v>0</v>
      </c>
      <c r="D17" s="53">
        <v>35.57501573889239</v>
      </c>
      <c r="E17" s="54">
        <v>0.42964994853734773</v>
      </c>
      <c r="F17" s="13"/>
      <c r="G17" s="52">
        <v>1980</v>
      </c>
      <c r="H17" s="53">
        <v>60.020342887309006</v>
      </c>
      <c r="I17" s="55">
        <v>6.1728395061728496E-2</v>
      </c>
      <c r="J17" s="56">
        <v>0.72488336820421506</v>
      </c>
      <c r="K17" s="18"/>
      <c r="L17" s="18"/>
      <c r="M17" s="18"/>
    </row>
    <row r="18" spans="1:13" ht="12.75" customHeight="1" x14ac:dyDescent="0.2">
      <c r="A18" s="52">
        <v>1928</v>
      </c>
      <c r="B18" s="53">
        <v>42.292103171947367</v>
      </c>
      <c r="C18" s="53">
        <v>0</v>
      </c>
      <c r="D18" s="53">
        <v>42.292103171947367</v>
      </c>
      <c r="E18" s="54">
        <v>0.51077419289791504</v>
      </c>
      <c r="F18" s="13"/>
      <c r="G18" s="52">
        <v>1978</v>
      </c>
      <c r="H18" s="53">
        <v>55.762752718159902</v>
      </c>
      <c r="I18" s="55">
        <v>7.4074074074074195E-2</v>
      </c>
      <c r="J18" s="56">
        <v>0.67346319707922586</v>
      </c>
      <c r="K18" s="18"/>
      <c r="L18" s="18"/>
      <c r="M18" s="18"/>
    </row>
    <row r="19" spans="1:13" ht="12.75" customHeight="1" x14ac:dyDescent="0.2">
      <c r="A19" s="52">
        <v>1929</v>
      </c>
      <c r="B19" s="53">
        <v>13.86755411522903</v>
      </c>
      <c r="C19" s="53">
        <v>0</v>
      </c>
      <c r="D19" s="53">
        <v>13.86755411522903</v>
      </c>
      <c r="E19" s="54">
        <v>0.16748253762353901</v>
      </c>
      <c r="F19" s="13"/>
      <c r="G19" s="52">
        <v>1956</v>
      </c>
      <c r="H19" s="53">
        <v>54.812471240536745</v>
      </c>
      <c r="I19" s="55">
        <v>8.6419753086419887E-2</v>
      </c>
      <c r="J19" s="56">
        <v>0.66198636763933272</v>
      </c>
      <c r="K19" s="18"/>
      <c r="L19" s="18"/>
      <c r="M19" s="18"/>
    </row>
    <row r="20" spans="1:13" ht="12.75" customHeight="1" x14ac:dyDescent="0.2">
      <c r="A20" s="52">
        <v>1930</v>
      </c>
      <c r="B20" s="53">
        <v>43.009578862238961</v>
      </c>
      <c r="C20" s="53">
        <v>0</v>
      </c>
      <c r="D20" s="53">
        <v>43.009578862238961</v>
      </c>
      <c r="E20" s="54">
        <v>0.51943935823960097</v>
      </c>
      <c r="F20" s="13"/>
      <c r="G20" s="52">
        <v>1937</v>
      </c>
      <c r="H20" s="53">
        <v>53.861539521073652</v>
      </c>
      <c r="I20" s="55">
        <v>9.8765432098765593E-2</v>
      </c>
      <c r="J20" s="56">
        <v>0.65050168503712147</v>
      </c>
      <c r="K20" s="18"/>
      <c r="L20" s="18"/>
      <c r="M20" s="18"/>
    </row>
    <row r="21" spans="1:13" ht="12.75" customHeight="1" x14ac:dyDescent="0.2">
      <c r="A21" s="52">
        <v>1931</v>
      </c>
      <c r="B21" s="53">
        <v>13.88874287920744</v>
      </c>
      <c r="C21" s="53">
        <v>0</v>
      </c>
      <c r="D21" s="53">
        <v>13.88874287920744</v>
      </c>
      <c r="E21" s="54">
        <v>0.16773844057013818</v>
      </c>
      <c r="F21" s="13"/>
      <c r="G21" s="52">
        <v>1951</v>
      </c>
      <c r="H21" s="53">
        <v>52.595129825457718</v>
      </c>
      <c r="I21" s="55">
        <v>0.1111111111111113</v>
      </c>
      <c r="J21" s="56">
        <v>0.63520688194997244</v>
      </c>
      <c r="K21" s="18"/>
      <c r="L21" s="18"/>
      <c r="M21" s="18"/>
    </row>
    <row r="22" spans="1:13" ht="12.75" customHeight="1" x14ac:dyDescent="0.2">
      <c r="A22" s="52">
        <v>1932</v>
      </c>
      <c r="B22" s="53">
        <v>26.779801836819438</v>
      </c>
      <c r="C22" s="53">
        <v>0</v>
      </c>
      <c r="D22" s="53">
        <v>26.779801836819438</v>
      </c>
      <c r="E22" s="54">
        <v>0.32342755841569371</v>
      </c>
      <c r="F22" s="13"/>
      <c r="G22" s="52">
        <v>1941</v>
      </c>
      <c r="H22" s="53">
        <v>52.37222046550648</v>
      </c>
      <c r="I22" s="55">
        <v>0.12345679012345699</v>
      </c>
      <c r="J22" s="56">
        <v>0.63251473992157592</v>
      </c>
      <c r="K22" s="18"/>
      <c r="L22" s="18"/>
      <c r="M22" s="18"/>
    </row>
    <row r="23" spans="1:13" ht="12.75" customHeight="1" x14ac:dyDescent="0.2">
      <c r="A23" s="52">
        <v>1933</v>
      </c>
      <c r="B23" s="53">
        <v>15.150998506094053</v>
      </c>
      <c r="C23" s="53">
        <v>0</v>
      </c>
      <c r="D23" s="53">
        <v>15.150998506094053</v>
      </c>
      <c r="E23" s="54">
        <v>0.18298307374509726</v>
      </c>
      <c r="F23" s="13"/>
      <c r="G23" s="52">
        <v>1998</v>
      </c>
      <c r="H23" s="53">
        <v>51.733111905826036</v>
      </c>
      <c r="I23" s="55">
        <v>0.13580246913580268</v>
      </c>
      <c r="J23" s="56">
        <v>0.62479603750997625</v>
      </c>
      <c r="K23" s="18"/>
      <c r="L23" s="18"/>
      <c r="M23" s="18"/>
    </row>
    <row r="24" spans="1:13" ht="12.75" customHeight="1" x14ac:dyDescent="0.2">
      <c r="A24" s="52">
        <v>1934</v>
      </c>
      <c r="B24" s="53">
        <v>23.373148509222268</v>
      </c>
      <c r="C24" s="53">
        <v>0</v>
      </c>
      <c r="D24" s="53">
        <v>23.373148509222268</v>
      </c>
      <c r="E24" s="54">
        <v>0.28228440228529311</v>
      </c>
      <c r="F24" s="13"/>
      <c r="G24" s="52">
        <v>1943</v>
      </c>
      <c r="H24" s="53">
        <v>50.625489018671395</v>
      </c>
      <c r="I24" s="55">
        <v>0.14814814814814839</v>
      </c>
      <c r="J24" s="56">
        <v>0.61141894950086229</v>
      </c>
      <c r="K24" s="18"/>
      <c r="L24" s="18"/>
      <c r="M24" s="18"/>
    </row>
    <row r="25" spans="1:13" ht="12.75" customHeight="1" x14ac:dyDescent="0.2">
      <c r="A25" s="52">
        <v>1935</v>
      </c>
      <c r="B25" s="53">
        <v>46.2551115838504</v>
      </c>
      <c r="C25" s="53">
        <v>0</v>
      </c>
      <c r="D25" s="53">
        <v>46.2551115838504</v>
      </c>
      <c r="E25" s="54">
        <v>0.55863661333152659</v>
      </c>
      <c r="F25" s="13"/>
      <c r="G25" s="52">
        <v>1996</v>
      </c>
      <c r="H25" s="53">
        <v>47.991937541128387</v>
      </c>
      <c r="I25" s="55">
        <v>0.1604938271604941</v>
      </c>
      <c r="J25" s="56">
        <v>0.57961277223585006</v>
      </c>
      <c r="K25" s="18"/>
      <c r="L25" s="18"/>
      <c r="M25" s="18"/>
    </row>
    <row r="26" spans="1:13" ht="12.75" customHeight="1" x14ac:dyDescent="0.2">
      <c r="A26" s="52">
        <v>1936</v>
      </c>
      <c r="B26" s="53">
        <v>39.938425078260885</v>
      </c>
      <c r="C26" s="53">
        <v>0</v>
      </c>
      <c r="D26" s="53">
        <v>39.938425078260885</v>
      </c>
      <c r="E26" s="54">
        <v>0.48234812896450346</v>
      </c>
      <c r="F26" s="13"/>
      <c r="G26" s="52">
        <v>1995</v>
      </c>
      <c r="H26" s="53">
        <v>47.721181385824174</v>
      </c>
      <c r="I26" s="55">
        <v>0.17283950617283977</v>
      </c>
      <c r="J26" s="56">
        <v>0.57634277036019532</v>
      </c>
      <c r="K26" s="18"/>
      <c r="L26" s="18"/>
      <c r="M26" s="18"/>
    </row>
    <row r="27" spans="1:13" ht="12.75" customHeight="1" x14ac:dyDescent="0.2">
      <c r="A27" s="52">
        <v>1937</v>
      </c>
      <c r="B27" s="53">
        <v>53.861539521073652</v>
      </c>
      <c r="C27" s="53">
        <v>0</v>
      </c>
      <c r="D27" s="53">
        <v>53.861539521073652</v>
      </c>
      <c r="E27" s="54">
        <v>0.65050168503712147</v>
      </c>
      <c r="F27" s="13"/>
      <c r="G27" s="52">
        <v>1989</v>
      </c>
      <c r="H27" s="53">
        <v>47.014748520208911</v>
      </c>
      <c r="I27" s="55">
        <v>0.18518518518518548</v>
      </c>
      <c r="J27" s="56">
        <v>0.5678109724662912</v>
      </c>
      <c r="K27" s="18"/>
      <c r="L27" s="18"/>
      <c r="M27" s="18"/>
    </row>
    <row r="28" spans="1:13" ht="12.75" customHeight="1" x14ac:dyDescent="0.2">
      <c r="A28" s="52">
        <v>1938</v>
      </c>
      <c r="B28" s="53">
        <v>67.145606975224482</v>
      </c>
      <c r="C28" s="53">
        <v>0</v>
      </c>
      <c r="D28" s="53">
        <v>67.145606975224482</v>
      </c>
      <c r="E28" s="54">
        <v>0.81093728230947448</v>
      </c>
      <c r="F28" s="13"/>
      <c r="G28" s="52">
        <v>1935</v>
      </c>
      <c r="H28" s="53">
        <v>46.2551115838504</v>
      </c>
      <c r="I28" s="55">
        <v>0.19753086419753119</v>
      </c>
      <c r="J28" s="56">
        <v>0.55863661333152659</v>
      </c>
      <c r="K28" s="18"/>
      <c r="L28" s="18"/>
      <c r="M28" s="18"/>
    </row>
    <row r="29" spans="1:13" ht="12.75" customHeight="1" x14ac:dyDescent="0.2">
      <c r="A29" s="52">
        <v>1939</v>
      </c>
      <c r="B29" s="53">
        <v>32.069889968836435</v>
      </c>
      <c r="C29" s="53">
        <v>0</v>
      </c>
      <c r="D29" s="53">
        <v>32.069889968836435</v>
      </c>
      <c r="E29" s="54">
        <v>0.38731751170092316</v>
      </c>
      <c r="F29" s="13"/>
      <c r="G29" s="52">
        <v>1999</v>
      </c>
      <c r="H29" s="53">
        <v>45.686950761782896</v>
      </c>
      <c r="I29" s="55">
        <v>0.20987654320987689</v>
      </c>
      <c r="J29" s="56">
        <v>0.55177476765438283</v>
      </c>
      <c r="K29" s="18"/>
      <c r="L29" s="18"/>
      <c r="M29" s="18"/>
    </row>
    <row r="30" spans="1:13" ht="12.75" customHeight="1" x14ac:dyDescent="0.2">
      <c r="A30" s="52">
        <v>1940</v>
      </c>
      <c r="B30" s="53">
        <v>42.778584799789343</v>
      </c>
      <c r="C30" s="53">
        <v>0</v>
      </c>
      <c r="D30" s="53">
        <v>42.778584799789343</v>
      </c>
      <c r="E30" s="54">
        <v>0.51664957487668295</v>
      </c>
      <c r="F30" s="13"/>
      <c r="G30" s="52">
        <v>1958</v>
      </c>
      <c r="H30" s="53">
        <v>45.491658375601943</v>
      </c>
      <c r="I30" s="55">
        <v>0.2222222222222226</v>
      </c>
      <c r="J30" s="56">
        <v>0.54941616395654524</v>
      </c>
      <c r="K30" s="18"/>
      <c r="L30" s="18"/>
      <c r="M30" s="18"/>
    </row>
    <row r="31" spans="1:13" ht="12.75" customHeight="1" x14ac:dyDescent="0.2">
      <c r="A31" s="52">
        <v>1941</v>
      </c>
      <c r="B31" s="53">
        <v>52.37222046550648</v>
      </c>
      <c r="C31" s="53">
        <v>0</v>
      </c>
      <c r="D31" s="53">
        <v>52.37222046550648</v>
      </c>
      <c r="E31" s="54">
        <v>0.63251473992157592</v>
      </c>
      <c r="F31" s="13"/>
      <c r="G31" s="52">
        <v>1973</v>
      </c>
      <c r="H31" s="53">
        <v>45.056404704710602</v>
      </c>
      <c r="I31" s="55">
        <v>0.23456790123456828</v>
      </c>
      <c r="J31" s="56">
        <v>0.54415947711003143</v>
      </c>
      <c r="K31" s="18"/>
      <c r="L31" s="18"/>
      <c r="M31" s="18"/>
    </row>
    <row r="32" spans="1:13" ht="12.75" customHeight="1" x14ac:dyDescent="0.2">
      <c r="A32" s="52">
        <v>1942</v>
      </c>
      <c r="B32" s="53">
        <v>36.172753507187245</v>
      </c>
      <c r="C32" s="53">
        <v>0</v>
      </c>
      <c r="D32" s="53">
        <v>36.172753507187245</v>
      </c>
      <c r="E32" s="54">
        <v>0.43686900370999088</v>
      </c>
      <c r="F32" s="13"/>
      <c r="G32" s="52">
        <v>1964</v>
      </c>
      <c r="H32" s="53">
        <v>44.156907737498017</v>
      </c>
      <c r="I32" s="55">
        <v>0.24691358024691398</v>
      </c>
      <c r="J32" s="56">
        <v>0.53329598716785043</v>
      </c>
      <c r="K32" s="18"/>
      <c r="L32" s="18"/>
      <c r="M32" s="18"/>
    </row>
    <row r="33" spans="1:13" ht="12.75" customHeight="1" x14ac:dyDescent="0.2">
      <c r="A33" s="52">
        <v>1943</v>
      </c>
      <c r="B33" s="53">
        <v>50.625489018671395</v>
      </c>
      <c r="C33" s="53">
        <v>0</v>
      </c>
      <c r="D33" s="53">
        <v>50.625489018671395</v>
      </c>
      <c r="E33" s="54">
        <v>0.61141894950086229</v>
      </c>
      <c r="F33" s="13"/>
      <c r="G33" s="52">
        <v>2003</v>
      </c>
      <c r="H33" s="53">
        <v>43.895651534907238</v>
      </c>
      <c r="I33" s="55">
        <v>0.25925925925925969</v>
      </c>
      <c r="J33" s="56">
        <v>0.53014071902061888</v>
      </c>
      <c r="K33" s="18"/>
      <c r="L33" s="18"/>
      <c r="M33" s="18"/>
    </row>
    <row r="34" spans="1:13" ht="12.75" customHeight="1" x14ac:dyDescent="0.2">
      <c r="A34" s="52">
        <v>1944</v>
      </c>
      <c r="B34" s="53">
        <v>34.827453673590774</v>
      </c>
      <c r="C34" s="53">
        <v>0</v>
      </c>
      <c r="D34" s="53">
        <v>34.827453673590774</v>
      </c>
      <c r="E34" s="54">
        <v>0.42062142117863255</v>
      </c>
      <c r="F34" s="13"/>
      <c r="G34" s="52">
        <v>1979</v>
      </c>
      <c r="H34" s="53">
        <v>43.578112977299803</v>
      </c>
      <c r="I34" s="55">
        <v>0.27160493827160537</v>
      </c>
      <c r="J34" s="56">
        <v>0.52630571228622947</v>
      </c>
      <c r="K34" s="18"/>
      <c r="L34" s="18"/>
      <c r="M34" s="18"/>
    </row>
    <row r="35" spans="1:13" ht="12.75" customHeight="1" x14ac:dyDescent="0.2">
      <c r="A35" s="52">
        <v>1945</v>
      </c>
      <c r="B35" s="53">
        <v>39.2985552940468</v>
      </c>
      <c r="C35" s="53">
        <v>0</v>
      </c>
      <c r="D35" s="53">
        <v>39.2985552940468</v>
      </c>
      <c r="E35" s="54">
        <v>0.47462023301988893</v>
      </c>
      <c r="F35" s="13"/>
      <c r="G35" s="52">
        <v>1952</v>
      </c>
      <c r="H35" s="53">
        <v>43.53351855284977</v>
      </c>
      <c r="I35" s="55">
        <v>0.2839506172839511</v>
      </c>
      <c r="J35" s="56">
        <v>0.5257671322807943</v>
      </c>
      <c r="K35" s="18"/>
      <c r="L35" s="18"/>
      <c r="M35" s="18"/>
    </row>
    <row r="36" spans="1:13" ht="12.75" customHeight="1" x14ac:dyDescent="0.2">
      <c r="A36" s="52">
        <v>1946</v>
      </c>
      <c r="B36" s="53">
        <v>26.423438959997149</v>
      </c>
      <c r="C36" s="53">
        <v>0</v>
      </c>
      <c r="D36" s="53">
        <v>26.423438959997149</v>
      </c>
      <c r="E36" s="54">
        <v>0.31912365893716366</v>
      </c>
      <c r="F36" s="13"/>
      <c r="G36" s="52">
        <v>1994</v>
      </c>
      <c r="H36" s="53">
        <v>43.382904570732414</v>
      </c>
      <c r="I36" s="55">
        <v>0.29629629629629678</v>
      </c>
      <c r="J36" s="56">
        <v>0.52394812283493253</v>
      </c>
      <c r="K36" s="18"/>
      <c r="L36" s="18"/>
      <c r="M36" s="18"/>
    </row>
    <row r="37" spans="1:13" ht="12.75" customHeight="1" x14ac:dyDescent="0.2">
      <c r="A37" s="52">
        <v>1947</v>
      </c>
      <c r="B37" s="53">
        <v>29.992046554537193</v>
      </c>
      <c r="C37" s="53">
        <v>0</v>
      </c>
      <c r="D37" s="53">
        <v>29.992046554537193</v>
      </c>
      <c r="E37" s="54">
        <v>0.36222278447508688</v>
      </c>
      <c r="F37" s="13"/>
      <c r="G37" s="52">
        <v>1930</v>
      </c>
      <c r="H37" s="53">
        <v>43.009578862238961</v>
      </c>
      <c r="I37" s="55">
        <v>0.30864197530864246</v>
      </c>
      <c r="J37" s="56">
        <v>0.51943935823960097</v>
      </c>
      <c r="K37" s="18"/>
      <c r="L37" s="18"/>
      <c r="M37" s="18"/>
    </row>
    <row r="38" spans="1:13" ht="12.75" customHeight="1" x14ac:dyDescent="0.2">
      <c r="A38" s="52">
        <v>1948</v>
      </c>
      <c r="B38" s="53">
        <v>38.471994511992037</v>
      </c>
      <c r="C38" s="53">
        <v>0</v>
      </c>
      <c r="D38" s="53">
        <v>38.471994511992037</v>
      </c>
      <c r="E38" s="54">
        <v>0.46463761487913091</v>
      </c>
      <c r="F38" s="13"/>
      <c r="G38" s="52">
        <v>1940</v>
      </c>
      <c r="H38" s="53">
        <v>42.778584799789343</v>
      </c>
      <c r="I38" s="55">
        <v>0.32098765432098819</v>
      </c>
      <c r="J38" s="56">
        <v>0.51664957487668295</v>
      </c>
      <c r="K38" s="18"/>
      <c r="L38" s="18"/>
      <c r="M38" s="18"/>
    </row>
    <row r="39" spans="1:13" ht="12.75" customHeight="1" x14ac:dyDescent="0.2">
      <c r="A39" s="52">
        <v>1949</v>
      </c>
      <c r="B39" s="53">
        <v>33.009572006344804</v>
      </c>
      <c r="C39" s="53">
        <v>0</v>
      </c>
      <c r="D39" s="53">
        <v>33.009572006344804</v>
      </c>
      <c r="E39" s="54">
        <v>0.39866632857904355</v>
      </c>
      <c r="F39" s="13"/>
      <c r="G39" s="52">
        <v>2002</v>
      </c>
      <c r="H39" s="53">
        <v>42.505231810603</v>
      </c>
      <c r="I39" s="55">
        <v>0.33333333333333387</v>
      </c>
      <c r="J39" s="56">
        <v>0.51334821027298316</v>
      </c>
      <c r="K39" s="18"/>
      <c r="L39" s="18"/>
      <c r="M39" s="18"/>
    </row>
    <row r="40" spans="1:13" ht="12.75" customHeight="1" x14ac:dyDescent="0.2">
      <c r="A40" s="52">
        <v>1950</v>
      </c>
      <c r="B40" s="53">
        <v>35.737177815896004</v>
      </c>
      <c r="C40" s="53">
        <v>0</v>
      </c>
      <c r="D40" s="53">
        <v>35.737177815896004</v>
      </c>
      <c r="E40" s="54">
        <v>0.43160842772821262</v>
      </c>
      <c r="F40" s="13"/>
      <c r="G40" s="52">
        <v>1928</v>
      </c>
      <c r="H40" s="53">
        <v>42.292103171947367</v>
      </c>
      <c r="I40" s="55">
        <v>0.34567901234567955</v>
      </c>
      <c r="J40" s="56">
        <v>0.51077419289791504</v>
      </c>
      <c r="K40" s="18"/>
      <c r="L40" s="18"/>
      <c r="M40" s="18"/>
    </row>
    <row r="41" spans="1:13" ht="12.75" customHeight="1" x14ac:dyDescent="0.2">
      <c r="A41" s="52">
        <v>1951</v>
      </c>
      <c r="B41" s="53">
        <v>52.595129825457718</v>
      </c>
      <c r="C41" s="53">
        <v>0</v>
      </c>
      <c r="D41" s="53">
        <v>52.595129825457718</v>
      </c>
      <c r="E41" s="54">
        <v>0.63520688194997244</v>
      </c>
      <c r="F41" s="13"/>
      <c r="G41" s="52">
        <v>1967</v>
      </c>
      <c r="H41" s="53">
        <v>42.158428844257209</v>
      </c>
      <c r="I41" s="55">
        <v>0.35802469135802528</v>
      </c>
      <c r="J41" s="56">
        <v>0.50915976865044943</v>
      </c>
      <c r="K41" s="18"/>
      <c r="L41" s="18"/>
      <c r="M41" s="18"/>
    </row>
    <row r="42" spans="1:13" ht="12.75" customHeight="1" x14ac:dyDescent="0.2">
      <c r="A42" s="52">
        <v>1952</v>
      </c>
      <c r="B42" s="53">
        <v>43.53351855284977</v>
      </c>
      <c r="C42" s="53">
        <v>0</v>
      </c>
      <c r="D42" s="53">
        <v>43.53351855284977</v>
      </c>
      <c r="E42" s="54">
        <v>0.5257671322807943</v>
      </c>
      <c r="F42" s="13"/>
      <c r="G42" s="52">
        <v>2000</v>
      </c>
      <c r="H42" s="53">
        <v>40.985191297295295</v>
      </c>
      <c r="I42" s="55">
        <v>0.37037037037037096</v>
      </c>
      <c r="J42" s="56">
        <v>0.49499023305912193</v>
      </c>
      <c r="K42" s="18"/>
      <c r="L42" s="18"/>
      <c r="M42" s="18"/>
    </row>
    <row r="43" spans="1:13" ht="12.75" customHeight="1" x14ac:dyDescent="0.2">
      <c r="A43" s="52">
        <v>1953</v>
      </c>
      <c r="B43" s="53">
        <v>27.088177798294844</v>
      </c>
      <c r="C43" s="53">
        <v>0</v>
      </c>
      <c r="D43" s="53">
        <v>27.088177798294844</v>
      </c>
      <c r="E43" s="54">
        <v>0.32715190577650777</v>
      </c>
      <c r="F43" s="13"/>
      <c r="G43" s="52">
        <v>1997</v>
      </c>
      <c r="H43" s="53">
        <v>40.256629623034037</v>
      </c>
      <c r="I43" s="55">
        <v>0.38271604938271669</v>
      </c>
      <c r="J43" s="56">
        <v>0.4861911790221502</v>
      </c>
      <c r="K43" s="18"/>
      <c r="L43" s="18"/>
      <c r="M43" s="18"/>
    </row>
    <row r="44" spans="1:13" ht="12.75" customHeight="1" x14ac:dyDescent="0.2">
      <c r="A44" s="52">
        <v>1954</v>
      </c>
      <c r="B44" s="53">
        <v>33.979107821930107</v>
      </c>
      <c r="C44" s="53">
        <v>0</v>
      </c>
      <c r="D44" s="53">
        <v>33.979107821930107</v>
      </c>
      <c r="E44" s="54">
        <v>0.41037569833248921</v>
      </c>
      <c r="F44" s="13"/>
      <c r="G44" s="52">
        <v>1936</v>
      </c>
      <c r="H44" s="53">
        <v>39.938425078260885</v>
      </c>
      <c r="I44" s="55">
        <v>0.39506172839506237</v>
      </c>
      <c r="J44" s="56">
        <v>0.48234812896450346</v>
      </c>
      <c r="K44" s="18"/>
      <c r="L44" s="18"/>
      <c r="M44" s="18"/>
    </row>
    <row r="45" spans="1:13" ht="12.75" customHeight="1" x14ac:dyDescent="0.2">
      <c r="A45" s="52">
        <v>1955</v>
      </c>
      <c r="B45" s="53">
        <v>24.894264996610808</v>
      </c>
      <c r="C45" s="53">
        <v>0</v>
      </c>
      <c r="D45" s="53">
        <v>24.894264996610808</v>
      </c>
      <c r="E45" s="54">
        <v>0.30065537435520301</v>
      </c>
      <c r="F45" s="13"/>
      <c r="G45" s="52">
        <v>1972</v>
      </c>
      <c r="H45" s="53">
        <v>39.408202819268389</v>
      </c>
      <c r="I45" s="55">
        <v>0.40740740740740805</v>
      </c>
      <c r="J45" s="56">
        <v>0.47594447849357957</v>
      </c>
      <c r="K45" s="18"/>
      <c r="L45" s="18"/>
      <c r="M45" s="18"/>
    </row>
    <row r="46" spans="1:13" ht="12.75" customHeight="1" x14ac:dyDescent="0.2">
      <c r="A46" s="52">
        <v>1956</v>
      </c>
      <c r="B46" s="53">
        <v>54.812471240536745</v>
      </c>
      <c r="C46" s="53">
        <v>0</v>
      </c>
      <c r="D46" s="53">
        <v>54.812471240536745</v>
      </c>
      <c r="E46" s="54">
        <v>0.66198636763933272</v>
      </c>
      <c r="F46" s="13"/>
      <c r="G46" s="52">
        <v>1945</v>
      </c>
      <c r="H46" s="53">
        <v>39.2985552940468</v>
      </c>
      <c r="I46" s="55">
        <v>0.41975308641975378</v>
      </c>
      <c r="J46" s="56">
        <v>0.47462023301988893</v>
      </c>
      <c r="K46" s="18"/>
      <c r="L46" s="18"/>
      <c r="M46" s="18"/>
    </row>
    <row r="47" spans="1:13" ht="12.75" customHeight="1" x14ac:dyDescent="0.2">
      <c r="A47" s="52">
        <v>1957</v>
      </c>
      <c r="B47" s="53">
        <v>26.579848873265423</v>
      </c>
      <c r="C47" s="53">
        <v>0</v>
      </c>
      <c r="D47" s="53">
        <v>26.579848873265423</v>
      </c>
      <c r="E47" s="54">
        <v>0.32101266755151475</v>
      </c>
      <c r="F47" s="13"/>
      <c r="G47" s="52">
        <v>1975</v>
      </c>
      <c r="H47" s="53">
        <v>39.290179714112256</v>
      </c>
      <c r="I47" s="55">
        <v>0.43209876543209946</v>
      </c>
      <c r="J47" s="56">
        <v>0.47451907867285337</v>
      </c>
      <c r="K47" s="18"/>
      <c r="L47" s="18"/>
      <c r="M47" s="18"/>
    </row>
    <row r="48" spans="1:13" ht="12.75" customHeight="1" x14ac:dyDescent="0.2">
      <c r="A48" s="52">
        <v>1958</v>
      </c>
      <c r="B48" s="53">
        <v>45.491658375601943</v>
      </c>
      <c r="C48" s="53">
        <v>0</v>
      </c>
      <c r="D48" s="53">
        <v>45.491658375601943</v>
      </c>
      <c r="E48" s="54">
        <v>0.54941616395654524</v>
      </c>
      <c r="F48" s="13"/>
      <c r="G48" s="52">
        <v>1948</v>
      </c>
      <c r="H48" s="53">
        <v>38.471994511992037</v>
      </c>
      <c r="I48" s="55">
        <v>0.4444444444444452</v>
      </c>
      <c r="J48" s="56">
        <v>0.46463761487913091</v>
      </c>
      <c r="K48" s="18"/>
      <c r="L48" s="18"/>
      <c r="M48" s="18"/>
    </row>
    <row r="49" spans="1:13" ht="12.75" customHeight="1" x14ac:dyDescent="0.2">
      <c r="A49" s="52">
        <v>1959</v>
      </c>
      <c r="B49" s="53">
        <v>35.664019186967749</v>
      </c>
      <c r="C49" s="53">
        <v>0</v>
      </c>
      <c r="D49" s="53">
        <v>35.664019186967749</v>
      </c>
      <c r="E49" s="54">
        <v>0.43072486940782306</v>
      </c>
      <c r="F49" s="13"/>
      <c r="G49" s="52">
        <v>1922</v>
      </c>
      <c r="H49" s="53">
        <v>38.048523427987931</v>
      </c>
      <c r="I49" s="55">
        <v>0.45679012345679088</v>
      </c>
      <c r="J49" s="56">
        <v>0.45952322980661753</v>
      </c>
      <c r="K49" s="18"/>
      <c r="L49" s="18"/>
      <c r="M49" s="18"/>
    </row>
    <row r="50" spans="1:13" ht="12.75" customHeight="1" x14ac:dyDescent="0.2">
      <c r="A50" s="52">
        <v>1960</v>
      </c>
      <c r="B50" s="53">
        <v>31.491216393216067</v>
      </c>
      <c r="C50" s="53">
        <v>0</v>
      </c>
      <c r="D50" s="53">
        <v>31.491216393216067</v>
      </c>
      <c r="E50" s="54">
        <v>0.38032870040116024</v>
      </c>
      <c r="F50" s="13"/>
      <c r="G50" s="52">
        <v>1984</v>
      </c>
      <c r="H50" s="53">
        <v>37.772655156914325</v>
      </c>
      <c r="I50" s="55">
        <v>0.46913580246913655</v>
      </c>
      <c r="J50" s="56">
        <v>0.45619148740234694</v>
      </c>
      <c r="K50" s="18"/>
      <c r="L50" s="18"/>
      <c r="M50" s="18"/>
    </row>
    <row r="51" spans="1:13" ht="12.75" customHeight="1" x14ac:dyDescent="0.2">
      <c r="A51" s="52">
        <v>1961</v>
      </c>
      <c r="B51" s="53">
        <v>31.330920413243888</v>
      </c>
      <c r="C51" s="53">
        <v>0</v>
      </c>
      <c r="D51" s="53">
        <v>31.330920413243888</v>
      </c>
      <c r="E51" s="54">
        <v>0.37839275861405663</v>
      </c>
      <c r="F51" s="13"/>
      <c r="G51" s="52">
        <v>1968</v>
      </c>
      <c r="H51" s="53">
        <v>37.724409896378795</v>
      </c>
      <c r="I51" s="55">
        <v>0.48148148148148229</v>
      </c>
      <c r="J51" s="56">
        <v>0.45560881517365698</v>
      </c>
      <c r="K51" s="18"/>
      <c r="L51" s="18"/>
      <c r="M51" s="18"/>
    </row>
    <row r="52" spans="1:13" ht="12.75" customHeight="1" x14ac:dyDescent="0.2">
      <c r="A52" s="52">
        <v>1962</v>
      </c>
      <c r="B52" s="53">
        <v>34.581983998450056</v>
      </c>
      <c r="C52" s="53">
        <v>0</v>
      </c>
      <c r="D52" s="53">
        <v>34.581983998450056</v>
      </c>
      <c r="E52" s="54">
        <v>0.41765681157548379</v>
      </c>
      <c r="F52" s="13"/>
      <c r="G52" s="52">
        <v>1993</v>
      </c>
      <c r="H52" s="53">
        <v>37.23637147375392</v>
      </c>
      <c r="I52" s="55">
        <v>0.49382716049382797</v>
      </c>
      <c r="J52" s="56">
        <v>0.44971463132553047</v>
      </c>
      <c r="K52" s="18"/>
      <c r="L52" s="18"/>
      <c r="M52" s="18"/>
    </row>
    <row r="53" spans="1:13" ht="12.75" customHeight="1" x14ac:dyDescent="0.2">
      <c r="A53" s="52">
        <v>1963</v>
      </c>
      <c r="B53" s="53">
        <v>32.517212220675781</v>
      </c>
      <c r="C53" s="53">
        <v>0</v>
      </c>
      <c r="D53" s="53">
        <v>32.517212220675781</v>
      </c>
      <c r="E53" s="54">
        <v>0.39271995435598772</v>
      </c>
      <c r="F53" s="13"/>
      <c r="G53" s="52">
        <v>1925</v>
      </c>
      <c r="H53" s="53">
        <v>36.555729690626499</v>
      </c>
      <c r="I53" s="55">
        <v>0.50617283950617364</v>
      </c>
      <c r="J53" s="56">
        <v>0.44149431993510269</v>
      </c>
      <c r="K53" s="18"/>
      <c r="L53" s="18"/>
      <c r="M53" s="18"/>
    </row>
    <row r="54" spans="1:13" ht="12.75" customHeight="1" x14ac:dyDescent="0.2">
      <c r="A54" s="52">
        <v>1964</v>
      </c>
      <c r="B54" s="53">
        <v>44.156907737498017</v>
      </c>
      <c r="C54" s="53">
        <v>0</v>
      </c>
      <c r="D54" s="53">
        <v>44.156907737498017</v>
      </c>
      <c r="E54" s="54">
        <v>0.53329598716785043</v>
      </c>
      <c r="F54" s="13"/>
      <c r="G54" s="52">
        <v>1942</v>
      </c>
      <c r="H54" s="53">
        <v>36.172753507187245</v>
      </c>
      <c r="I54" s="55">
        <v>0.51851851851851938</v>
      </c>
      <c r="J54" s="56">
        <v>0.43686900370999088</v>
      </c>
      <c r="K54" s="18"/>
      <c r="L54" s="18"/>
      <c r="M54" s="18"/>
    </row>
    <row r="55" spans="1:13" ht="12" customHeight="1" x14ac:dyDescent="0.2">
      <c r="A55" s="47">
        <v>1965</v>
      </c>
      <c r="B55" s="48">
        <v>33.512595401974863</v>
      </c>
      <c r="C55" s="48">
        <v>0</v>
      </c>
      <c r="D55" s="48">
        <v>33.512595401974863</v>
      </c>
      <c r="E55" s="49">
        <v>0.40474149036201529</v>
      </c>
      <c r="F55" s="13"/>
      <c r="G55" s="47">
        <v>1923</v>
      </c>
      <c r="H55" s="48">
        <v>35.795090439626769</v>
      </c>
      <c r="I55" s="50">
        <v>0.53086419753086511</v>
      </c>
      <c r="J55" s="51">
        <v>0.43230785555104795</v>
      </c>
      <c r="K55" s="18"/>
      <c r="L55" s="18"/>
      <c r="M55" s="18"/>
    </row>
    <row r="56" spans="1:13" ht="12" customHeight="1" x14ac:dyDescent="0.2">
      <c r="A56" s="52">
        <v>1966</v>
      </c>
      <c r="B56" s="53">
        <v>33.546107059418866</v>
      </c>
      <c r="C56" s="53">
        <v>0</v>
      </c>
      <c r="D56" s="53">
        <v>33.546107059418866</v>
      </c>
      <c r="E56" s="54">
        <v>0.40514622052438243</v>
      </c>
      <c r="F56" s="13"/>
      <c r="G56" s="52">
        <v>1950</v>
      </c>
      <c r="H56" s="53">
        <v>35.737177815896004</v>
      </c>
      <c r="I56" s="55">
        <v>0.54320987654321073</v>
      </c>
      <c r="J56" s="56">
        <v>0.43160842772821262</v>
      </c>
      <c r="K56" s="18"/>
      <c r="L56" s="18"/>
      <c r="M56" s="18"/>
    </row>
    <row r="57" spans="1:13" ht="12" customHeight="1" x14ac:dyDescent="0.2">
      <c r="A57" s="52">
        <v>1967</v>
      </c>
      <c r="B57" s="53">
        <v>42.158428844257209</v>
      </c>
      <c r="C57" s="53">
        <v>0</v>
      </c>
      <c r="D57" s="53">
        <v>42.158428844257209</v>
      </c>
      <c r="E57" s="54">
        <v>0.50915976865044943</v>
      </c>
      <c r="F57" s="13"/>
      <c r="G57" s="52">
        <v>1959</v>
      </c>
      <c r="H57" s="53">
        <v>35.664019186967749</v>
      </c>
      <c r="I57" s="55">
        <v>0.55555555555555647</v>
      </c>
      <c r="J57" s="56">
        <v>0.43072486940782306</v>
      </c>
      <c r="K57" s="18"/>
      <c r="L57" s="18"/>
      <c r="M57" s="18"/>
    </row>
    <row r="58" spans="1:13" ht="12" customHeight="1" x14ac:dyDescent="0.2">
      <c r="A58" s="52">
        <v>1968</v>
      </c>
      <c r="B58" s="53">
        <v>37.724409896378795</v>
      </c>
      <c r="C58" s="53">
        <v>0</v>
      </c>
      <c r="D58" s="53">
        <v>37.724409896378795</v>
      </c>
      <c r="E58" s="54">
        <v>0.45560881517365698</v>
      </c>
      <c r="F58" s="13"/>
      <c r="G58" s="52">
        <v>1976</v>
      </c>
      <c r="H58" s="53">
        <v>35.633469463789275</v>
      </c>
      <c r="I58" s="55">
        <v>0.5679012345679022</v>
      </c>
      <c r="J58" s="56">
        <v>0.43035591139842122</v>
      </c>
      <c r="K58" s="18"/>
      <c r="L58" s="18"/>
      <c r="M58" s="18"/>
    </row>
    <row r="59" spans="1:13" ht="12" customHeight="1" x14ac:dyDescent="0.2">
      <c r="A59" s="52">
        <v>1969</v>
      </c>
      <c r="B59" s="53">
        <v>68.022745363626726</v>
      </c>
      <c r="C59" s="53">
        <v>0</v>
      </c>
      <c r="D59" s="53">
        <v>68.022745363626726</v>
      </c>
      <c r="E59" s="54">
        <v>0.82153074110660296</v>
      </c>
      <c r="F59" s="13"/>
      <c r="G59" s="52">
        <v>1927</v>
      </c>
      <c r="H59" s="53">
        <v>35.57501573889239</v>
      </c>
      <c r="I59" s="55">
        <v>0.58024691358024783</v>
      </c>
      <c r="J59" s="56">
        <v>0.42964994853734773</v>
      </c>
      <c r="K59" s="18"/>
      <c r="L59" s="18"/>
      <c r="M59" s="18"/>
    </row>
    <row r="60" spans="1:13" ht="12" customHeight="1" x14ac:dyDescent="0.2">
      <c r="A60" s="52">
        <v>1970</v>
      </c>
      <c r="B60" s="53">
        <v>31.427493133286543</v>
      </c>
      <c r="C60" s="53">
        <v>0</v>
      </c>
      <c r="D60" s="53">
        <v>31.427493133286543</v>
      </c>
      <c r="E60" s="54">
        <v>0.37955909581263941</v>
      </c>
      <c r="F60" s="13"/>
      <c r="G60" s="52">
        <v>1944</v>
      </c>
      <c r="H60" s="53">
        <v>34.827453673590774</v>
      </c>
      <c r="I60" s="55">
        <v>0.59259259259259356</v>
      </c>
      <c r="J60" s="56">
        <v>0.42062142117863255</v>
      </c>
      <c r="K60" s="18"/>
      <c r="L60" s="18"/>
      <c r="M60" s="18"/>
    </row>
    <row r="61" spans="1:13" ht="12" customHeight="1" x14ac:dyDescent="0.2">
      <c r="A61" s="52">
        <v>1971</v>
      </c>
      <c r="B61" s="53">
        <v>30.643763976022584</v>
      </c>
      <c r="C61" s="53">
        <v>0</v>
      </c>
      <c r="D61" s="53">
        <v>30.643763976022584</v>
      </c>
      <c r="E61" s="54">
        <v>0.37009376782635972</v>
      </c>
      <c r="F61" s="13"/>
      <c r="G61" s="52">
        <v>1962</v>
      </c>
      <c r="H61" s="53">
        <v>34.581983998450056</v>
      </c>
      <c r="I61" s="55">
        <v>0.60493827160493929</v>
      </c>
      <c r="J61" s="56">
        <v>0.41765681157548379</v>
      </c>
      <c r="K61" s="18"/>
      <c r="L61" s="18"/>
      <c r="M61" s="18"/>
    </row>
    <row r="62" spans="1:13" ht="12" customHeight="1" x14ac:dyDescent="0.2">
      <c r="A62" s="52">
        <v>1972</v>
      </c>
      <c r="B62" s="53">
        <v>39.408202819268389</v>
      </c>
      <c r="C62" s="53">
        <v>0</v>
      </c>
      <c r="D62" s="53">
        <v>39.408202819268389</v>
      </c>
      <c r="E62" s="54">
        <v>0.47594447849357957</v>
      </c>
      <c r="F62" s="13"/>
      <c r="G62" s="52">
        <v>1974</v>
      </c>
      <c r="H62" s="53">
        <v>34.05195168935073</v>
      </c>
      <c r="I62" s="55">
        <v>0.61728395061728492</v>
      </c>
      <c r="J62" s="56">
        <v>0.4112554551853953</v>
      </c>
      <c r="K62" s="18"/>
      <c r="L62" s="18"/>
      <c r="M62" s="18"/>
    </row>
    <row r="63" spans="1:13" ht="12" customHeight="1" x14ac:dyDescent="0.2">
      <c r="A63" s="52">
        <v>1973</v>
      </c>
      <c r="B63" s="53">
        <v>45.056404704710602</v>
      </c>
      <c r="C63" s="53">
        <v>0</v>
      </c>
      <c r="D63" s="53">
        <v>45.056404704710602</v>
      </c>
      <c r="E63" s="54">
        <v>0.54415947711003143</v>
      </c>
      <c r="F63" s="13"/>
      <c r="G63" s="52">
        <v>1954</v>
      </c>
      <c r="H63" s="53">
        <v>33.979107821930107</v>
      </c>
      <c r="I63" s="55">
        <v>0.62962962962963065</v>
      </c>
      <c r="J63" s="56">
        <v>0.41037569833248921</v>
      </c>
      <c r="K63" s="18"/>
      <c r="L63" s="18"/>
      <c r="M63" s="18"/>
    </row>
    <row r="64" spans="1:13" ht="12" customHeight="1" x14ac:dyDescent="0.2">
      <c r="A64" s="52">
        <v>1974</v>
      </c>
      <c r="B64" s="53">
        <v>34.05195168935073</v>
      </c>
      <c r="C64" s="53">
        <v>0</v>
      </c>
      <c r="D64" s="53">
        <v>34.05195168935073</v>
      </c>
      <c r="E64" s="54">
        <v>0.4112554551853953</v>
      </c>
      <c r="F64" s="13"/>
      <c r="G64" s="52">
        <v>1966</v>
      </c>
      <c r="H64" s="53">
        <v>33.546107059418866</v>
      </c>
      <c r="I64" s="55">
        <v>0.64197530864197638</v>
      </c>
      <c r="J64" s="56">
        <v>0.40514622052438243</v>
      </c>
      <c r="K64" s="18"/>
      <c r="L64" s="18"/>
      <c r="M64" s="18"/>
    </row>
    <row r="65" spans="1:13" ht="12" customHeight="1" x14ac:dyDescent="0.2">
      <c r="A65" s="52">
        <v>1975</v>
      </c>
      <c r="B65" s="53">
        <v>39.290179714112256</v>
      </c>
      <c r="C65" s="53">
        <v>0</v>
      </c>
      <c r="D65" s="53">
        <v>39.290179714112256</v>
      </c>
      <c r="E65" s="54">
        <v>0.47451907867285337</v>
      </c>
      <c r="F65" s="13"/>
      <c r="G65" s="52">
        <v>1965</v>
      </c>
      <c r="H65" s="53">
        <v>33.512595401974863</v>
      </c>
      <c r="I65" s="55">
        <v>0.65432098765432201</v>
      </c>
      <c r="J65" s="56">
        <v>0.40474149036201529</v>
      </c>
      <c r="K65" s="18"/>
      <c r="L65" s="18"/>
      <c r="M65" s="18"/>
    </row>
    <row r="66" spans="1:13" ht="12" customHeight="1" x14ac:dyDescent="0.2">
      <c r="A66" s="52">
        <v>1976</v>
      </c>
      <c r="B66" s="53">
        <v>35.633469463789275</v>
      </c>
      <c r="C66" s="53">
        <v>0</v>
      </c>
      <c r="D66" s="53">
        <v>35.633469463789275</v>
      </c>
      <c r="E66" s="54">
        <v>0.43035591139842122</v>
      </c>
      <c r="F66" s="13"/>
      <c r="G66" s="52">
        <v>1949</v>
      </c>
      <c r="H66" s="53">
        <v>33.009572006344804</v>
      </c>
      <c r="I66" s="55">
        <v>0.66666666666666774</v>
      </c>
      <c r="J66" s="56">
        <v>0.39866632857904355</v>
      </c>
      <c r="K66" s="18"/>
      <c r="L66" s="18"/>
      <c r="M66" s="18"/>
    </row>
    <row r="67" spans="1:13" ht="12" customHeight="1" x14ac:dyDescent="0.2">
      <c r="A67" s="52">
        <v>1977</v>
      </c>
      <c r="B67" s="53">
        <v>6.3560868668803705</v>
      </c>
      <c r="C67" s="53">
        <v>0</v>
      </c>
      <c r="D67" s="53">
        <v>6.3560868668803705</v>
      </c>
      <c r="E67" s="54">
        <v>7.6764334141067272E-2</v>
      </c>
      <c r="F67" s="13"/>
      <c r="G67" s="52">
        <v>1963</v>
      </c>
      <c r="H67" s="53">
        <v>32.517212220675781</v>
      </c>
      <c r="I67" s="55">
        <v>0.67901234567901347</v>
      </c>
      <c r="J67" s="56">
        <v>0.39271995435598772</v>
      </c>
      <c r="K67" s="18"/>
      <c r="L67" s="18"/>
      <c r="M67" s="18"/>
    </row>
    <row r="68" spans="1:13" ht="12" customHeight="1" x14ac:dyDescent="0.2">
      <c r="A68" s="52">
        <v>1978</v>
      </c>
      <c r="B68" s="53">
        <v>55.762752718159902</v>
      </c>
      <c r="C68" s="53">
        <v>0</v>
      </c>
      <c r="D68" s="53">
        <v>55.762752718159902</v>
      </c>
      <c r="E68" s="54">
        <v>0.67346319707922586</v>
      </c>
      <c r="F68" s="13"/>
      <c r="G68" s="52">
        <v>1939</v>
      </c>
      <c r="H68" s="53">
        <v>32.069889968836435</v>
      </c>
      <c r="I68" s="55">
        <v>0.6913580246913591</v>
      </c>
      <c r="J68" s="56">
        <v>0.38731751170092316</v>
      </c>
      <c r="K68" s="18"/>
      <c r="L68" s="18"/>
      <c r="M68" s="18"/>
    </row>
    <row r="69" spans="1:13" ht="12" customHeight="1" x14ac:dyDescent="0.2">
      <c r="A69" s="52">
        <v>1979</v>
      </c>
      <c r="B69" s="53">
        <v>43.578112977299803</v>
      </c>
      <c r="C69" s="53">
        <v>0</v>
      </c>
      <c r="D69" s="53">
        <v>43.578112977299803</v>
      </c>
      <c r="E69" s="54">
        <v>0.52630571228622947</v>
      </c>
      <c r="F69" s="13"/>
      <c r="G69" s="52">
        <v>1960</v>
      </c>
      <c r="H69" s="53">
        <v>31.491216393216067</v>
      </c>
      <c r="I69" s="55">
        <v>0.70370370370370483</v>
      </c>
      <c r="J69" s="56">
        <v>0.38032870040116024</v>
      </c>
      <c r="K69" s="18"/>
      <c r="L69" s="18"/>
      <c r="M69" s="18"/>
    </row>
    <row r="70" spans="1:13" ht="12" customHeight="1" x14ac:dyDescent="0.2">
      <c r="A70" s="52">
        <v>1980</v>
      </c>
      <c r="B70" s="53">
        <v>60.020342887309006</v>
      </c>
      <c r="C70" s="53">
        <v>0</v>
      </c>
      <c r="D70" s="53">
        <v>60.020342887309006</v>
      </c>
      <c r="E70" s="54">
        <v>0.72488336820421506</v>
      </c>
      <c r="F70" s="13"/>
      <c r="G70" s="52">
        <v>1970</v>
      </c>
      <c r="H70" s="53">
        <v>31.427493133286543</v>
      </c>
      <c r="I70" s="55">
        <v>0.71604938271605056</v>
      </c>
      <c r="J70" s="56">
        <v>0.37955909581263941</v>
      </c>
      <c r="K70" s="18"/>
      <c r="L70" s="18"/>
      <c r="M70" s="18"/>
    </row>
    <row r="71" spans="1:13" ht="12" customHeight="1" x14ac:dyDescent="0.2">
      <c r="A71" s="52">
        <v>1981</v>
      </c>
      <c r="B71" s="53">
        <v>25.823804503358442</v>
      </c>
      <c r="C71" s="53">
        <v>0</v>
      </c>
      <c r="D71" s="53">
        <v>25.823804503358442</v>
      </c>
      <c r="E71" s="54">
        <v>0.3118816969004643</v>
      </c>
      <c r="F71" s="13"/>
      <c r="G71" s="52">
        <v>1985</v>
      </c>
      <c r="H71" s="53">
        <v>31.381511388581334</v>
      </c>
      <c r="I71" s="55">
        <v>0.7283950617283963</v>
      </c>
      <c r="J71" s="56">
        <v>0.37900376073165865</v>
      </c>
      <c r="K71" s="18"/>
      <c r="L71" s="18"/>
      <c r="M71" s="18"/>
    </row>
    <row r="72" spans="1:13" ht="12" customHeight="1" x14ac:dyDescent="0.2">
      <c r="A72" s="52">
        <v>1982</v>
      </c>
      <c r="B72" s="53">
        <v>61.60812576365538</v>
      </c>
      <c r="C72" s="53">
        <v>0</v>
      </c>
      <c r="D72" s="53">
        <v>61.60812576365538</v>
      </c>
      <c r="E72" s="54">
        <v>0.74405948989921955</v>
      </c>
      <c r="F72" s="13"/>
      <c r="G72" s="52">
        <v>1961</v>
      </c>
      <c r="H72" s="53">
        <v>31.330920413243888</v>
      </c>
      <c r="I72" s="55">
        <v>0.74074074074074192</v>
      </c>
      <c r="J72" s="56">
        <v>0.37839275861405663</v>
      </c>
      <c r="K72" s="18"/>
      <c r="L72" s="18"/>
      <c r="M72" s="18"/>
    </row>
    <row r="73" spans="1:13" ht="12" customHeight="1" x14ac:dyDescent="0.2">
      <c r="A73" s="52">
        <v>1983</v>
      </c>
      <c r="B73" s="53">
        <v>68.022745363626711</v>
      </c>
      <c r="C73" s="53">
        <v>0</v>
      </c>
      <c r="D73" s="53">
        <v>68.022745363626711</v>
      </c>
      <c r="E73" s="54">
        <v>0.82153074110660285</v>
      </c>
      <c r="F73" s="13"/>
      <c r="G73" s="52">
        <v>1926</v>
      </c>
      <c r="H73" s="53">
        <v>31.038067675993421</v>
      </c>
      <c r="I73" s="55">
        <v>0.75308641975308765</v>
      </c>
      <c r="J73" s="56">
        <v>0.37485588980668383</v>
      </c>
      <c r="K73" s="18"/>
      <c r="L73" s="18"/>
      <c r="M73" s="18"/>
    </row>
    <row r="74" spans="1:13" ht="12" customHeight="1" x14ac:dyDescent="0.2">
      <c r="A74" s="52">
        <v>1984</v>
      </c>
      <c r="B74" s="53">
        <v>37.772655156914325</v>
      </c>
      <c r="C74" s="53">
        <v>0</v>
      </c>
      <c r="D74" s="53">
        <v>37.772655156914325</v>
      </c>
      <c r="E74" s="54">
        <v>0.45619148740234694</v>
      </c>
      <c r="F74" s="13"/>
      <c r="G74" s="52">
        <v>1971</v>
      </c>
      <c r="H74" s="53">
        <v>30.643763976022584</v>
      </c>
      <c r="I74" s="55">
        <v>0.76543209876543339</v>
      </c>
      <c r="J74" s="56">
        <v>0.37009376782635972</v>
      </c>
      <c r="K74" s="18"/>
      <c r="L74" s="18"/>
      <c r="M74" s="18"/>
    </row>
    <row r="75" spans="1:13" ht="12" customHeight="1" x14ac:dyDescent="0.2">
      <c r="A75" s="52">
        <v>1985</v>
      </c>
      <c r="B75" s="53">
        <v>31.381511388581334</v>
      </c>
      <c r="C75" s="53">
        <v>0</v>
      </c>
      <c r="D75" s="53">
        <v>31.381511388581334</v>
      </c>
      <c r="E75" s="54">
        <v>0.37900376073165865</v>
      </c>
      <c r="F75" s="13"/>
      <c r="G75" s="52">
        <v>1947</v>
      </c>
      <c r="H75" s="53">
        <v>29.992046554537193</v>
      </c>
      <c r="I75" s="55">
        <v>0.77777777777777901</v>
      </c>
      <c r="J75" s="56">
        <v>0.36222278447508688</v>
      </c>
      <c r="K75" s="18"/>
      <c r="L75" s="18"/>
      <c r="M75" s="18"/>
    </row>
    <row r="76" spans="1:13" ht="12" customHeight="1" x14ac:dyDescent="0.2">
      <c r="A76" s="52">
        <v>1986</v>
      </c>
      <c r="B76" s="53">
        <v>62.675412106867157</v>
      </c>
      <c r="C76" s="53">
        <v>0</v>
      </c>
      <c r="D76" s="53">
        <v>62.675412106867157</v>
      </c>
      <c r="E76" s="54">
        <v>0.75694942158052125</v>
      </c>
      <c r="F76" s="13"/>
      <c r="G76" s="52">
        <v>1953</v>
      </c>
      <c r="H76" s="53">
        <v>27.088177798294844</v>
      </c>
      <c r="I76" s="55">
        <v>0.79012345679012475</v>
      </c>
      <c r="J76" s="56">
        <v>0.32715190577650777</v>
      </c>
      <c r="K76" s="18"/>
      <c r="L76" s="18"/>
      <c r="M76" s="18"/>
    </row>
    <row r="77" spans="1:13" ht="12" customHeight="1" x14ac:dyDescent="0.2">
      <c r="A77" s="52">
        <v>1987</v>
      </c>
      <c r="B77" s="53">
        <v>24.522208856995526</v>
      </c>
      <c r="C77" s="53">
        <v>0</v>
      </c>
      <c r="D77" s="53">
        <v>24.522208856995526</v>
      </c>
      <c r="E77" s="54">
        <v>0.29616194271733726</v>
      </c>
      <c r="F77" s="13"/>
      <c r="G77" s="52">
        <v>1932</v>
      </c>
      <c r="H77" s="53">
        <v>26.779801836819438</v>
      </c>
      <c r="I77" s="55">
        <v>0.80246913580247048</v>
      </c>
      <c r="J77" s="56">
        <v>0.32342755841569371</v>
      </c>
      <c r="K77" s="18"/>
      <c r="L77" s="18"/>
      <c r="M77" s="18"/>
    </row>
    <row r="78" spans="1:13" ht="12" customHeight="1" x14ac:dyDescent="0.2">
      <c r="A78" s="52">
        <v>1988</v>
      </c>
      <c r="B78" s="53">
        <v>12.060303722898269</v>
      </c>
      <c r="C78" s="53">
        <v>0</v>
      </c>
      <c r="D78" s="53">
        <v>12.060303722898269</v>
      </c>
      <c r="E78" s="54">
        <v>0.14565584206398877</v>
      </c>
      <c r="F78" s="13"/>
      <c r="G78" s="52">
        <v>1957</v>
      </c>
      <c r="H78" s="53">
        <v>26.579848873265423</v>
      </c>
      <c r="I78" s="55">
        <v>0.8148148148148161</v>
      </c>
      <c r="J78" s="56">
        <v>0.32101266755151475</v>
      </c>
      <c r="K78" s="18"/>
      <c r="L78" s="18"/>
      <c r="M78" s="18"/>
    </row>
    <row r="79" spans="1:13" ht="12" customHeight="1" x14ac:dyDescent="0.2">
      <c r="A79" s="52">
        <v>1989</v>
      </c>
      <c r="B79" s="53">
        <v>47.014748520208911</v>
      </c>
      <c r="C79" s="53">
        <v>0</v>
      </c>
      <c r="D79" s="53">
        <v>47.014748520208911</v>
      </c>
      <c r="E79" s="54">
        <v>0.5678109724662912</v>
      </c>
      <c r="F79" s="13"/>
      <c r="G79" s="52">
        <v>1946</v>
      </c>
      <c r="H79" s="53">
        <v>26.423438959997149</v>
      </c>
      <c r="I79" s="55">
        <v>0.82716049382716184</v>
      </c>
      <c r="J79" s="56">
        <v>0.31912365893716366</v>
      </c>
      <c r="K79" s="18"/>
      <c r="L79" s="18"/>
      <c r="M79" s="18"/>
    </row>
    <row r="80" spans="1:13" ht="12" customHeight="1" x14ac:dyDescent="0.2">
      <c r="A80" s="52">
        <v>1990</v>
      </c>
      <c r="B80" s="53">
        <v>20.35397828176831</v>
      </c>
      <c r="C80" s="53">
        <v>0</v>
      </c>
      <c r="D80" s="53">
        <v>20.35397828176831</v>
      </c>
      <c r="E80" s="54">
        <v>0.24582099374116317</v>
      </c>
      <c r="F80" s="13"/>
      <c r="G80" s="52">
        <v>1981</v>
      </c>
      <c r="H80" s="53">
        <v>25.823804503358442</v>
      </c>
      <c r="I80" s="55">
        <v>0.83950617283950757</v>
      </c>
      <c r="J80" s="56">
        <v>0.3118816969004643</v>
      </c>
      <c r="K80" s="18"/>
      <c r="L80" s="18"/>
      <c r="M80" s="18"/>
    </row>
    <row r="81" spans="1:13" ht="12" customHeight="1" x14ac:dyDescent="0.2">
      <c r="A81" s="52">
        <v>1991</v>
      </c>
      <c r="B81" s="53">
        <v>11.33789603189626</v>
      </c>
      <c r="C81" s="53">
        <v>0</v>
      </c>
      <c r="D81" s="53">
        <v>11.33789603189626</v>
      </c>
      <c r="E81" s="54">
        <v>0.13693111149633166</v>
      </c>
      <c r="F81" s="13"/>
      <c r="G81" s="52">
        <v>1955</v>
      </c>
      <c r="H81" s="53">
        <v>24.894264996610808</v>
      </c>
      <c r="I81" s="55">
        <v>0.85185185185185319</v>
      </c>
      <c r="J81" s="56">
        <v>0.30065537435520301</v>
      </c>
      <c r="K81" s="18"/>
      <c r="L81" s="18"/>
      <c r="M81" s="18"/>
    </row>
    <row r="82" spans="1:13" ht="12" customHeight="1" x14ac:dyDescent="0.2">
      <c r="A82" s="52">
        <v>1992</v>
      </c>
      <c r="B82" s="53">
        <v>15.016289561948584</v>
      </c>
      <c r="C82" s="53">
        <v>0</v>
      </c>
      <c r="D82" s="53">
        <v>15.016289561948584</v>
      </c>
      <c r="E82" s="54">
        <v>0.18135615412981382</v>
      </c>
      <c r="F82" s="13"/>
      <c r="G82" s="52">
        <v>1987</v>
      </c>
      <c r="H82" s="53">
        <v>24.522208856995526</v>
      </c>
      <c r="I82" s="55">
        <v>0.86419753086419893</v>
      </c>
      <c r="J82" s="56">
        <v>0.29616194271733726</v>
      </c>
      <c r="K82" s="18"/>
      <c r="L82" s="18"/>
      <c r="M82" s="18"/>
    </row>
    <row r="83" spans="1:13" ht="12" customHeight="1" x14ac:dyDescent="0.2">
      <c r="A83" s="52">
        <v>1993</v>
      </c>
      <c r="B83" s="53">
        <v>37.23637147375392</v>
      </c>
      <c r="C83" s="53">
        <v>0</v>
      </c>
      <c r="D83" s="53">
        <v>37.23637147375392</v>
      </c>
      <c r="E83" s="54">
        <v>0.44971463132553047</v>
      </c>
      <c r="F83" s="13"/>
      <c r="G83" s="52">
        <v>1934</v>
      </c>
      <c r="H83" s="53">
        <v>23.373148509222268</v>
      </c>
      <c r="I83" s="55">
        <v>0.87654320987654466</v>
      </c>
      <c r="J83" s="56">
        <v>0.28228440228529311</v>
      </c>
      <c r="K83" s="18"/>
      <c r="L83" s="18"/>
      <c r="M83" s="18"/>
    </row>
    <row r="84" spans="1:13" ht="12" customHeight="1" x14ac:dyDescent="0.2">
      <c r="A84" s="52">
        <v>1994</v>
      </c>
      <c r="B84" s="53">
        <v>43.382904570732414</v>
      </c>
      <c r="C84" s="53">
        <v>0</v>
      </c>
      <c r="D84" s="53">
        <v>43.382904570732414</v>
      </c>
      <c r="E84" s="54">
        <v>0.52394812283493253</v>
      </c>
      <c r="F84" s="13"/>
      <c r="G84" s="52">
        <v>1990</v>
      </c>
      <c r="H84" s="53">
        <v>20.35397828176831</v>
      </c>
      <c r="I84" s="55">
        <v>0.88888888888889039</v>
      </c>
      <c r="J84" s="56">
        <v>0.24582099374116317</v>
      </c>
      <c r="K84" s="18"/>
      <c r="L84" s="18"/>
      <c r="M84" s="18"/>
    </row>
    <row r="85" spans="1:13" ht="12" customHeight="1" x14ac:dyDescent="0.2">
      <c r="A85" s="52">
        <v>1995</v>
      </c>
      <c r="B85" s="53">
        <v>47.721181385824174</v>
      </c>
      <c r="C85" s="53">
        <v>0</v>
      </c>
      <c r="D85" s="53">
        <v>47.721181385824174</v>
      </c>
      <c r="E85" s="54">
        <v>0.57634277036019532</v>
      </c>
      <c r="F85" s="13"/>
      <c r="G85" s="52">
        <v>2001</v>
      </c>
      <c r="H85" s="53">
        <v>15.908000984726419</v>
      </c>
      <c r="I85" s="55">
        <v>0.90123456790123602</v>
      </c>
      <c r="J85" s="56">
        <v>0.19212561575756545</v>
      </c>
      <c r="K85" s="18"/>
      <c r="L85" s="18"/>
      <c r="M85" s="18"/>
    </row>
    <row r="86" spans="1:13" ht="12" customHeight="1" x14ac:dyDescent="0.2">
      <c r="A86" s="52">
        <v>1996</v>
      </c>
      <c r="B86" s="53">
        <v>47.991937541128387</v>
      </c>
      <c r="C86" s="53">
        <v>0</v>
      </c>
      <c r="D86" s="53">
        <v>47.991937541128387</v>
      </c>
      <c r="E86" s="54">
        <v>0.57961277223585006</v>
      </c>
      <c r="F86" s="13"/>
      <c r="G86" s="52">
        <v>1933</v>
      </c>
      <c r="H86" s="53">
        <v>15.150998506094053</v>
      </c>
      <c r="I86" s="55">
        <v>0.91358024691358175</v>
      </c>
      <c r="J86" s="56">
        <v>0.18298307374509726</v>
      </c>
      <c r="K86" s="18"/>
      <c r="L86" s="18"/>
      <c r="M86" s="18"/>
    </row>
    <row r="87" spans="1:13" ht="12" customHeight="1" x14ac:dyDescent="0.2">
      <c r="A87" s="52">
        <v>1997</v>
      </c>
      <c r="B87" s="53">
        <v>40.256629623034037</v>
      </c>
      <c r="C87" s="53">
        <v>0</v>
      </c>
      <c r="D87" s="53">
        <v>40.256629623034037</v>
      </c>
      <c r="E87" s="54">
        <v>0.4861911790221502</v>
      </c>
      <c r="F87" s="13"/>
      <c r="G87" s="52">
        <v>1924</v>
      </c>
      <c r="H87" s="53">
        <v>15.031083770009159</v>
      </c>
      <c r="I87" s="55">
        <v>0.92592592592592748</v>
      </c>
      <c r="J87" s="56">
        <v>0.18153482814020724</v>
      </c>
      <c r="K87" s="18"/>
      <c r="L87" s="18"/>
      <c r="M87" s="18"/>
    </row>
    <row r="88" spans="1:13" ht="12" customHeight="1" x14ac:dyDescent="0.2">
      <c r="A88" s="52">
        <v>1998</v>
      </c>
      <c r="B88" s="53">
        <v>51.733111905826036</v>
      </c>
      <c r="C88" s="53">
        <v>0</v>
      </c>
      <c r="D88" s="53">
        <v>51.733111905826036</v>
      </c>
      <c r="E88" s="54">
        <v>0.62479603750997625</v>
      </c>
      <c r="F88" s="13"/>
      <c r="G88" s="52">
        <v>1992</v>
      </c>
      <c r="H88" s="53">
        <v>15.016289561948584</v>
      </c>
      <c r="I88" s="55">
        <v>0.93827160493827311</v>
      </c>
      <c r="J88" s="56">
        <v>0.18135615412981382</v>
      </c>
      <c r="K88" s="18"/>
      <c r="L88" s="18"/>
      <c r="M88" s="18"/>
    </row>
    <row r="89" spans="1:13" ht="12" customHeight="1" x14ac:dyDescent="0.2">
      <c r="A89" s="52">
        <v>1999</v>
      </c>
      <c r="B89" s="53">
        <v>45.686950761782896</v>
      </c>
      <c r="C89" s="53">
        <v>0</v>
      </c>
      <c r="D89" s="53">
        <v>45.686950761782896</v>
      </c>
      <c r="E89" s="54">
        <v>0.55177476765438283</v>
      </c>
      <c r="F89" s="13"/>
      <c r="G89" s="52">
        <v>1931</v>
      </c>
      <c r="H89" s="53">
        <v>13.88874287920744</v>
      </c>
      <c r="I89" s="55">
        <v>0.95061728395061884</v>
      </c>
      <c r="J89" s="56">
        <v>0.16773844057013818</v>
      </c>
      <c r="K89" s="18"/>
      <c r="L89" s="18"/>
      <c r="M89" s="18"/>
    </row>
    <row r="90" spans="1:13" ht="12" customHeight="1" x14ac:dyDescent="0.2">
      <c r="A90" s="52">
        <v>2000</v>
      </c>
      <c r="B90" s="53">
        <v>40.985191297295295</v>
      </c>
      <c r="C90" s="53">
        <v>0</v>
      </c>
      <c r="D90" s="53">
        <v>40.985191297295295</v>
      </c>
      <c r="E90" s="54">
        <v>0.49499023305912193</v>
      </c>
      <c r="F90" s="13"/>
      <c r="G90" s="52">
        <v>1929</v>
      </c>
      <c r="H90" s="53">
        <v>13.86755411522903</v>
      </c>
      <c r="I90" s="55">
        <v>0.96296296296296457</v>
      </c>
      <c r="J90" s="56">
        <v>0.16748253762353901</v>
      </c>
      <c r="K90" s="18"/>
      <c r="L90" s="18"/>
      <c r="M90" s="18"/>
    </row>
    <row r="91" spans="1:13" ht="12" customHeight="1" x14ac:dyDescent="0.2">
      <c r="A91" s="52">
        <v>2001</v>
      </c>
      <c r="B91" s="53">
        <v>15.908000984726419</v>
      </c>
      <c r="C91" s="53">
        <v>0</v>
      </c>
      <c r="D91" s="53">
        <v>15.908000984726419</v>
      </c>
      <c r="E91" s="54">
        <v>0.19212561575756545</v>
      </c>
      <c r="F91" s="13"/>
      <c r="G91" s="52">
        <v>1988</v>
      </c>
      <c r="H91" s="53">
        <v>12.060303722898269</v>
      </c>
      <c r="I91" s="55">
        <v>0.9753086419753102</v>
      </c>
      <c r="J91" s="56">
        <v>0.14565584206398877</v>
      </c>
      <c r="K91" s="18"/>
      <c r="L91" s="18"/>
      <c r="M91" s="18"/>
    </row>
    <row r="92" spans="1:13" ht="12" customHeight="1" x14ac:dyDescent="0.2">
      <c r="A92" s="52">
        <v>2002</v>
      </c>
      <c r="B92" s="53">
        <v>42.505231810603</v>
      </c>
      <c r="C92" s="53">
        <v>0</v>
      </c>
      <c r="D92" s="53">
        <v>42.505231810603</v>
      </c>
      <c r="E92" s="54">
        <v>0.51334821027298316</v>
      </c>
      <c r="F92" s="13"/>
      <c r="G92" s="52">
        <v>1991</v>
      </c>
      <c r="H92" s="53">
        <v>11.33789603189626</v>
      </c>
      <c r="I92" s="55">
        <v>0.98765432098765593</v>
      </c>
      <c r="J92" s="56">
        <v>0.13693111149633166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43.895651534907238</v>
      </c>
      <c r="C93" s="58">
        <v>0</v>
      </c>
      <c r="D93" s="58">
        <v>43.895651534907238</v>
      </c>
      <c r="E93" s="59">
        <v>0.53014071902061888</v>
      </c>
      <c r="F93" s="29"/>
      <c r="G93" s="57">
        <v>1977</v>
      </c>
      <c r="H93" s="58">
        <v>6.3560868668803705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37.307166164115593</v>
      </c>
      <c r="C94" s="63">
        <v>0</v>
      </c>
      <c r="D94" s="63">
        <v>37.307166164115593</v>
      </c>
      <c r="E94" s="64">
        <v>0.45056963966323149</v>
      </c>
      <c r="F94" s="36"/>
      <c r="G94" s="62"/>
      <c r="H94" s="63">
        <v>37.307166164115579</v>
      </c>
      <c r="I94" s="63"/>
      <c r="J94" s="64">
        <v>0.45056963966323188</v>
      </c>
      <c r="K94" s="39"/>
      <c r="L94" s="39"/>
      <c r="M94" s="39"/>
    </row>
    <row r="95" spans="1:13" ht="12" customHeight="1" x14ac:dyDescent="0.2">
      <c r="A95" s="65" t="s">
        <v>12</v>
      </c>
      <c r="B95" s="66">
        <v>68.022745363626726</v>
      </c>
      <c r="C95" s="66">
        <v>0</v>
      </c>
      <c r="D95" s="66">
        <v>68.022745363626726</v>
      </c>
      <c r="E95" s="67">
        <v>0.82153074110660296</v>
      </c>
      <c r="F95" s="36"/>
      <c r="G95" s="68"/>
      <c r="H95" s="66">
        <v>68.022745363626726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6.3560868668803705</v>
      </c>
      <c r="C96" s="66">
        <v>0</v>
      </c>
      <c r="D96" s="66">
        <v>6.3560868668803705</v>
      </c>
      <c r="E96" s="67">
        <v>7.6764334141067272E-2</v>
      </c>
      <c r="F96" s="45"/>
      <c r="G96" s="68"/>
      <c r="H96" s="66">
        <v>6.3560868668803705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3:BU1032"/>
  <sheetViews>
    <sheetView zoomScale="130" zoomScaleNormal="130" workbookViewId="0">
      <selection activeCell="O88" sqref="O8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29.030000001919337</v>
      </c>
      <c r="C12" s="48">
        <v>0</v>
      </c>
      <c r="D12" s="48">
        <v>29.030000001919337</v>
      </c>
      <c r="E12" s="49">
        <v>1.0000000000661156</v>
      </c>
      <c r="F12" s="13"/>
      <c r="G12" s="47">
        <v>1963</v>
      </c>
      <c r="H12" s="48">
        <v>29.030000001919348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27.288200001804178</v>
      </c>
      <c r="C13" s="53">
        <v>0</v>
      </c>
      <c r="D13" s="53">
        <v>27.288200001804178</v>
      </c>
      <c r="E13" s="54">
        <v>0.94000000006214868</v>
      </c>
      <c r="F13" s="13"/>
      <c r="G13" s="52">
        <v>1963</v>
      </c>
      <c r="H13" s="53">
        <v>29.030000001919348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9.5799000006333834</v>
      </c>
      <c r="C14" s="53">
        <v>0</v>
      </c>
      <c r="D14" s="53">
        <v>9.5799000006333834</v>
      </c>
      <c r="E14" s="54">
        <v>0.33000000002181823</v>
      </c>
      <c r="F14" s="13"/>
      <c r="G14" s="52">
        <v>1963</v>
      </c>
      <c r="H14" s="53">
        <v>29.030000001919348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19.740400001305154</v>
      </c>
      <c r="C15" s="53">
        <v>0</v>
      </c>
      <c r="D15" s="53">
        <v>19.740400001305154</v>
      </c>
      <c r="E15" s="54">
        <v>0.68000000004495875</v>
      </c>
      <c r="F15" s="13"/>
      <c r="G15" s="52">
        <v>1963</v>
      </c>
      <c r="H15" s="53">
        <v>29.030000001919348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19.740400001305151</v>
      </c>
      <c r="C16" s="53">
        <v>0</v>
      </c>
      <c r="D16" s="53">
        <v>19.740400001305151</v>
      </c>
      <c r="E16" s="54">
        <v>0.68000000004495864</v>
      </c>
      <c r="F16" s="13"/>
      <c r="G16" s="52">
        <v>1922</v>
      </c>
      <c r="H16" s="53">
        <v>29.030000001919337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28.739700001900147</v>
      </c>
      <c r="C17" s="53">
        <v>0</v>
      </c>
      <c r="D17" s="53">
        <v>28.739700001900147</v>
      </c>
      <c r="E17" s="54">
        <v>0.99000000006545452</v>
      </c>
      <c r="F17" s="13"/>
      <c r="G17" s="52">
        <v>1922</v>
      </c>
      <c r="H17" s="53">
        <v>29.030000001919337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28.739700001900154</v>
      </c>
      <c r="C18" s="53">
        <v>0</v>
      </c>
      <c r="D18" s="53">
        <v>28.739700001900154</v>
      </c>
      <c r="E18" s="54">
        <v>0.99000000006545474</v>
      </c>
      <c r="F18" s="13"/>
      <c r="G18" s="52">
        <v>1922</v>
      </c>
      <c r="H18" s="53">
        <v>29.030000001919337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9.5799000006333834</v>
      </c>
      <c r="C19" s="53">
        <v>0</v>
      </c>
      <c r="D19" s="53">
        <v>9.5799000006333834</v>
      </c>
      <c r="E19" s="54">
        <v>0.33000000002181823</v>
      </c>
      <c r="F19" s="13"/>
      <c r="G19" s="52">
        <v>1922</v>
      </c>
      <c r="H19" s="53">
        <v>29.030000001919337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19.740400001305154</v>
      </c>
      <c r="C20" s="53">
        <v>0</v>
      </c>
      <c r="D20" s="53">
        <v>19.740400001305154</v>
      </c>
      <c r="E20" s="54">
        <v>0.68000000004495875</v>
      </c>
      <c r="F20" s="13"/>
      <c r="G20" s="52">
        <v>1922</v>
      </c>
      <c r="H20" s="53">
        <v>29.030000001919337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9.5799000006333817</v>
      </c>
      <c r="C21" s="53">
        <v>0</v>
      </c>
      <c r="D21" s="53">
        <v>9.5799000006333817</v>
      </c>
      <c r="E21" s="54">
        <v>0.33000000002181817</v>
      </c>
      <c r="F21" s="13"/>
      <c r="G21" s="52">
        <v>1922</v>
      </c>
      <c r="H21" s="53">
        <v>29.030000001919337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9.5799000006333834</v>
      </c>
      <c r="C22" s="53">
        <v>0</v>
      </c>
      <c r="D22" s="53">
        <v>9.5799000006333834</v>
      </c>
      <c r="E22" s="54">
        <v>0.33000000002181823</v>
      </c>
      <c r="F22" s="13"/>
      <c r="G22" s="52">
        <v>1938</v>
      </c>
      <c r="H22" s="53">
        <v>29.030000001919333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9.5799000006333834</v>
      </c>
      <c r="C23" s="53">
        <v>0</v>
      </c>
      <c r="D23" s="53">
        <v>9.5799000006333834</v>
      </c>
      <c r="E23" s="54">
        <v>0.33000000002181823</v>
      </c>
      <c r="F23" s="13"/>
      <c r="G23" s="52">
        <v>1938</v>
      </c>
      <c r="H23" s="53">
        <v>29.030000001919333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9.5799000006333834</v>
      </c>
      <c r="C24" s="53">
        <v>0</v>
      </c>
      <c r="D24" s="53">
        <v>9.5799000006333834</v>
      </c>
      <c r="E24" s="54">
        <v>0.33000000002181823</v>
      </c>
      <c r="F24" s="13"/>
      <c r="G24" s="52">
        <v>1938</v>
      </c>
      <c r="H24" s="53">
        <v>29.030000001919333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19.740400001305154</v>
      </c>
      <c r="C25" s="53">
        <v>0</v>
      </c>
      <c r="D25" s="53">
        <v>19.740400001305154</v>
      </c>
      <c r="E25" s="54">
        <v>0.68000000004495875</v>
      </c>
      <c r="F25" s="13"/>
      <c r="G25" s="52">
        <v>1938</v>
      </c>
      <c r="H25" s="53">
        <v>29.030000001919333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27.288200001804171</v>
      </c>
      <c r="C26" s="53">
        <v>0</v>
      </c>
      <c r="D26" s="53">
        <v>27.288200001804171</v>
      </c>
      <c r="E26" s="54">
        <v>0.94000000006214846</v>
      </c>
      <c r="F26" s="13"/>
      <c r="G26" s="52">
        <v>1942</v>
      </c>
      <c r="H26" s="53">
        <v>29.03000000191933</v>
      </c>
      <c r="I26" s="55">
        <v>0.17283950617283977</v>
      </c>
      <c r="J26" s="56">
        <v>1.0000000000661153</v>
      </c>
      <c r="K26" s="18"/>
      <c r="L26" s="18"/>
      <c r="M26" s="18"/>
    </row>
    <row r="27" spans="1:13" ht="12.75" customHeight="1" x14ac:dyDescent="0.2">
      <c r="A27" s="52">
        <v>1937</v>
      </c>
      <c r="B27" s="53">
        <v>19.740400001305147</v>
      </c>
      <c r="C27" s="53">
        <v>0</v>
      </c>
      <c r="D27" s="53">
        <v>19.740400001305147</v>
      </c>
      <c r="E27" s="54">
        <v>0.68000000004495853</v>
      </c>
      <c r="F27" s="13"/>
      <c r="G27" s="52">
        <v>1942</v>
      </c>
      <c r="H27" s="53">
        <v>29.03000000191933</v>
      </c>
      <c r="I27" s="55">
        <v>0.18518518518518548</v>
      </c>
      <c r="J27" s="56">
        <v>1.0000000000661153</v>
      </c>
      <c r="K27" s="18"/>
      <c r="L27" s="18"/>
      <c r="M27" s="18"/>
    </row>
    <row r="28" spans="1:13" ht="12.75" customHeight="1" x14ac:dyDescent="0.2">
      <c r="A28" s="52">
        <v>1938</v>
      </c>
      <c r="B28" s="53">
        <v>29.030000001919333</v>
      </c>
      <c r="C28" s="53">
        <v>0</v>
      </c>
      <c r="D28" s="53">
        <v>29.030000001919333</v>
      </c>
      <c r="E28" s="54">
        <v>1.0000000000661156</v>
      </c>
      <c r="F28" s="13"/>
      <c r="G28" s="52">
        <v>1942</v>
      </c>
      <c r="H28" s="53">
        <v>29.03000000191933</v>
      </c>
      <c r="I28" s="55">
        <v>0.19753086419753119</v>
      </c>
      <c r="J28" s="56">
        <v>1.0000000000661153</v>
      </c>
      <c r="K28" s="18"/>
      <c r="L28" s="18"/>
      <c r="M28" s="18"/>
    </row>
    <row r="29" spans="1:13" ht="12.75" customHeight="1" x14ac:dyDescent="0.2">
      <c r="A29" s="52">
        <v>1939</v>
      </c>
      <c r="B29" s="53">
        <v>27.288200001804178</v>
      </c>
      <c r="C29" s="53">
        <v>0</v>
      </c>
      <c r="D29" s="53">
        <v>27.288200001804178</v>
      </c>
      <c r="E29" s="54">
        <v>0.94000000006214868</v>
      </c>
      <c r="F29" s="13"/>
      <c r="G29" s="52">
        <v>1942</v>
      </c>
      <c r="H29" s="53">
        <v>29.03000000191933</v>
      </c>
      <c r="I29" s="55">
        <v>0.20987654320987689</v>
      </c>
      <c r="J29" s="56">
        <v>1.0000000000661153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28.739700001900147</v>
      </c>
      <c r="C30" s="53">
        <v>0</v>
      </c>
      <c r="D30" s="53">
        <v>28.739700001900147</v>
      </c>
      <c r="E30" s="54">
        <v>0.99000000006545452</v>
      </c>
      <c r="F30" s="13"/>
      <c r="G30" s="52">
        <v>1942</v>
      </c>
      <c r="H30" s="53">
        <v>29.03000000191933</v>
      </c>
      <c r="I30" s="55">
        <v>0.2222222222222226</v>
      </c>
      <c r="J30" s="56">
        <v>1.0000000000661153</v>
      </c>
      <c r="K30" s="18"/>
      <c r="L30" s="18"/>
      <c r="M30" s="18"/>
    </row>
    <row r="31" spans="1:13" ht="12.75" customHeight="1" x14ac:dyDescent="0.2">
      <c r="A31" s="52">
        <v>1941</v>
      </c>
      <c r="B31" s="53">
        <v>29.030000001919337</v>
      </c>
      <c r="C31" s="53">
        <v>0</v>
      </c>
      <c r="D31" s="53">
        <v>29.030000001919337</v>
      </c>
      <c r="E31" s="54">
        <v>1.0000000000661156</v>
      </c>
      <c r="F31" s="13"/>
      <c r="G31" s="52">
        <v>1942</v>
      </c>
      <c r="H31" s="53">
        <v>29.03000000191933</v>
      </c>
      <c r="I31" s="55">
        <v>0.23456790123456828</v>
      </c>
      <c r="J31" s="56">
        <v>1.0000000000661153</v>
      </c>
      <c r="K31" s="18"/>
      <c r="L31" s="18"/>
      <c r="M31" s="18"/>
    </row>
    <row r="32" spans="1:13" ht="12.75" customHeight="1" x14ac:dyDescent="0.2">
      <c r="A32" s="52">
        <v>1942</v>
      </c>
      <c r="B32" s="53">
        <v>29.03000000191933</v>
      </c>
      <c r="C32" s="53">
        <v>0</v>
      </c>
      <c r="D32" s="53">
        <v>29.03000000191933</v>
      </c>
      <c r="E32" s="54">
        <v>1.0000000000661153</v>
      </c>
      <c r="F32" s="13"/>
      <c r="G32" s="52">
        <v>1942</v>
      </c>
      <c r="H32" s="53">
        <v>29.03000000191933</v>
      </c>
      <c r="I32" s="55">
        <v>0.24691358024691398</v>
      </c>
      <c r="J32" s="56">
        <v>1.0000000000661153</v>
      </c>
      <c r="K32" s="18"/>
      <c r="L32" s="18"/>
      <c r="M32" s="18"/>
    </row>
    <row r="33" spans="1:13" ht="12.75" customHeight="1" x14ac:dyDescent="0.2">
      <c r="A33" s="52">
        <v>1943</v>
      </c>
      <c r="B33" s="53">
        <v>29.03000000191933</v>
      </c>
      <c r="C33" s="53">
        <v>0</v>
      </c>
      <c r="D33" s="53">
        <v>29.03000000191933</v>
      </c>
      <c r="E33" s="54">
        <v>1.0000000000661153</v>
      </c>
      <c r="F33" s="13"/>
      <c r="G33" s="52">
        <v>1942</v>
      </c>
      <c r="H33" s="53">
        <v>29.03000000191933</v>
      </c>
      <c r="I33" s="55">
        <v>0.25925925925925969</v>
      </c>
      <c r="J33" s="56">
        <v>1.0000000000661153</v>
      </c>
      <c r="K33" s="18"/>
      <c r="L33" s="18"/>
      <c r="M33" s="18"/>
    </row>
    <row r="34" spans="1:13" ht="12.75" customHeight="1" x14ac:dyDescent="0.2">
      <c r="A34" s="52">
        <v>1944</v>
      </c>
      <c r="B34" s="53">
        <v>19.740400001305147</v>
      </c>
      <c r="C34" s="53">
        <v>0</v>
      </c>
      <c r="D34" s="53">
        <v>19.740400001305147</v>
      </c>
      <c r="E34" s="54">
        <v>0.68000000004495853</v>
      </c>
      <c r="F34" s="13"/>
      <c r="G34" s="52">
        <v>1942</v>
      </c>
      <c r="H34" s="53">
        <v>29.03000000191933</v>
      </c>
      <c r="I34" s="55">
        <v>0.27160493827160537</v>
      </c>
      <c r="J34" s="56">
        <v>1.0000000000661153</v>
      </c>
      <c r="K34" s="18"/>
      <c r="L34" s="18"/>
      <c r="M34" s="18"/>
    </row>
    <row r="35" spans="1:13" ht="12.75" customHeight="1" x14ac:dyDescent="0.2">
      <c r="A35" s="52">
        <v>1945</v>
      </c>
      <c r="B35" s="53">
        <v>27.288200001804171</v>
      </c>
      <c r="C35" s="53">
        <v>0</v>
      </c>
      <c r="D35" s="53">
        <v>27.288200001804171</v>
      </c>
      <c r="E35" s="54">
        <v>0.94000000006214846</v>
      </c>
      <c r="F35" s="13"/>
      <c r="G35" s="52">
        <v>1942</v>
      </c>
      <c r="H35" s="53">
        <v>29.03000000191933</v>
      </c>
      <c r="I35" s="55">
        <v>0.2839506172839511</v>
      </c>
      <c r="J35" s="56">
        <v>1.0000000000661153</v>
      </c>
      <c r="K35" s="18"/>
      <c r="L35" s="18"/>
      <c r="M35" s="18"/>
    </row>
    <row r="36" spans="1:13" ht="12.75" customHeight="1" x14ac:dyDescent="0.2">
      <c r="A36" s="52">
        <v>1946</v>
      </c>
      <c r="B36" s="53">
        <v>28.739700001900147</v>
      </c>
      <c r="C36" s="53">
        <v>0</v>
      </c>
      <c r="D36" s="53">
        <v>28.739700001900147</v>
      </c>
      <c r="E36" s="54">
        <v>0.99000000006545452</v>
      </c>
      <c r="F36" s="13"/>
      <c r="G36" s="52">
        <v>1942</v>
      </c>
      <c r="H36" s="53">
        <v>29.03000000191933</v>
      </c>
      <c r="I36" s="55">
        <v>0.29629629629629678</v>
      </c>
      <c r="J36" s="56">
        <v>1.0000000000661153</v>
      </c>
      <c r="K36" s="18"/>
      <c r="L36" s="18"/>
      <c r="M36" s="18"/>
    </row>
    <row r="37" spans="1:13" ht="12.75" customHeight="1" x14ac:dyDescent="0.2">
      <c r="A37" s="52">
        <v>1947</v>
      </c>
      <c r="B37" s="53">
        <v>19.740400001305154</v>
      </c>
      <c r="C37" s="53">
        <v>0</v>
      </c>
      <c r="D37" s="53">
        <v>19.740400001305154</v>
      </c>
      <c r="E37" s="54">
        <v>0.68000000004495875</v>
      </c>
      <c r="F37" s="13"/>
      <c r="G37" s="52">
        <v>1942</v>
      </c>
      <c r="H37" s="53">
        <v>29.03000000191933</v>
      </c>
      <c r="I37" s="55">
        <v>0.30864197530864246</v>
      </c>
      <c r="J37" s="56">
        <v>1.0000000000661153</v>
      </c>
      <c r="K37" s="18"/>
      <c r="L37" s="18"/>
      <c r="M37" s="18"/>
    </row>
    <row r="38" spans="1:13" ht="12.75" customHeight="1" x14ac:dyDescent="0.2">
      <c r="A38" s="52">
        <v>1948</v>
      </c>
      <c r="B38" s="53">
        <v>27.288200001804171</v>
      </c>
      <c r="C38" s="53">
        <v>0</v>
      </c>
      <c r="D38" s="53">
        <v>27.288200001804171</v>
      </c>
      <c r="E38" s="54">
        <v>0.94000000006214846</v>
      </c>
      <c r="F38" s="13"/>
      <c r="G38" s="52">
        <v>2003</v>
      </c>
      <c r="H38" s="53">
        <v>28.811850181283521</v>
      </c>
      <c r="I38" s="55">
        <v>0.32098765432098819</v>
      </c>
      <c r="J38" s="56">
        <v>0.99248536621713812</v>
      </c>
      <c r="K38" s="18"/>
      <c r="L38" s="18"/>
      <c r="M38" s="18"/>
    </row>
    <row r="39" spans="1:13" ht="12.75" customHeight="1" x14ac:dyDescent="0.2">
      <c r="A39" s="52">
        <v>1949</v>
      </c>
      <c r="B39" s="53">
        <v>19.740400001305147</v>
      </c>
      <c r="C39" s="53">
        <v>0</v>
      </c>
      <c r="D39" s="53">
        <v>19.740400001305147</v>
      </c>
      <c r="E39" s="54">
        <v>0.68000000004495853</v>
      </c>
      <c r="F39" s="13"/>
      <c r="G39" s="52">
        <v>1928</v>
      </c>
      <c r="H39" s="53">
        <v>28.739700001900154</v>
      </c>
      <c r="I39" s="55">
        <v>0.33333333333333387</v>
      </c>
      <c r="J39" s="56">
        <v>0.99000000006545474</v>
      </c>
      <c r="K39" s="18"/>
      <c r="L39" s="18"/>
      <c r="M39" s="18"/>
    </row>
    <row r="40" spans="1:13" ht="12.75" customHeight="1" x14ac:dyDescent="0.2">
      <c r="A40" s="52">
        <v>1950</v>
      </c>
      <c r="B40" s="53">
        <v>19.740400001305151</v>
      </c>
      <c r="C40" s="53">
        <v>0</v>
      </c>
      <c r="D40" s="53">
        <v>19.740400001305151</v>
      </c>
      <c r="E40" s="54">
        <v>0.68000000004495864</v>
      </c>
      <c r="F40" s="13"/>
      <c r="G40" s="52">
        <v>1928</v>
      </c>
      <c r="H40" s="53">
        <v>28.739700001900154</v>
      </c>
      <c r="I40" s="55">
        <v>0.34567901234567955</v>
      </c>
      <c r="J40" s="56">
        <v>0.99000000006545474</v>
      </c>
      <c r="K40" s="18"/>
      <c r="L40" s="18"/>
      <c r="M40" s="18"/>
    </row>
    <row r="41" spans="1:13" ht="12.75" customHeight="1" x14ac:dyDescent="0.2">
      <c r="A41" s="52">
        <v>1951</v>
      </c>
      <c r="B41" s="53">
        <v>28.739700001900147</v>
      </c>
      <c r="C41" s="53">
        <v>0</v>
      </c>
      <c r="D41" s="53">
        <v>28.739700001900147</v>
      </c>
      <c r="E41" s="54">
        <v>0.99000000006545452</v>
      </c>
      <c r="F41" s="13"/>
      <c r="G41" s="52">
        <v>1928</v>
      </c>
      <c r="H41" s="53">
        <v>28.739700001900154</v>
      </c>
      <c r="I41" s="55">
        <v>0.35802469135802528</v>
      </c>
      <c r="J41" s="56">
        <v>0.99000000006545474</v>
      </c>
      <c r="K41" s="18"/>
      <c r="L41" s="18"/>
      <c r="M41" s="18"/>
    </row>
    <row r="42" spans="1:13" ht="12.75" customHeight="1" x14ac:dyDescent="0.2">
      <c r="A42" s="52">
        <v>1952</v>
      </c>
      <c r="B42" s="53">
        <v>29.030000001919337</v>
      </c>
      <c r="C42" s="53">
        <v>0</v>
      </c>
      <c r="D42" s="53">
        <v>29.030000001919337</v>
      </c>
      <c r="E42" s="54">
        <v>1.0000000000661156</v>
      </c>
      <c r="F42" s="13"/>
      <c r="G42" s="52">
        <v>1927</v>
      </c>
      <c r="H42" s="53">
        <v>28.739700001900147</v>
      </c>
      <c r="I42" s="55">
        <v>0.37037037037037096</v>
      </c>
      <c r="J42" s="56">
        <v>0.99000000006545452</v>
      </c>
      <c r="K42" s="18"/>
      <c r="L42" s="18"/>
      <c r="M42" s="18"/>
    </row>
    <row r="43" spans="1:13" ht="12.75" customHeight="1" x14ac:dyDescent="0.2">
      <c r="A43" s="52">
        <v>1953</v>
      </c>
      <c r="B43" s="53">
        <v>29.03000000191933</v>
      </c>
      <c r="C43" s="53">
        <v>0</v>
      </c>
      <c r="D43" s="53">
        <v>29.03000000191933</v>
      </c>
      <c r="E43" s="54">
        <v>1.0000000000661153</v>
      </c>
      <c r="F43" s="13"/>
      <c r="G43" s="52">
        <v>1927</v>
      </c>
      <c r="H43" s="53">
        <v>28.739700001900147</v>
      </c>
      <c r="I43" s="55">
        <v>0.38271604938271669</v>
      </c>
      <c r="J43" s="56">
        <v>0.99000000006545452</v>
      </c>
      <c r="K43" s="18"/>
      <c r="L43" s="18"/>
      <c r="M43" s="18"/>
    </row>
    <row r="44" spans="1:13" ht="12.75" customHeight="1" x14ac:dyDescent="0.2">
      <c r="A44" s="52">
        <v>1954</v>
      </c>
      <c r="B44" s="53">
        <v>28.73970000190014</v>
      </c>
      <c r="C44" s="53">
        <v>0</v>
      </c>
      <c r="D44" s="53">
        <v>28.73970000190014</v>
      </c>
      <c r="E44" s="54">
        <v>0.9900000000654543</v>
      </c>
      <c r="F44" s="13"/>
      <c r="G44" s="52">
        <v>1927</v>
      </c>
      <c r="H44" s="53">
        <v>28.739700001900147</v>
      </c>
      <c r="I44" s="55">
        <v>0.39506172839506237</v>
      </c>
      <c r="J44" s="56">
        <v>0.99000000006545452</v>
      </c>
      <c r="K44" s="18"/>
      <c r="L44" s="18"/>
      <c r="M44" s="18"/>
    </row>
    <row r="45" spans="1:13" ht="12.75" customHeight="1" x14ac:dyDescent="0.2">
      <c r="A45" s="52">
        <v>1955</v>
      </c>
      <c r="B45" s="53">
        <v>19.740400001305154</v>
      </c>
      <c r="C45" s="53">
        <v>0</v>
      </c>
      <c r="D45" s="53">
        <v>19.740400001305154</v>
      </c>
      <c r="E45" s="54">
        <v>0.68000000004495875</v>
      </c>
      <c r="F45" s="13"/>
      <c r="G45" s="52">
        <v>1927</v>
      </c>
      <c r="H45" s="53">
        <v>28.739700001900147</v>
      </c>
      <c r="I45" s="55">
        <v>0.40740740740740805</v>
      </c>
      <c r="J45" s="56">
        <v>0.99000000006545452</v>
      </c>
      <c r="K45" s="18"/>
      <c r="L45" s="18"/>
      <c r="M45" s="18"/>
    </row>
    <row r="46" spans="1:13" ht="12.75" customHeight="1" x14ac:dyDescent="0.2">
      <c r="A46" s="52">
        <v>1956</v>
      </c>
      <c r="B46" s="53">
        <v>29.030000001919333</v>
      </c>
      <c r="C46" s="53">
        <v>0</v>
      </c>
      <c r="D46" s="53">
        <v>29.030000001919333</v>
      </c>
      <c r="E46" s="54">
        <v>1.0000000000661156</v>
      </c>
      <c r="F46" s="13"/>
      <c r="G46" s="52">
        <v>1927</v>
      </c>
      <c r="H46" s="53">
        <v>28.739700001900147</v>
      </c>
      <c r="I46" s="55">
        <v>0.41975308641975378</v>
      </c>
      <c r="J46" s="56">
        <v>0.99000000006545452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28.73970000190014</v>
      </c>
      <c r="C47" s="53">
        <v>0</v>
      </c>
      <c r="D47" s="53">
        <v>28.73970000190014</v>
      </c>
      <c r="E47" s="54">
        <v>0.9900000000654543</v>
      </c>
      <c r="F47" s="13"/>
      <c r="G47" s="52">
        <v>1927</v>
      </c>
      <c r="H47" s="53">
        <v>28.739700001900147</v>
      </c>
      <c r="I47" s="55">
        <v>0.43209876543209946</v>
      </c>
      <c r="J47" s="56">
        <v>0.99000000006545452</v>
      </c>
      <c r="K47" s="18"/>
      <c r="L47" s="18"/>
      <c r="M47" s="18"/>
    </row>
    <row r="48" spans="1:13" ht="12.75" customHeight="1" x14ac:dyDescent="0.2">
      <c r="A48" s="52">
        <v>1958</v>
      </c>
      <c r="B48" s="53">
        <v>29.030000001919337</v>
      </c>
      <c r="C48" s="53">
        <v>0</v>
      </c>
      <c r="D48" s="53">
        <v>29.030000001919337</v>
      </c>
      <c r="E48" s="54">
        <v>1.0000000000661156</v>
      </c>
      <c r="F48" s="13"/>
      <c r="G48" s="52">
        <v>1954</v>
      </c>
      <c r="H48" s="53">
        <v>28.73970000190014</v>
      </c>
      <c r="I48" s="55">
        <v>0.4444444444444452</v>
      </c>
      <c r="J48" s="56">
        <v>0.9900000000654543</v>
      </c>
      <c r="K48" s="18"/>
      <c r="L48" s="18"/>
      <c r="M48" s="18"/>
    </row>
    <row r="49" spans="1:13" ht="12.75" customHeight="1" x14ac:dyDescent="0.2">
      <c r="A49" s="52">
        <v>1959</v>
      </c>
      <c r="B49" s="53">
        <v>27.288200001804178</v>
      </c>
      <c r="C49" s="53">
        <v>0</v>
      </c>
      <c r="D49" s="53">
        <v>27.288200001804178</v>
      </c>
      <c r="E49" s="54">
        <v>0.94000000006214868</v>
      </c>
      <c r="F49" s="13"/>
      <c r="G49" s="52">
        <v>1954</v>
      </c>
      <c r="H49" s="53">
        <v>28.73970000190014</v>
      </c>
      <c r="I49" s="55">
        <v>0.45679012345679088</v>
      </c>
      <c r="J49" s="56">
        <v>0.9900000000654543</v>
      </c>
      <c r="K49" s="18"/>
      <c r="L49" s="18"/>
      <c r="M49" s="18"/>
    </row>
    <row r="50" spans="1:13" ht="12.75" customHeight="1" x14ac:dyDescent="0.2">
      <c r="A50" s="52">
        <v>1960</v>
      </c>
      <c r="B50" s="53">
        <v>19.740400001305147</v>
      </c>
      <c r="C50" s="53">
        <v>0</v>
      </c>
      <c r="D50" s="53">
        <v>19.740400001305147</v>
      </c>
      <c r="E50" s="54">
        <v>0.68000000004495853</v>
      </c>
      <c r="F50" s="13"/>
      <c r="G50" s="52">
        <v>1954</v>
      </c>
      <c r="H50" s="53">
        <v>28.73970000190014</v>
      </c>
      <c r="I50" s="55">
        <v>0.46913580246913655</v>
      </c>
      <c r="J50" s="56">
        <v>0.9900000000654543</v>
      </c>
      <c r="K50" s="18"/>
      <c r="L50" s="18"/>
      <c r="M50" s="18"/>
    </row>
    <row r="51" spans="1:13" ht="12.75" customHeight="1" x14ac:dyDescent="0.2">
      <c r="A51" s="52">
        <v>1961</v>
      </c>
      <c r="B51" s="53">
        <v>19.740400001305151</v>
      </c>
      <c r="C51" s="53">
        <v>0</v>
      </c>
      <c r="D51" s="53">
        <v>19.740400001305151</v>
      </c>
      <c r="E51" s="54">
        <v>0.68000000004495864</v>
      </c>
      <c r="F51" s="13"/>
      <c r="G51" s="52">
        <v>1923</v>
      </c>
      <c r="H51" s="53">
        <v>27.288200001804178</v>
      </c>
      <c r="I51" s="55">
        <v>0.48148148148148229</v>
      </c>
      <c r="J51" s="56">
        <v>0.94000000006214868</v>
      </c>
      <c r="K51" s="18"/>
      <c r="L51" s="18"/>
      <c r="M51" s="18"/>
    </row>
    <row r="52" spans="1:13" ht="12.75" customHeight="1" x14ac:dyDescent="0.2">
      <c r="A52" s="52">
        <v>1962</v>
      </c>
      <c r="B52" s="53">
        <v>27.288200001804171</v>
      </c>
      <c r="C52" s="53">
        <v>0</v>
      </c>
      <c r="D52" s="53">
        <v>27.288200001804171</v>
      </c>
      <c r="E52" s="54">
        <v>0.94000000006214846</v>
      </c>
      <c r="F52" s="13"/>
      <c r="G52" s="52">
        <v>1923</v>
      </c>
      <c r="H52" s="53">
        <v>27.288200001804178</v>
      </c>
      <c r="I52" s="55">
        <v>0.49382716049382797</v>
      </c>
      <c r="J52" s="56">
        <v>0.94000000006214868</v>
      </c>
      <c r="K52" s="18"/>
      <c r="L52" s="18"/>
      <c r="M52" s="18"/>
    </row>
    <row r="53" spans="1:13" ht="12.75" customHeight="1" x14ac:dyDescent="0.2">
      <c r="A53" s="52">
        <v>1963</v>
      </c>
      <c r="B53" s="53">
        <v>29.030000001919348</v>
      </c>
      <c r="C53" s="53">
        <v>0</v>
      </c>
      <c r="D53" s="53">
        <v>29.030000001919348</v>
      </c>
      <c r="E53" s="54">
        <v>1.000000000066116</v>
      </c>
      <c r="F53" s="13"/>
      <c r="G53" s="52">
        <v>1923</v>
      </c>
      <c r="H53" s="53">
        <v>27.288200001804178</v>
      </c>
      <c r="I53" s="55">
        <v>0.50617283950617364</v>
      </c>
      <c r="J53" s="56">
        <v>0.94000000006214868</v>
      </c>
      <c r="K53" s="18"/>
      <c r="L53" s="18"/>
      <c r="M53" s="18"/>
    </row>
    <row r="54" spans="1:13" ht="12.75" customHeight="1" x14ac:dyDescent="0.2">
      <c r="A54" s="52">
        <v>1964</v>
      </c>
      <c r="B54" s="53">
        <v>19.740400001305147</v>
      </c>
      <c r="C54" s="53">
        <v>0</v>
      </c>
      <c r="D54" s="53">
        <v>19.740400001305147</v>
      </c>
      <c r="E54" s="54">
        <v>0.68000000004495853</v>
      </c>
      <c r="F54" s="13"/>
      <c r="G54" s="52">
        <v>1923</v>
      </c>
      <c r="H54" s="53">
        <v>27.288200001804178</v>
      </c>
      <c r="I54" s="55">
        <v>0.51851851851851938</v>
      </c>
      <c r="J54" s="56">
        <v>0.94000000006214868</v>
      </c>
      <c r="K54" s="18"/>
      <c r="L54" s="18"/>
      <c r="M54" s="18"/>
    </row>
    <row r="55" spans="1:13" ht="12" customHeight="1" x14ac:dyDescent="0.2">
      <c r="A55" s="47">
        <v>1965</v>
      </c>
      <c r="B55" s="48">
        <v>29.030000001919333</v>
      </c>
      <c r="C55" s="48">
        <v>0</v>
      </c>
      <c r="D55" s="48">
        <v>29.030000001919333</v>
      </c>
      <c r="E55" s="49">
        <v>1.0000000000661156</v>
      </c>
      <c r="F55" s="13"/>
      <c r="G55" s="47">
        <v>1923</v>
      </c>
      <c r="H55" s="48">
        <v>27.288200001804178</v>
      </c>
      <c r="I55" s="50">
        <v>0.53086419753086511</v>
      </c>
      <c r="J55" s="51">
        <v>0.94000000006214868</v>
      </c>
      <c r="K55" s="18"/>
      <c r="L55" s="18"/>
      <c r="M55" s="18"/>
    </row>
    <row r="56" spans="1:13" ht="12" customHeight="1" x14ac:dyDescent="0.2">
      <c r="A56" s="52">
        <v>1966</v>
      </c>
      <c r="B56" s="53">
        <v>27.288200001804178</v>
      </c>
      <c r="C56" s="53">
        <v>0</v>
      </c>
      <c r="D56" s="53">
        <v>27.288200001804178</v>
      </c>
      <c r="E56" s="54">
        <v>0.94000000006214868</v>
      </c>
      <c r="F56" s="13"/>
      <c r="G56" s="52">
        <v>1923</v>
      </c>
      <c r="H56" s="53">
        <v>27.288200001804178</v>
      </c>
      <c r="I56" s="55">
        <v>0.54320987654321073</v>
      </c>
      <c r="J56" s="56">
        <v>0.94000000006214868</v>
      </c>
      <c r="K56" s="18"/>
      <c r="L56" s="18"/>
      <c r="M56" s="18"/>
    </row>
    <row r="57" spans="1:13" ht="12" customHeight="1" x14ac:dyDescent="0.2">
      <c r="A57" s="52">
        <v>1967</v>
      </c>
      <c r="B57" s="53">
        <v>29.030000001919348</v>
      </c>
      <c r="C57" s="53">
        <v>0</v>
      </c>
      <c r="D57" s="53">
        <v>29.030000001919348</v>
      </c>
      <c r="E57" s="54">
        <v>1.000000000066116</v>
      </c>
      <c r="F57" s="13"/>
      <c r="G57" s="52">
        <v>1923</v>
      </c>
      <c r="H57" s="53">
        <v>27.288200001804178</v>
      </c>
      <c r="I57" s="55">
        <v>0.55555555555555647</v>
      </c>
      <c r="J57" s="56">
        <v>0.94000000006214868</v>
      </c>
      <c r="K57" s="18"/>
      <c r="L57" s="18"/>
      <c r="M57" s="18"/>
    </row>
    <row r="58" spans="1:13" ht="12" customHeight="1" x14ac:dyDescent="0.2">
      <c r="A58" s="52">
        <v>1968</v>
      </c>
      <c r="B58" s="53">
        <v>27.288200001804178</v>
      </c>
      <c r="C58" s="53">
        <v>0</v>
      </c>
      <c r="D58" s="53">
        <v>27.288200001804178</v>
      </c>
      <c r="E58" s="54">
        <v>0.94000000006214868</v>
      </c>
      <c r="F58" s="13"/>
      <c r="G58" s="52">
        <v>1936</v>
      </c>
      <c r="H58" s="53">
        <v>27.288200001804171</v>
      </c>
      <c r="I58" s="55">
        <v>0.5679012345679022</v>
      </c>
      <c r="J58" s="56">
        <v>0.94000000006214846</v>
      </c>
      <c r="K58" s="18"/>
      <c r="L58" s="18"/>
      <c r="M58" s="18"/>
    </row>
    <row r="59" spans="1:13" ht="12" customHeight="1" x14ac:dyDescent="0.2">
      <c r="A59" s="52">
        <v>1969</v>
      </c>
      <c r="B59" s="53">
        <v>29.030000001919348</v>
      </c>
      <c r="C59" s="53">
        <v>0</v>
      </c>
      <c r="D59" s="53">
        <v>29.030000001919348</v>
      </c>
      <c r="E59" s="54">
        <v>1.000000000066116</v>
      </c>
      <c r="F59" s="13"/>
      <c r="G59" s="52">
        <v>1936</v>
      </c>
      <c r="H59" s="53">
        <v>27.288200001804171</v>
      </c>
      <c r="I59" s="55">
        <v>0.58024691358024783</v>
      </c>
      <c r="J59" s="56">
        <v>0.94000000006214846</v>
      </c>
      <c r="K59" s="18"/>
      <c r="L59" s="18"/>
      <c r="M59" s="18"/>
    </row>
    <row r="60" spans="1:13" ht="12" customHeight="1" x14ac:dyDescent="0.2">
      <c r="A60" s="52">
        <v>1970</v>
      </c>
      <c r="B60" s="53">
        <v>29.03000000191933</v>
      </c>
      <c r="C60" s="53">
        <v>0</v>
      </c>
      <c r="D60" s="53">
        <v>29.03000000191933</v>
      </c>
      <c r="E60" s="54">
        <v>1.0000000000661153</v>
      </c>
      <c r="F60" s="13"/>
      <c r="G60" s="52">
        <v>1936</v>
      </c>
      <c r="H60" s="53">
        <v>27.288200001804171</v>
      </c>
      <c r="I60" s="55">
        <v>0.59259259259259356</v>
      </c>
      <c r="J60" s="56">
        <v>0.94000000006214846</v>
      </c>
      <c r="K60" s="18"/>
      <c r="L60" s="18"/>
      <c r="M60" s="18"/>
    </row>
    <row r="61" spans="1:13" ht="12" customHeight="1" x14ac:dyDescent="0.2">
      <c r="A61" s="52">
        <v>1971</v>
      </c>
      <c r="B61" s="53">
        <v>29.03000000191933</v>
      </c>
      <c r="C61" s="53">
        <v>0</v>
      </c>
      <c r="D61" s="53">
        <v>29.03000000191933</v>
      </c>
      <c r="E61" s="54">
        <v>1.0000000000661153</v>
      </c>
      <c r="F61" s="13"/>
      <c r="G61" s="52">
        <v>1936</v>
      </c>
      <c r="H61" s="53">
        <v>27.288200001804171</v>
      </c>
      <c r="I61" s="55">
        <v>0.60493827160493929</v>
      </c>
      <c r="J61" s="56">
        <v>0.94000000006214846</v>
      </c>
      <c r="K61" s="18"/>
      <c r="L61" s="18"/>
      <c r="M61" s="18"/>
    </row>
    <row r="62" spans="1:13" ht="12" customHeight="1" x14ac:dyDescent="0.2">
      <c r="A62" s="52">
        <v>1972</v>
      </c>
      <c r="B62" s="53">
        <v>27.288200001804178</v>
      </c>
      <c r="C62" s="53">
        <v>0</v>
      </c>
      <c r="D62" s="53">
        <v>27.288200001804178</v>
      </c>
      <c r="E62" s="54">
        <v>0.94000000006214868</v>
      </c>
      <c r="F62" s="13"/>
      <c r="G62" s="52">
        <v>1925</v>
      </c>
      <c r="H62" s="53">
        <v>19.740400001305154</v>
      </c>
      <c r="I62" s="55">
        <v>0.61728395061728492</v>
      </c>
      <c r="J62" s="56">
        <v>0.68000000004495875</v>
      </c>
      <c r="K62" s="18"/>
      <c r="L62" s="18"/>
      <c r="M62" s="18"/>
    </row>
    <row r="63" spans="1:13" ht="12" customHeight="1" x14ac:dyDescent="0.2">
      <c r="A63" s="52">
        <v>1973</v>
      </c>
      <c r="B63" s="53">
        <v>28.739700001900147</v>
      </c>
      <c r="C63" s="53">
        <v>0</v>
      </c>
      <c r="D63" s="53">
        <v>28.739700001900147</v>
      </c>
      <c r="E63" s="54">
        <v>0.99000000006545452</v>
      </c>
      <c r="F63" s="13"/>
      <c r="G63" s="52">
        <v>1925</v>
      </c>
      <c r="H63" s="53">
        <v>19.740400001305154</v>
      </c>
      <c r="I63" s="55">
        <v>0.62962962962963065</v>
      </c>
      <c r="J63" s="56">
        <v>0.68000000004495875</v>
      </c>
      <c r="K63" s="18"/>
      <c r="L63" s="18"/>
      <c r="M63" s="18"/>
    </row>
    <row r="64" spans="1:13" ht="12" customHeight="1" x14ac:dyDescent="0.2">
      <c r="A64" s="52">
        <v>1974</v>
      </c>
      <c r="B64" s="53">
        <v>29.030000001919337</v>
      </c>
      <c r="C64" s="53">
        <v>0</v>
      </c>
      <c r="D64" s="53">
        <v>29.030000001919337</v>
      </c>
      <c r="E64" s="54">
        <v>1.0000000000661156</v>
      </c>
      <c r="F64" s="13"/>
      <c r="G64" s="52">
        <v>1925</v>
      </c>
      <c r="H64" s="53">
        <v>19.740400001305154</v>
      </c>
      <c r="I64" s="55">
        <v>0.64197530864197638</v>
      </c>
      <c r="J64" s="56">
        <v>0.68000000004495875</v>
      </c>
      <c r="K64" s="18"/>
      <c r="L64" s="18"/>
      <c r="M64" s="18"/>
    </row>
    <row r="65" spans="1:13" ht="12" customHeight="1" x14ac:dyDescent="0.2">
      <c r="A65" s="52">
        <v>1975</v>
      </c>
      <c r="B65" s="53">
        <v>29.03000000191933</v>
      </c>
      <c r="C65" s="53">
        <v>0</v>
      </c>
      <c r="D65" s="53">
        <v>29.03000000191933</v>
      </c>
      <c r="E65" s="54">
        <v>1.0000000000661153</v>
      </c>
      <c r="F65" s="13"/>
      <c r="G65" s="52">
        <v>1925</v>
      </c>
      <c r="H65" s="53">
        <v>19.740400001305154</v>
      </c>
      <c r="I65" s="55">
        <v>0.65432098765432201</v>
      </c>
      <c r="J65" s="56">
        <v>0.68000000004495875</v>
      </c>
      <c r="K65" s="18"/>
      <c r="L65" s="18"/>
      <c r="M65" s="18"/>
    </row>
    <row r="66" spans="1:13" ht="12" customHeight="1" x14ac:dyDescent="0.2">
      <c r="A66" s="52">
        <v>1976</v>
      </c>
      <c r="B66" s="53">
        <v>19.740400001305147</v>
      </c>
      <c r="C66" s="53">
        <v>0</v>
      </c>
      <c r="D66" s="53">
        <v>19.740400001305147</v>
      </c>
      <c r="E66" s="54">
        <v>0.68000000004495853</v>
      </c>
      <c r="F66" s="13"/>
      <c r="G66" s="52">
        <v>1925</v>
      </c>
      <c r="H66" s="53">
        <v>19.740400001305154</v>
      </c>
      <c r="I66" s="55">
        <v>0.66666666666666774</v>
      </c>
      <c r="J66" s="56">
        <v>0.68000000004495875</v>
      </c>
      <c r="K66" s="18"/>
      <c r="L66" s="18"/>
      <c r="M66" s="18"/>
    </row>
    <row r="67" spans="1:13" ht="12" customHeight="1" x14ac:dyDescent="0.2">
      <c r="A67" s="52">
        <v>1977</v>
      </c>
      <c r="B67" s="53">
        <v>9.5799000006333834</v>
      </c>
      <c r="C67" s="53">
        <v>0</v>
      </c>
      <c r="D67" s="53">
        <v>9.5799000006333834</v>
      </c>
      <c r="E67" s="54">
        <v>0.33000000002181823</v>
      </c>
      <c r="F67" s="13"/>
      <c r="G67" s="52">
        <v>1925</v>
      </c>
      <c r="H67" s="53">
        <v>19.740400001305154</v>
      </c>
      <c r="I67" s="55">
        <v>0.67901234567901347</v>
      </c>
      <c r="J67" s="56">
        <v>0.68000000004495875</v>
      </c>
      <c r="K67" s="18"/>
      <c r="L67" s="18"/>
      <c r="M67" s="18"/>
    </row>
    <row r="68" spans="1:13" ht="12" customHeight="1" x14ac:dyDescent="0.2">
      <c r="A68" s="52">
        <v>1978</v>
      </c>
      <c r="B68" s="53">
        <v>28.739700001900154</v>
      </c>
      <c r="C68" s="53">
        <v>0</v>
      </c>
      <c r="D68" s="53">
        <v>28.739700001900154</v>
      </c>
      <c r="E68" s="54">
        <v>0.99000000006545474</v>
      </c>
      <c r="F68" s="13"/>
      <c r="G68" s="52">
        <v>1925</v>
      </c>
      <c r="H68" s="53">
        <v>19.740400001305154</v>
      </c>
      <c r="I68" s="55">
        <v>0.6913580246913591</v>
      </c>
      <c r="J68" s="56">
        <v>0.68000000004495875</v>
      </c>
      <c r="K68" s="18"/>
      <c r="L68" s="18"/>
      <c r="M68" s="18"/>
    </row>
    <row r="69" spans="1:13" ht="12" customHeight="1" x14ac:dyDescent="0.2">
      <c r="A69" s="52">
        <v>1979</v>
      </c>
      <c r="B69" s="53">
        <v>19.740400001305154</v>
      </c>
      <c r="C69" s="53">
        <v>0</v>
      </c>
      <c r="D69" s="53">
        <v>19.740400001305154</v>
      </c>
      <c r="E69" s="54">
        <v>0.68000000004495875</v>
      </c>
      <c r="F69" s="13"/>
      <c r="G69" s="52">
        <v>1925</v>
      </c>
      <c r="H69" s="53">
        <v>19.740400001305154</v>
      </c>
      <c r="I69" s="55">
        <v>0.70370370370370483</v>
      </c>
      <c r="J69" s="56">
        <v>0.68000000004495875</v>
      </c>
      <c r="K69" s="18"/>
      <c r="L69" s="18"/>
      <c r="M69" s="18"/>
    </row>
    <row r="70" spans="1:13" ht="12" customHeight="1" x14ac:dyDescent="0.2">
      <c r="A70" s="52">
        <v>1980</v>
      </c>
      <c r="B70" s="53">
        <v>28.739700001900147</v>
      </c>
      <c r="C70" s="53">
        <v>0</v>
      </c>
      <c r="D70" s="53">
        <v>28.739700001900147</v>
      </c>
      <c r="E70" s="54">
        <v>0.99000000006545452</v>
      </c>
      <c r="F70" s="13"/>
      <c r="G70" s="52">
        <v>1925</v>
      </c>
      <c r="H70" s="53">
        <v>19.740400001305154</v>
      </c>
      <c r="I70" s="55">
        <v>0.71604938271605056</v>
      </c>
      <c r="J70" s="56">
        <v>0.68000000004495875</v>
      </c>
      <c r="K70" s="18"/>
      <c r="L70" s="18"/>
      <c r="M70" s="18"/>
    </row>
    <row r="71" spans="1:13" ht="12" customHeight="1" x14ac:dyDescent="0.2">
      <c r="A71" s="52">
        <v>1981</v>
      </c>
      <c r="B71" s="53">
        <v>19.740400001305154</v>
      </c>
      <c r="C71" s="53">
        <v>0</v>
      </c>
      <c r="D71" s="53">
        <v>19.740400001305154</v>
      </c>
      <c r="E71" s="54">
        <v>0.68000000004495875</v>
      </c>
      <c r="F71" s="13"/>
      <c r="G71" s="52">
        <v>1926</v>
      </c>
      <c r="H71" s="53">
        <v>19.740400001305151</v>
      </c>
      <c r="I71" s="55">
        <v>0.7283950617283963</v>
      </c>
      <c r="J71" s="56">
        <v>0.68000000004495864</v>
      </c>
      <c r="K71" s="18"/>
      <c r="L71" s="18"/>
      <c r="M71" s="18"/>
    </row>
    <row r="72" spans="1:13" ht="12" customHeight="1" x14ac:dyDescent="0.2">
      <c r="A72" s="52">
        <v>1982</v>
      </c>
      <c r="B72" s="53">
        <v>29.030000001919333</v>
      </c>
      <c r="C72" s="53">
        <v>0</v>
      </c>
      <c r="D72" s="53">
        <v>29.030000001919333</v>
      </c>
      <c r="E72" s="54">
        <v>1.0000000000661156</v>
      </c>
      <c r="F72" s="13"/>
      <c r="G72" s="52">
        <v>1926</v>
      </c>
      <c r="H72" s="53">
        <v>19.740400001305151</v>
      </c>
      <c r="I72" s="55">
        <v>0.74074074074074192</v>
      </c>
      <c r="J72" s="56">
        <v>0.68000000004495864</v>
      </c>
      <c r="K72" s="18"/>
      <c r="L72" s="18"/>
      <c r="M72" s="18"/>
    </row>
    <row r="73" spans="1:13" ht="12" customHeight="1" x14ac:dyDescent="0.2">
      <c r="A73" s="52">
        <v>1983</v>
      </c>
      <c r="B73" s="53">
        <v>29.03000000191933</v>
      </c>
      <c r="C73" s="53">
        <v>0</v>
      </c>
      <c r="D73" s="53">
        <v>29.03000000191933</v>
      </c>
      <c r="E73" s="54">
        <v>1.0000000000661153</v>
      </c>
      <c r="F73" s="13"/>
      <c r="G73" s="52">
        <v>1926</v>
      </c>
      <c r="H73" s="53">
        <v>19.740400001305151</v>
      </c>
      <c r="I73" s="55">
        <v>0.75308641975308765</v>
      </c>
      <c r="J73" s="56">
        <v>0.68000000004495864</v>
      </c>
      <c r="K73" s="18"/>
      <c r="L73" s="18"/>
      <c r="M73" s="18"/>
    </row>
    <row r="74" spans="1:13" ht="12" customHeight="1" x14ac:dyDescent="0.2">
      <c r="A74" s="52">
        <v>1984</v>
      </c>
      <c r="B74" s="53">
        <v>29.03000000191933</v>
      </c>
      <c r="C74" s="53">
        <v>0</v>
      </c>
      <c r="D74" s="53">
        <v>29.03000000191933</v>
      </c>
      <c r="E74" s="54">
        <v>1.0000000000661153</v>
      </c>
      <c r="F74" s="13"/>
      <c r="G74" s="52">
        <v>1926</v>
      </c>
      <c r="H74" s="53">
        <v>19.740400001305151</v>
      </c>
      <c r="I74" s="55">
        <v>0.76543209876543339</v>
      </c>
      <c r="J74" s="56">
        <v>0.68000000004495864</v>
      </c>
      <c r="K74" s="18"/>
      <c r="L74" s="18"/>
      <c r="M74" s="18"/>
    </row>
    <row r="75" spans="1:13" ht="12" customHeight="1" x14ac:dyDescent="0.2">
      <c r="A75" s="52">
        <v>1985</v>
      </c>
      <c r="B75" s="53">
        <v>27.288200001804178</v>
      </c>
      <c r="C75" s="53">
        <v>0</v>
      </c>
      <c r="D75" s="53">
        <v>27.288200001804178</v>
      </c>
      <c r="E75" s="54">
        <v>0.94000000006214868</v>
      </c>
      <c r="F75" s="13"/>
      <c r="G75" s="52">
        <v>1937</v>
      </c>
      <c r="H75" s="53">
        <v>19.740400001305147</v>
      </c>
      <c r="I75" s="55">
        <v>0.77777777777777901</v>
      </c>
      <c r="J75" s="56">
        <v>0.68000000004495853</v>
      </c>
      <c r="K75" s="18"/>
      <c r="L75" s="18"/>
      <c r="M75" s="18"/>
    </row>
    <row r="76" spans="1:13" ht="12" customHeight="1" x14ac:dyDescent="0.2">
      <c r="A76" s="52">
        <v>1986</v>
      </c>
      <c r="B76" s="53">
        <v>29.030000001919348</v>
      </c>
      <c r="C76" s="53">
        <v>0</v>
      </c>
      <c r="D76" s="53">
        <v>29.030000001919348</v>
      </c>
      <c r="E76" s="54">
        <v>1.000000000066116</v>
      </c>
      <c r="F76" s="13"/>
      <c r="G76" s="52">
        <v>1937</v>
      </c>
      <c r="H76" s="53">
        <v>19.740400001305147</v>
      </c>
      <c r="I76" s="55">
        <v>0.79012345679012475</v>
      </c>
      <c r="J76" s="56">
        <v>0.68000000004495853</v>
      </c>
      <c r="K76" s="18"/>
      <c r="L76" s="18"/>
      <c r="M76" s="18"/>
    </row>
    <row r="77" spans="1:13" ht="12" customHeight="1" x14ac:dyDescent="0.2">
      <c r="A77" s="52">
        <v>1987</v>
      </c>
      <c r="B77" s="53">
        <v>19.740400001305147</v>
      </c>
      <c r="C77" s="53">
        <v>0</v>
      </c>
      <c r="D77" s="53">
        <v>19.740400001305147</v>
      </c>
      <c r="E77" s="54">
        <v>0.68000000004495853</v>
      </c>
      <c r="F77" s="13"/>
      <c r="G77" s="52">
        <v>1937</v>
      </c>
      <c r="H77" s="53">
        <v>19.740400001305147</v>
      </c>
      <c r="I77" s="55">
        <v>0.80246913580247048</v>
      </c>
      <c r="J77" s="56">
        <v>0.68000000004495853</v>
      </c>
      <c r="K77" s="18"/>
      <c r="L77" s="18"/>
      <c r="M77" s="18"/>
    </row>
    <row r="78" spans="1:13" ht="12" customHeight="1" x14ac:dyDescent="0.2">
      <c r="A78" s="52">
        <v>1988</v>
      </c>
      <c r="B78" s="53">
        <v>9.5799000006333817</v>
      </c>
      <c r="C78" s="53">
        <v>0</v>
      </c>
      <c r="D78" s="53">
        <v>9.5799000006333817</v>
      </c>
      <c r="E78" s="54">
        <v>0.33000000002181817</v>
      </c>
      <c r="F78" s="13"/>
      <c r="G78" s="52">
        <v>1937</v>
      </c>
      <c r="H78" s="53">
        <v>19.740400001305147</v>
      </c>
      <c r="I78" s="55">
        <v>0.8148148148148161</v>
      </c>
      <c r="J78" s="56">
        <v>0.68000000004495853</v>
      </c>
      <c r="K78" s="18"/>
      <c r="L78" s="18"/>
      <c r="M78" s="18"/>
    </row>
    <row r="79" spans="1:13" ht="12" customHeight="1" x14ac:dyDescent="0.2">
      <c r="A79" s="52">
        <v>1989</v>
      </c>
      <c r="B79" s="53">
        <v>19.740400001305154</v>
      </c>
      <c r="C79" s="53">
        <v>0</v>
      </c>
      <c r="D79" s="53">
        <v>19.740400001305154</v>
      </c>
      <c r="E79" s="54">
        <v>0.68000000004495875</v>
      </c>
      <c r="F79" s="13"/>
      <c r="G79" s="52">
        <v>1937</v>
      </c>
      <c r="H79" s="53">
        <v>19.740400001305147</v>
      </c>
      <c r="I79" s="55">
        <v>0.82716049382716184</v>
      </c>
      <c r="J79" s="56">
        <v>0.68000000004495853</v>
      </c>
      <c r="K79" s="18"/>
      <c r="L79" s="18"/>
      <c r="M79" s="18"/>
    </row>
    <row r="80" spans="1:13" ht="12" customHeight="1" x14ac:dyDescent="0.2">
      <c r="A80" s="52">
        <v>1990</v>
      </c>
      <c r="B80" s="53">
        <v>9.5799000006333817</v>
      </c>
      <c r="C80" s="53">
        <v>0</v>
      </c>
      <c r="D80" s="53">
        <v>9.5799000006333817</v>
      </c>
      <c r="E80" s="54">
        <v>0.33000000002181817</v>
      </c>
      <c r="F80" s="13"/>
      <c r="G80" s="52">
        <v>1937</v>
      </c>
      <c r="H80" s="53">
        <v>19.740400001305147</v>
      </c>
      <c r="I80" s="55">
        <v>0.83950617283950757</v>
      </c>
      <c r="J80" s="56">
        <v>0.68000000004495853</v>
      </c>
      <c r="K80" s="18"/>
      <c r="L80" s="18"/>
      <c r="M80" s="18"/>
    </row>
    <row r="81" spans="1:13" ht="12" customHeight="1" x14ac:dyDescent="0.2">
      <c r="A81" s="52">
        <v>1991</v>
      </c>
      <c r="B81" s="53">
        <v>9.5799000006333834</v>
      </c>
      <c r="C81" s="53">
        <v>0</v>
      </c>
      <c r="D81" s="53">
        <v>9.5799000006333834</v>
      </c>
      <c r="E81" s="54">
        <v>0.33000000002181823</v>
      </c>
      <c r="F81" s="13"/>
      <c r="G81" s="52">
        <v>1937</v>
      </c>
      <c r="H81" s="53">
        <v>19.740400001305147</v>
      </c>
      <c r="I81" s="55">
        <v>0.85185185185185319</v>
      </c>
      <c r="J81" s="56">
        <v>0.68000000004495853</v>
      </c>
      <c r="K81" s="18"/>
      <c r="L81" s="18"/>
      <c r="M81" s="18"/>
    </row>
    <row r="82" spans="1:13" ht="12" customHeight="1" x14ac:dyDescent="0.2">
      <c r="A82" s="52">
        <v>1992</v>
      </c>
      <c r="B82" s="53">
        <v>9.5799000006333834</v>
      </c>
      <c r="C82" s="53">
        <v>0</v>
      </c>
      <c r="D82" s="53">
        <v>9.5799000006333834</v>
      </c>
      <c r="E82" s="54">
        <v>0.33000000002181823</v>
      </c>
      <c r="F82" s="13"/>
      <c r="G82" s="52">
        <v>1924</v>
      </c>
      <c r="H82" s="53">
        <v>9.5799000006333834</v>
      </c>
      <c r="I82" s="55">
        <v>0.86419753086419893</v>
      </c>
      <c r="J82" s="56">
        <v>0.33000000002181823</v>
      </c>
      <c r="K82" s="18"/>
      <c r="L82" s="18"/>
      <c r="M82" s="18"/>
    </row>
    <row r="83" spans="1:13" ht="12" customHeight="1" x14ac:dyDescent="0.2">
      <c r="A83" s="52">
        <v>1993</v>
      </c>
      <c r="B83" s="53">
        <v>28.739700001900154</v>
      </c>
      <c r="C83" s="53">
        <v>0</v>
      </c>
      <c r="D83" s="53">
        <v>28.739700001900154</v>
      </c>
      <c r="E83" s="54">
        <v>0.99000000006545474</v>
      </c>
      <c r="F83" s="13"/>
      <c r="G83" s="52">
        <v>1924</v>
      </c>
      <c r="H83" s="53">
        <v>9.5799000006333834</v>
      </c>
      <c r="I83" s="55">
        <v>0.87654320987654466</v>
      </c>
      <c r="J83" s="56">
        <v>0.33000000002181823</v>
      </c>
      <c r="K83" s="18"/>
      <c r="L83" s="18"/>
      <c r="M83" s="18"/>
    </row>
    <row r="84" spans="1:13" ht="12" customHeight="1" x14ac:dyDescent="0.2">
      <c r="A84" s="52">
        <v>1994</v>
      </c>
      <c r="B84" s="53">
        <v>9.5799000006333834</v>
      </c>
      <c r="C84" s="53">
        <v>0</v>
      </c>
      <c r="D84" s="53">
        <v>9.5799000006333834</v>
      </c>
      <c r="E84" s="54">
        <v>0.33000000002181823</v>
      </c>
      <c r="F84" s="13"/>
      <c r="G84" s="52">
        <v>1924</v>
      </c>
      <c r="H84" s="53">
        <v>9.5799000006333834</v>
      </c>
      <c r="I84" s="55">
        <v>0.88888888888889039</v>
      </c>
      <c r="J84" s="56">
        <v>0.33000000002181823</v>
      </c>
      <c r="K84" s="18"/>
      <c r="L84" s="18"/>
      <c r="M84" s="18"/>
    </row>
    <row r="85" spans="1:13" ht="12" customHeight="1" x14ac:dyDescent="0.2">
      <c r="A85" s="52">
        <v>1995</v>
      </c>
      <c r="B85" s="53">
        <v>29.030000001919337</v>
      </c>
      <c r="C85" s="53">
        <v>0</v>
      </c>
      <c r="D85" s="53">
        <v>29.030000001919337</v>
      </c>
      <c r="E85" s="54">
        <v>1.0000000000661156</v>
      </c>
      <c r="F85" s="13"/>
      <c r="G85" s="52">
        <v>1924</v>
      </c>
      <c r="H85" s="53">
        <v>9.5799000006333834</v>
      </c>
      <c r="I85" s="55">
        <v>0.90123456790123602</v>
      </c>
      <c r="J85" s="56">
        <v>0.33000000002181823</v>
      </c>
      <c r="K85" s="18"/>
      <c r="L85" s="18"/>
      <c r="M85" s="18"/>
    </row>
    <row r="86" spans="1:13" ht="12" customHeight="1" x14ac:dyDescent="0.2">
      <c r="A86" s="52">
        <v>1996</v>
      </c>
      <c r="B86" s="53">
        <v>29.03000000191933</v>
      </c>
      <c r="C86" s="53">
        <v>0</v>
      </c>
      <c r="D86" s="53">
        <v>29.03000000191933</v>
      </c>
      <c r="E86" s="54">
        <v>1.0000000000661153</v>
      </c>
      <c r="F86" s="13"/>
      <c r="G86" s="52">
        <v>1924</v>
      </c>
      <c r="H86" s="53">
        <v>9.5799000006333834</v>
      </c>
      <c r="I86" s="55">
        <v>0.91358024691358175</v>
      </c>
      <c r="J86" s="56">
        <v>0.33000000002181823</v>
      </c>
      <c r="K86" s="18"/>
      <c r="L86" s="18"/>
      <c r="M86" s="18"/>
    </row>
    <row r="87" spans="1:13" ht="12" customHeight="1" x14ac:dyDescent="0.2">
      <c r="A87" s="52">
        <v>1997</v>
      </c>
      <c r="B87" s="53">
        <v>29.03000000191933</v>
      </c>
      <c r="C87" s="53">
        <v>0</v>
      </c>
      <c r="D87" s="53">
        <v>29.03000000191933</v>
      </c>
      <c r="E87" s="54">
        <v>1.0000000000661153</v>
      </c>
      <c r="F87" s="13"/>
      <c r="G87" s="52">
        <v>1924</v>
      </c>
      <c r="H87" s="53">
        <v>9.5799000006333834</v>
      </c>
      <c r="I87" s="55">
        <v>0.92592592592592748</v>
      </c>
      <c r="J87" s="56">
        <v>0.33000000002181823</v>
      </c>
      <c r="K87" s="18"/>
      <c r="L87" s="18"/>
      <c r="M87" s="18"/>
    </row>
    <row r="88" spans="1:13" ht="12" customHeight="1" x14ac:dyDescent="0.2">
      <c r="A88" s="52">
        <v>1998</v>
      </c>
      <c r="B88" s="53">
        <v>29.03000000191933</v>
      </c>
      <c r="C88" s="53">
        <v>0</v>
      </c>
      <c r="D88" s="53">
        <v>29.03000000191933</v>
      </c>
      <c r="E88" s="54">
        <v>1.0000000000661153</v>
      </c>
      <c r="F88" s="13"/>
      <c r="G88" s="52">
        <v>1924</v>
      </c>
      <c r="H88" s="53">
        <v>9.5799000006333834</v>
      </c>
      <c r="I88" s="55">
        <v>0.93827160493827311</v>
      </c>
      <c r="J88" s="56">
        <v>0.33000000002181823</v>
      </c>
      <c r="K88" s="18"/>
      <c r="L88" s="18"/>
      <c r="M88" s="18"/>
    </row>
    <row r="89" spans="1:13" ht="12" customHeight="1" x14ac:dyDescent="0.2">
      <c r="A89" s="52">
        <v>1999</v>
      </c>
      <c r="B89" s="53">
        <v>29.03000000191933</v>
      </c>
      <c r="C89" s="53">
        <v>0</v>
      </c>
      <c r="D89" s="53">
        <v>29.03000000191933</v>
      </c>
      <c r="E89" s="54">
        <v>1.0000000000661153</v>
      </c>
      <c r="F89" s="13"/>
      <c r="G89" s="52">
        <v>1924</v>
      </c>
      <c r="H89" s="53">
        <v>9.5799000006333834</v>
      </c>
      <c r="I89" s="55">
        <v>0.95061728395061884</v>
      </c>
      <c r="J89" s="56">
        <v>0.33000000002181823</v>
      </c>
      <c r="K89" s="18"/>
      <c r="L89" s="18"/>
      <c r="M89" s="18"/>
    </row>
    <row r="90" spans="1:13" ht="12" customHeight="1" x14ac:dyDescent="0.2">
      <c r="A90" s="52">
        <v>2000</v>
      </c>
      <c r="B90" s="53">
        <v>28.73970000190014</v>
      </c>
      <c r="C90" s="53">
        <v>0</v>
      </c>
      <c r="D90" s="53">
        <v>28.73970000190014</v>
      </c>
      <c r="E90" s="54">
        <v>0.9900000000654543</v>
      </c>
      <c r="F90" s="13"/>
      <c r="G90" s="52">
        <v>1924</v>
      </c>
      <c r="H90" s="53">
        <v>9.5799000006333834</v>
      </c>
      <c r="I90" s="55">
        <v>0.96296296296296457</v>
      </c>
      <c r="J90" s="56">
        <v>0.33000000002181823</v>
      </c>
      <c r="K90" s="18"/>
      <c r="L90" s="18"/>
      <c r="M90" s="18"/>
    </row>
    <row r="91" spans="1:13" ht="12" customHeight="1" x14ac:dyDescent="0.2">
      <c r="A91" s="52">
        <v>2001</v>
      </c>
      <c r="B91" s="53">
        <v>19.740400001305154</v>
      </c>
      <c r="C91" s="53">
        <v>0</v>
      </c>
      <c r="D91" s="53">
        <v>19.740400001305154</v>
      </c>
      <c r="E91" s="54">
        <v>0.68000000004495875</v>
      </c>
      <c r="F91" s="13"/>
      <c r="G91" s="52">
        <v>1931</v>
      </c>
      <c r="H91" s="53">
        <v>9.5799000006333817</v>
      </c>
      <c r="I91" s="55">
        <v>0.9753086419753102</v>
      </c>
      <c r="J91" s="56">
        <v>0.33000000002181817</v>
      </c>
      <c r="K91" s="18"/>
      <c r="L91" s="18"/>
      <c r="M91" s="18"/>
    </row>
    <row r="92" spans="1:13" ht="12" customHeight="1" x14ac:dyDescent="0.2">
      <c r="A92" s="52">
        <v>2002</v>
      </c>
      <c r="B92" s="53">
        <v>19.740400001305151</v>
      </c>
      <c r="C92" s="53">
        <v>0</v>
      </c>
      <c r="D92" s="53">
        <v>19.740400001305151</v>
      </c>
      <c r="E92" s="54">
        <v>0.68000000004495864</v>
      </c>
      <c r="F92" s="13"/>
      <c r="G92" s="52">
        <v>1931</v>
      </c>
      <c r="H92" s="53">
        <v>9.5799000006333817</v>
      </c>
      <c r="I92" s="55">
        <v>0.98765432098765593</v>
      </c>
      <c r="J92" s="56">
        <v>0.33000000002181817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28.811850181283521</v>
      </c>
      <c r="C93" s="58">
        <v>0</v>
      </c>
      <c r="D93" s="58">
        <v>28.811850181283521</v>
      </c>
      <c r="E93" s="59">
        <v>0.99248536621713812</v>
      </c>
      <c r="F93" s="29"/>
      <c r="G93" s="57">
        <v>1931</v>
      </c>
      <c r="H93" s="58">
        <v>9.5799000006333817</v>
      </c>
      <c r="I93" s="60">
        <v>1.0000000000000016</v>
      </c>
      <c r="J93" s="61">
        <v>0.33000000002181817</v>
      </c>
      <c r="K93" s="18"/>
      <c r="L93" s="18"/>
      <c r="M93" s="18"/>
    </row>
    <row r="94" spans="1:13" ht="12" customHeight="1" x14ac:dyDescent="0.2">
      <c r="A94" s="62" t="s">
        <v>11</v>
      </c>
      <c r="B94" s="63">
        <v>23.639088418384606</v>
      </c>
      <c r="C94" s="63">
        <v>0</v>
      </c>
      <c r="D94" s="63">
        <v>23.639088418384606</v>
      </c>
      <c r="E94" s="64">
        <v>0.81429860208007598</v>
      </c>
      <c r="F94" s="36"/>
      <c r="G94" s="62"/>
      <c r="H94" s="63">
        <v>23.639088418384638</v>
      </c>
      <c r="I94" s="63"/>
      <c r="J94" s="64">
        <v>0.81429860208007498</v>
      </c>
      <c r="K94" s="39"/>
      <c r="L94" s="39"/>
      <c r="M94" s="39"/>
    </row>
    <row r="95" spans="1:13" ht="12" customHeight="1" x14ac:dyDescent="0.2">
      <c r="A95" s="65" t="s">
        <v>12</v>
      </c>
      <c r="B95" s="66">
        <v>29.030000001919348</v>
      </c>
      <c r="C95" s="66">
        <v>0</v>
      </c>
      <c r="D95" s="66">
        <v>29.030000001919348</v>
      </c>
      <c r="E95" s="67">
        <v>1.000000000066116</v>
      </c>
      <c r="F95" s="36"/>
      <c r="G95" s="68"/>
      <c r="H95" s="66">
        <v>29.030000001919348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9.5799000006333817</v>
      </c>
      <c r="C96" s="66">
        <v>0</v>
      </c>
      <c r="D96" s="66">
        <v>9.5799000006333817</v>
      </c>
      <c r="E96" s="67">
        <v>0.33000000002181817</v>
      </c>
      <c r="F96" s="45"/>
      <c r="G96" s="68"/>
      <c r="H96" s="66">
        <v>9.5799000006333817</v>
      </c>
      <c r="I96" s="69"/>
      <c r="J96" s="67">
        <v>0.33000000002181817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R46" sqref="R46"/>
    </sheetView>
  </sheetViews>
  <sheetFormatPr defaultRowHeight="12.75" x14ac:dyDescent="0.2"/>
  <cols>
    <col min="1" max="1" width="8.5703125" style="161" customWidth="1"/>
    <col min="2" max="8" width="6.140625" style="114" customWidth="1"/>
    <col min="9" max="13" width="6.140625" style="115" customWidth="1"/>
    <col min="14" max="14" width="7.28515625" style="142" customWidth="1"/>
    <col min="15" max="16384" width="9.140625" style="115"/>
  </cols>
  <sheetData>
    <row r="1" spans="1:14" ht="15.75" x14ac:dyDescent="0.25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4.25" customHeight="1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5.75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" customHeight="1" x14ac:dyDescent="0.25">
      <c r="A5" s="113" t="s">
        <v>53</v>
      </c>
      <c r="B5" s="150"/>
      <c r="C5" s="150"/>
      <c r="D5" s="150"/>
      <c r="E5" s="150"/>
      <c r="F5" s="150"/>
      <c r="G5" s="150"/>
      <c r="H5" s="150"/>
      <c r="I5" s="151"/>
      <c r="J5" s="151"/>
      <c r="K5" s="151"/>
      <c r="L5" s="151"/>
      <c r="M5" s="151"/>
      <c r="N5" s="152"/>
    </row>
    <row r="6" spans="1:14" s="125" customFormat="1" ht="15" x14ac:dyDescent="0.2">
      <c r="A6" s="116" t="s">
        <v>54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s="125" customFormat="1" ht="15.75" thickBot="1" x14ac:dyDescent="0.25">
      <c r="A7" s="123" t="s">
        <v>3</v>
      </c>
      <c r="B7" s="123" t="s">
        <v>55</v>
      </c>
      <c r="C7" s="123" t="s">
        <v>56</v>
      </c>
      <c r="D7" s="123" t="s">
        <v>57</v>
      </c>
      <c r="E7" s="123" t="s">
        <v>58</v>
      </c>
      <c r="F7" s="123" t="s">
        <v>59</v>
      </c>
      <c r="G7" s="123" t="s">
        <v>60</v>
      </c>
      <c r="H7" s="123" t="s">
        <v>61</v>
      </c>
      <c r="I7" s="123" t="s">
        <v>62</v>
      </c>
      <c r="J7" s="123" t="s">
        <v>63</v>
      </c>
      <c r="K7" s="123" t="s">
        <v>64</v>
      </c>
      <c r="L7" s="123" t="s">
        <v>65</v>
      </c>
      <c r="M7" s="123" t="s">
        <v>66</v>
      </c>
      <c r="N7" s="123" t="s">
        <v>10</v>
      </c>
    </row>
    <row r="8" spans="1:14" ht="12.75" customHeight="1" x14ac:dyDescent="0.2">
      <c r="A8" s="126">
        <v>1921</v>
      </c>
      <c r="B8" s="153"/>
      <c r="C8" s="153"/>
      <c r="D8" s="153"/>
      <c r="E8" s="153"/>
      <c r="F8" s="153"/>
      <c r="G8" s="153"/>
      <c r="H8" s="153"/>
      <c r="I8" s="153"/>
      <c r="J8" s="153"/>
      <c r="K8" s="154">
        <v>0</v>
      </c>
      <c r="L8" s="154">
        <v>0</v>
      </c>
      <c r="M8" s="154">
        <v>2.0000000001322316</v>
      </c>
      <c r="N8" s="155">
        <f>SUM(B8:M8)</f>
        <v>2.0000000001322316</v>
      </c>
    </row>
    <row r="9" spans="1:14" ht="12.75" customHeight="1" x14ac:dyDescent="0.2">
      <c r="A9" s="131">
        <v>1922</v>
      </c>
      <c r="B9" s="132">
        <v>2.0000000001322311</v>
      </c>
      <c r="C9" s="132">
        <v>2.0000000001322316</v>
      </c>
      <c r="D9" s="132">
        <v>2.0000000001322311</v>
      </c>
      <c r="E9" s="132">
        <v>2.0000000001322316</v>
      </c>
      <c r="F9" s="132">
        <v>2.1587089176611608E-2</v>
      </c>
      <c r="G9" s="132">
        <v>0.33326475888316054</v>
      </c>
      <c r="H9" s="132">
        <v>0</v>
      </c>
      <c r="I9" s="132">
        <v>0</v>
      </c>
      <c r="J9" s="132">
        <v>0</v>
      </c>
      <c r="K9" s="156">
        <v>0</v>
      </c>
      <c r="L9" s="156">
        <v>0</v>
      </c>
      <c r="M9" s="156">
        <v>2.0000000001322311</v>
      </c>
      <c r="N9" s="155">
        <f>SUM(B9:M9)</f>
        <v>10.354851848720926</v>
      </c>
    </row>
    <row r="10" spans="1:14" ht="12.75" customHeight="1" x14ac:dyDescent="0.2">
      <c r="A10" s="131">
        <v>1923</v>
      </c>
      <c r="B10" s="132">
        <v>2.0000000001322311</v>
      </c>
      <c r="C10" s="132">
        <v>2.0000000001322316</v>
      </c>
      <c r="D10" s="132">
        <v>2.0000000001322316</v>
      </c>
      <c r="E10" s="132">
        <v>2.0000000001322311</v>
      </c>
      <c r="F10" s="132">
        <v>1.1465450807687552</v>
      </c>
      <c r="G10" s="132">
        <v>1.4775219470021228</v>
      </c>
      <c r="H10" s="132">
        <v>0</v>
      </c>
      <c r="I10" s="132">
        <v>2.0000000001322316</v>
      </c>
      <c r="J10" s="132">
        <v>0</v>
      </c>
      <c r="K10" s="156">
        <v>1.8630201152130037</v>
      </c>
      <c r="L10" s="156">
        <v>2.0000000001322311</v>
      </c>
      <c r="M10" s="156">
        <v>0</v>
      </c>
      <c r="N10" s="155">
        <f>SUM(B10:M10)</f>
        <v>16.48708714377727</v>
      </c>
    </row>
    <row r="11" spans="1:14" ht="12.75" customHeight="1" x14ac:dyDescent="0.2">
      <c r="A11" s="131">
        <v>1924</v>
      </c>
      <c r="B11" s="132">
        <v>2.0000000001322311</v>
      </c>
      <c r="C11" s="132">
        <v>2.000000000132232</v>
      </c>
      <c r="D11" s="132">
        <v>0</v>
      </c>
      <c r="E11" s="132">
        <v>0</v>
      </c>
      <c r="F11" s="132">
        <v>0</v>
      </c>
      <c r="G11" s="132">
        <v>0</v>
      </c>
      <c r="H11" s="132">
        <v>2.0000000001322316</v>
      </c>
      <c r="I11" s="132">
        <v>2.0000000001322316</v>
      </c>
      <c r="J11" s="132">
        <v>0</v>
      </c>
      <c r="K11" s="156">
        <v>2.000000000132232</v>
      </c>
      <c r="L11" s="156">
        <v>0</v>
      </c>
      <c r="M11" s="156">
        <v>2.0000000001322316</v>
      </c>
      <c r="N11" s="155">
        <f t="shared" ref="N11:N74" si="0">SUM(B11:M11)</f>
        <v>12.00000000079339</v>
      </c>
    </row>
    <row r="12" spans="1:14" ht="12.75" customHeight="1" x14ac:dyDescent="0.2">
      <c r="A12" s="131">
        <v>1925</v>
      </c>
      <c r="B12" s="132">
        <v>2.0000000001322316</v>
      </c>
      <c r="C12" s="132">
        <v>2.0000000001322316</v>
      </c>
      <c r="D12" s="132">
        <v>2.0000000001322316</v>
      </c>
      <c r="E12" s="132">
        <v>2.0000000001322316</v>
      </c>
      <c r="F12" s="132">
        <v>2.000000000132232</v>
      </c>
      <c r="G12" s="132">
        <v>0</v>
      </c>
      <c r="H12" s="132">
        <v>0</v>
      </c>
      <c r="I12" s="132">
        <v>2.0000000001322311</v>
      </c>
      <c r="J12" s="132">
        <v>0</v>
      </c>
      <c r="K12" s="156">
        <v>2.0000000001322316</v>
      </c>
      <c r="L12" s="156">
        <v>2.000000000132232</v>
      </c>
      <c r="M12" s="156">
        <v>0</v>
      </c>
      <c r="N12" s="155">
        <f t="shared" si="0"/>
        <v>16.000000001057852</v>
      </c>
    </row>
    <row r="13" spans="1:14" ht="12.75" customHeight="1" x14ac:dyDescent="0.2">
      <c r="A13" s="131">
        <v>1926</v>
      </c>
      <c r="B13" s="132">
        <v>2.0000000001322316</v>
      </c>
      <c r="C13" s="132">
        <v>2.0000000001322316</v>
      </c>
      <c r="D13" s="132">
        <v>2.000000000132232</v>
      </c>
      <c r="E13" s="132">
        <v>2.0000000001322316</v>
      </c>
      <c r="F13" s="132">
        <v>0</v>
      </c>
      <c r="G13" s="132">
        <v>0</v>
      </c>
      <c r="H13" s="132">
        <v>2.0000000001322316</v>
      </c>
      <c r="I13" s="132">
        <v>2.0000000001322311</v>
      </c>
      <c r="J13" s="132">
        <v>0</v>
      </c>
      <c r="K13" s="156">
        <v>0.98187440279723959</v>
      </c>
      <c r="L13" s="156">
        <v>2.0000000001322316</v>
      </c>
      <c r="M13" s="156">
        <v>2.000000000132232</v>
      </c>
      <c r="N13" s="155">
        <f t="shared" si="0"/>
        <v>16.981874403855095</v>
      </c>
    </row>
    <row r="14" spans="1:14" ht="12.75" customHeight="1" x14ac:dyDescent="0.2">
      <c r="A14" s="131">
        <v>1927</v>
      </c>
      <c r="B14" s="132">
        <v>2.0000000001322316</v>
      </c>
      <c r="C14" s="132">
        <v>2.0000000001322316</v>
      </c>
      <c r="D14" s="132">
        <v>2.000000000132232</v>
      </c>
      <c r="E14" s="132">
        <v>2.0000000001322316</v>
      </c>
      <c r="F14" s="132">
        <v>0.10526093738119673</v>
      </c>
      <c r="G14" s="132">
        <v>0</v>
      </c>
      <c r="H14" s="132">
        <v>1.6827604213885852</v>
      </c>
      <c r="I14" s="132">
        <v>0</v>
      </c>
      <c r="J14" s="132">
        <v>0</v>
      </c>
      <c r="K14" s="156">
        <v>0.42950277224350447</v>
      </c>
      <c r="L14" s="156">
        <v>2.0000000001322316</v>
      </c>
      <c r="M14" s="156">
        <v>2.0000000001322311</v>
      </c>
      <c r="N14" s="155">
        <f>SUM(B14:M14)</f>
        <v>14.217524131806673</v>
      </c>
    </row>
    <row r="15" spans="1:14" ht="12.75" customHeight="1" x14ac:dyDescent="0.2">
      <c r="A15" s="131">
        <v>1928</v>
      </c>
      <c r="B15" s="132">
        <v>2.0000000001322311</v>
      </c>
      <c r="C15" s="132">
        <v>2.0000000001322311</v>
      </c>
      <c r="D15" s="132">
        <v>2.0000000001322311</v>
      </c>
      <c r="E15" s="132">
        <v>2.0000000001322316</v>
      </c>
      <c r="F15" s="132">
        <v>0</v>
      </c>
      <c r="G15" s="132">
        <v>0.76229973189387856</v>
      </c>
      <c r="H15" s="132">
        <v>2.0000000001322311</v>
      </c>
      <c r="I15" s="132">
        <v>0</v>
      </c>
      <c r="J15" s="132">
        <v>0</v>
      </c>
      <c r="K15" s="156">
        <v>0.89432447552382743</v>
      </c>
      <c r="L15" s="156">
        <v>0</v>
      </c>
      <c r="M15" s="156">
        <v>2.0000000001322311</v>
      </c>
      <c r="N15" s="155">
        <f t="shared" si="0"/>
        <v>13.656624208211095</v>
      </c>
    </row>
    <row r="16" spans="1:14" ht="12.75" customHeight="1" x14ac:dyDescent="0.2">
      <c r="A16" s="131">
        <v>1929</v>
      </c>
      <c r="B16" s="132">
        <v>2.0000000001322316</v>
      </c>
      <c r="C16" s="132">
        <v>2.0000000001322311</v>
      </c>
      <c r="D16" s="132">
        <v>2.000000000132232</v>
      </c>
      <c r="E16" s="132">
        <v>2.000000000132232</v>
      </c>
      <c r="F16" s="132">
        <v>0</v>
      </c>
      <c r="G16" s="132">
        <v>0</v>
      </c>
      <c r="H16" s="132">
        <v>0</v>
      </c>
      <c r="I16" s="132">
        <v>2.0000000001322311</v>
      </c>
      <c r="J16" s="132">
        <v>0</v>
      </c>
      <c r="K16" s="156">
        <v>0</v>
      </c>
      <c r="L16" s="156">
        <v>0</v>
      </c>
      <c r="M16" s="156">
        <v>2.0000000001322311</v>
      </c>
      <c r="N16" s="155">
        <f t="shared" si="0"/>
        <v>12.000000000793388</v>
      </c>
    </row>
    <row r="17" spans="1:14" ht="12.75" customHeight="1" x14ac:dyDescent="0.2">
      <c r="A17" s="131">
        <v>1930</v>
      </c>
      <c r="B17" s="132">
        <v>2.0000000001322311</v>
      </c>
      <c r="C17" s="132">
        <v>2.0000000001322316</v>
      </c>
      <c r="D17" s="132">
        <v>2.0000000001322311</v>
      </c>
      <c r="E17" s="132">
        <v>2.0000000001322316</v>
      </c>
      <c r="F17" s="132">
        <v>0</v>
      </c>
      <c r="G17" s="132">
        <v>0</v>
      </c>
      <c r="H17" s="132">
        <v>0</v>
      </c>
      <c r="I17" s="132">
        <v>2.0000000001322311</v>
      </c>
      <c r="J17" s="132">
        <v>0</v>
      </c>
      <c r="K17" s="156">
        <v>0</v>
      </c>
      <c r="L17" s="156">
        <v>0</v>
      </c>
      <c r="M17" s="156">
        <v>0</v>
      </c>
      <c r="N17" s="155">
        <f t="shared" si="0"/>
        <v>10.000000000661156</v>
      </c>
    </row>
    <row r="18" spans="1:14" ht="12.75" customHeight="1" x14ac:dyDescent="0.2">
      <c r="A18" s="131">
        <v>1931</v>
      </c>
      <c r="B18" s="132">
        <v>2.0000000001322316</v>
      </c>
      <c r="C18" s="132">
        <v>2.0000000001322316</v>
      </c>
      <c r="D18" s="132">
        <v>2.000000000132232</v>
      </c>
      <c r="E18" s="132">
        <v>0</v>
      </c>
      <c r="F18" s="132">
        <v>0</v>
      </c>
      <c r="G18" s="132">
        <v>0</v>
      </c>
      <c r="H18" s="132">
        <v>0</v>
      </c>
      <c r="I18" s="132">
        <v>2.000000000132232</v>
      </c>
      <c r="J18" s="132">
        <v>0</v>
      </c>
      <c r="K18" s="156">
        <v>0</v>
      </c>
      <c r="L18" s="156">
        <v>0</v>
      </c>
      <c r="M18" s="156">
        <v>2.000000000132232</v>
      </c>
      <c r="N18" s="155">
        <f t="shared" si="0"/>
        <v>10.00000000066116</v>
      </c>
    </row>
    <row r="19" spans="1:14" ht="12.75" customHeight="1" x14ac:dyDescent="0.2">
      <c r="A19" s="131">
        <v>1932</v>
      </c>
      <c r="B19" s="132">
        <v>2.0000000001322316</v>
      </c>
      <c r="C19" s="132">
        <v>2.0000000001322316</v>
      </c>
      <c r="D19" s="132">
        <v>2.000000000132232</v>
      </c>
      <c r="E19" s="132">
        <v>2.000000000132232</v>
      </c>
      <c r="F19" s="132">
        <v>2.0000000001322311</v>
      </c>
      <c r="G19" s="132">
        <v>0</v>
      </c>
      <c r="H19" s="132">
        <v>0</v>
      </c>
      <c r="I19" s="132">
        <v>0</v>
      </c>
      <c r="J19" s="132">
        <v>0</v>
      </c>
      <c r="K19" s="156">
        <v>0</v>
      </c>
      <c r="L19" s="156">
        <v>0</v>
      </c>
      <c r="M19" s="156">
        <v>2.0000000001322311</v>
      </c>
      <c r="N19" s="155">
        <f t="shared" si="0"/>
        <v>12.000000000793392</v>
      </c>
    </row>
    <row r="20" spans="1:14" ht="12.75" customHeight="1" x14ac:dyDescent="0.2">
      <c r="A20" s="131">
        <v>1933</v>
      </c>
      <c r="B20" s="132">
        <v>2.0000000001322316</v>
      </c>
      <c r="C20" s="132">
        <v>2.0000000001322311</v>
      </c>
      <c r="D20" s="132">
        <v>2.000000000132232</v>
      </c>
      <c r="E20" s="132">
        <v>2.000000000132232</v>
      </c>
      <c r="F20" s="132">
        <v>2.0000000001322311</v>
      </c>
      <c r="G20" s="132">
        <v>0</v>
      </c>
      <c r="H20" s="132">
        <v>0</v>
      </c>
      <c r="I20" s="132">
        <v>2.000000000132232</v>
      </c>
      <c r="J20" s="132">
        <v>0</v>
      </c>
      <c r="K20" s="156">
        <v>0</v>
      </c>
      <c r="L20" s="156">
        <v>0</v>
      </c>
      <c r="M20" s="156">
        <v>2.0000000001322311</v>
      </c>
      <c r="N20" s="155">
        <f t="shared" si="0"/>
        <v>14.00000000092562</v>
      </c>
    </row>
    <row r="21" spans="1:14" ht="12.75" customHeight="1" x14ac:dyDescent="0.2">
      <c r="A21" s="131">
        <v>1934</v>
      </c>
      <c r="B21" s="132">
        <v>2.0000000001322316</v>
      </c>
      <c r="C21" s="132">
        <v>2.0000000001322311</v>
      </c>
      <c r="D21" s="132">
        <v>2.000000000132232</v>
      </c>
      <c r="E21" s="132">
        <v>0</v>
      </c>
      <c r="F21" s="132">
        <v>0</v>
      </c>
      <c r="G21" s="132">
        <v>0</v>
      </c>
      <c r="H21" s="132">
        <v>0</v>
      </c>
      <c r="I21" s="132">
        <v>2.000000000132232</v>
      </c>
      <c r="J21" s="132">
        <v>0</v>
      </c>
      <c r="K21" s="156">
        <v>0</v>
      </c>
      <c r="L21" s="156">
        <v>2.0000000001322316</v>
      </c>
      <c r="M21" s="156">
        <v>2.000000000132232</v>
      </c>
      <c r="N21" s="155">
        <f t="shared" si="0"/>
        <v>12.00000000079339</v>
      </c>
    </row>
    <row r="22" spans="1:14" ht="12.75" customHeight="1" x14ac:dyDescent="0.2">
      <c r="A22" s="131">
        <v>1935</v>
      </c>
      <c r="B22" s="132">
        <v>2.0000000001322316</v>
      </c>
      <c r="C22" s="132">
        <v>2.0000000001322316</v>
      </c>
      <c r="D22" s="132">
        <v>2.0000000001322316</v>
      </c>
      <c r="E22" s="132">
        <v>2.0000000001322316</v>
      </c>
      <c r="F22" s="132">
        <v>2.000000000132232</v>
      </c>
      <c r="G22" s="132">
        <v>0</v>
      </c>
      <c r="H22" s="132">
        <v>0</v>
      </c>
      <c r="I22" s="132">
        <v>2.0000000001322311</v>
      </c>
      <c r="J22" s="132">
        <v>0</v>
      </c>
      <c r="K22" s="156">
        <v>2.0000000001322316</v>
      </c>
      <c r="L22" s="156">
        <v>0</v>
      </c>
      <c r="M22" s="156">
        <v>0</v>
      </c>
      <c r="N22" s="155">
        <f t="shared" si="0"/>
        <v>14.00000000092562</v>
      </c>
    </row>
    <row r="23" spans="1:14" ht="12.75" customHeight="1" x14ac:dyDescent="0.2">
      <c r="A23" s="131">
        <v>1936</v>
      </c>
      <c r="B23" s="132">
        <v>2.0000000001322316</v>
      </c>
      <c r="C23" s="132">
        <v>2.0000000001322316</v>
      </c>
      <c r="D23" s="132">
        <v>2.000000000132232</v>
      </c>
      <c r="E23" s="132">
        <v>2.0000000001322316</v>
      </c>
      <c r="F23" s="132">
        <v>0.77865108753627466</v>
      </c>
      <c r="G23" s="132">
        <v>0</v>
      </c>
      <c r="H23" s="132">
        <v>0</v>
      </c>
      <c r="I23" s="132">
        <v>0</v>
      </c>
      <c r="J23" s="132">
        <v>0</v>
      </c>
      <c r="K23" s="156">
        <v>0</v>
      </c>
      <c r="L23" s="156">
        <v>0</v>
      </c>
      <c r="M23" s="156">
        <v>0</v>
      </c>
      <c r="N23" s="155">
        <f t="shared" si="0"/>
        <v>8.7786510880652013</v>
      </c>
    </row>
    <row r="24" spans="1:14" ht="12.75" customHeight="1" x14ac:dyDescent="0.2">
      <c r="A24" s="131">
        <v>1937</v>
      </c>
      <c r="B24" s="132">
        <v>2.0000000001322311</v>
      </c>
      <c r="C24" s="132">
        <v>2.0000000001322316</v>
      </c>
      <c r="D24" s="132">
        <v>2.000000000132232</v>
      </c>
      <c r="E24" s="132">
        <v>2.0000000001322316</v>
      </c>
      <c r="F24" s="132">
        <v>2.0000000001322311</v>
      </c>
      <c r="G24" s="132">
        <v>0</v>
      </c>
      <c r="H24" s="132">
        <v>0</v>
      </c>
      <c r="I24" s="132">
        <v>0</v>
      </c>
      <c r="J24" s="132">
        <v>0</v>
      </c>
      <c r="K24" s="156">
        <v>2.000000000132232</v>
      </c>
      <c r="L24" s="156">
        <v>2.000000000132232</v>
      </c>
      <c r="M24" s="156">
        <v>2.0000000001322311</v>
      </c>
      <c r="N24" s="155">
        <f t="shared" si="0"/>
        <v>16.000000001057852</v>
      </c>
    </row>
    <row r="25" spans="1:14" ht="12.75" customHeight="1" x14ac:dyDescent="0.2">
      <c r="A25" s="131">
        <v>1938</v>
      </c>
      <c r="B25" s="132">
        <v>2.0000000001322316</v>
      </c>
      <c r="C25" s="132">
        <v>2.0000000001322316</v>
      </c>
      <c r="D25" s="132">
        <v>5.0182057112615981</v>
      </c>
      <c r="E25" s="132">
        <v>1.9103205879474279</v>
      </c>
      <c r="F25" s="132">
        <v>0.94862538721693357</v>
      </c>
      <c r="G25" s="132">
        <v>0</v>
      </c>
      <c r="H25" s="132">
        <v>0</v>
      </c>
      <c r="I25" s="132">
        <v>0</v>
      </c>
      <c r="J25" s="132">
        <v>0</v>
      </c>
      <c r="K25" s="156">
        <v>0</v>
      </c>
      <c r="L25" s="156">
        <v>0</v>
      </c>
      <c r="M25" s="156">
        <v>0</v>
      </c>
      <c r="N25" s="155">
        <f t="shared" si="0"/>
        <v>11.877151686690423</v>
      </c>
    </row>
    <row r="26" spans="1:14" ht="12.75" customHeight="1" x14ac:dyDescent="0.2">
      <c r="A26" s="131">
        <v>1939</v>
      </c>
      <c r="B26" s="132">
        <v>2.0000000001322311</v>
      </c>
      <c r="C26" s="132">
        <v>2.0000000001322316</v>
      </c>
      <c r="D26" s="132">
        <v>2.0000000001322316</v>
      </c>
      <c r="E26" s="132">
        <v>0</v>
      </c>
      <c r="F26" s="132">
        <v>1.146545080768707</v>
      </c>
      <c r="G26" s="132">
        <v>1.4775219470021228</v>
      </c>
      <c r="H26" s="132">
        <v>2.0000000001322316</v>
      </c>
      <c r="I26" s="132">
        <v>0</v>
      </c>
      <c r="J26" s="132">
        <v>0</v>
      </c>
      <c r="K26" s="156">
        <v>0</v>
      </c>
      <c r="L26" s="156">
        <v>0</v>
      </c>
      <c r="M26" s="156">
        <v>0</v>
      </c>
      <c r="N26" s="155">
        <f t="shared" si="0"/>
        <v>10.624067028299756</v>
      </c>
    </row>
    <row r="27" spans="1:14" ht="12.75" customHeight="1" x14ac:dyDescent="0.2">
      <c r="A27" s="131">
        <v>1940</v>
      </c>
      <c r="B27" s="132">
        <v>2.0000000001322311</v>
      </c>
      <c r="C27" s="132">
        <v>2.0000000001322316</v>
      </c>
      <c r="D27" s="132">
        <v>2.0000000001322316</v>
      </c>
      <c r="E27" s="132">
        <v>2.0000000001322316</v>
      </c>
      <c r="F27" s="132">
        <v>0.41425620650831102</v>
      </c>
      <c r="G27" s="132">
        <v>0</v>
      </c>
      <c r="H27" s="132">
        <v>1.9917723343066707</v>
      </c>
      <c r="I27" s="132">
        <v>0</v>
      </c>
      <c r="J27" s="132">
        <v>0</v>
      </c>
      <c r="K27" s="156">
        <v>0.84928480253537475</v>
      </c>
      <c r="L27" s="156">
        <v>0</v>
      </c>
      <c r="M27" s="156">
        <v>2.0000000001322311</v>
      </c>
      <c r="N27" s="155">
        <f t="shared" si="0"/>
        <v>13.255313344011512</v>
      </c>
    </row>
    <row r="28" spans="1:14" ht="12.75" customHeight="1" x14ac:dyDescent="0.2">
      <c r="A28" s="131">
        <v>1941</v>
      </c>
      <c r="B28" s="132">
        <v>2.0000000001322311</v>
      </c>
      <c r="C28" s="132">
        <v>2.0000000001322316</v>
      </c>
      <c r="D28" s="132">
        <v>2.0000000001322311</v>
      </c>
      <c r="E28" s="132">
        <v>2.0000000001322316</v>
      </c>
      <c r="F28" s="132">
        <v>2.1587089176611608E-2</v>
      </c>
      <c r="G28" s="132">
        <v>0.33326475888316054</v>
      </c>
      <c r="H28" s="132">
        <v>0</v>
      </c>
      <c r="I28" s="132">
        <v>0</v>
      </c>
      <c r="J28" s="132">
        <v>0</v>
      </c>
      <c r="K28" s="156">
        <v>0</v>
      </c>
      <c r="L28" s="156">
        <v>0</v>
      </c>
      <c r="M28" s="156">
        <v>2.0000000001322311</v>
      </c>
      <c r="N28" s="155">
        <f t="shared" si="0"/>
        <v>10.354851848720926</v>
      </c>
    </row>
    <row r="29" spans="1:14" ht="12.75" customHeight="1" x14ac:dyDescent="0.2">
      <c r="A29" s="131">
        <v>1942</v>
      </c>
      <c r="B29" s="132">
        <v>2.0000000001322311</v>
      </c>
      <c r="C29" s="132">
        <v>2.0000000001322316</v>
      </c>
      <c r="D29" s="132">
        <v>2.0000000001322316</v>
      </c>
      <c r="E29" s="132">
        <v>2.0000000001322316</v>
      </c>
      <c r="F29" s="132">
        <v>4.7336305700859463E-2</v>
      </c>
      <c r="G29" s="132">
        <v>0.35901508334681437</v>
      </c>
      <c r="H29" s="132">
        <v>0</v>
      </c>
      <c r="I29" s="132">
        <v>0</v>
      </c>
      <c r="J29" s="132">
        <v>0</v>
      </c>
      <c r="K29" s="156">
        <v>0</v>
      </c>
      <c r="L29" s="156">
        <v>0</v>
      </c>
      <c r="M29" s="156">
        <v>2.000000000132232</v>
      </c>
      <c r="N29" s="155">
        <f t="shared" si="0"/>
        <v>10.406351389708833</v>
      </c>
    </row>
    <row r="30" spans="1:14" ht="12.75" customHeight="1" x14ac:dyDescent="0.2">
      <c r="A30" s="131">
        <v>1943</v>
      </c>
      <c r="B30" s="132">
        <v>2.0000000001322311</v>
      </c>
      <c r="C30" s="132">
        <v>2.0000000001322316</v>
      </c>
      <c r="D30" s="132">
        <v>2.0000000001322316</v>
      </c>
      <c r="E30" s="132">
        <v>2.0000000001322316</v>
      </c>
      <c r="F30" s="132">
        <v>4.7336305700873445E-2</v>
      </c>
      <c r="G30" s="132">
        <v>0</v>
      </c>
      <c r="H30" s="132">
        <v>1.6209639607216186</v>
      </c>
      <c r="I30" s="132">
        <v>0</v>
      </c>
      <c r="J30" s="132">
        <v>0</v>
      </c>
      <c r="K30" s="156">
        <v>0</v>
      </c>
      <c r="L30" s="156">
        <v>0</v>
      </c>
      <c r="M30" s="156">
        <v>2.000000000132232</v>
      </c>
      <c r="N30" s="155">
        <f t="shared" si="0"/>
        <v>11.668300267083652</v>
      </c>
    </row>
    <row r="31" spans="1:14" ht="12.75" customHeight="1" x14ac:dyDescent="0.2">
      <c r="A31" s="131">
        <v>1944</v>
      </c>
      <c r="B31" s="132">
        <v>2.0000000001322311</v>
      </c>
      <c r="C31" s="132">
        <v>2.0000000001322316</v>
      </c>
      <c r="D31" s="132">
        <v>2.000000000132232</v>
      </c>
      <c r="E31" s="132">
        <v>2.0000000001322316</v>
      </c>
      <c r="F31" s="132">
        <v>2.000000000132232</v>
      </c>
      <c r="G31" s="132">
        <v>0</v>
      </c>
      <c r="H31" s="132">
        <v>0</v>
      </c>
      <c r="I31" s="132">
        <v>2.0000000001322316</v>
      </c>
      <c r="J31" s="132">
        <v>0</v>
      </c>
      <c r="K31" s="156">
        <v>0</v>
      </c>
      <c r="L31" s="156">
        <v>2.0000000001322311</v>
      </c>
      <c r="M31" s="156">
        <v>2.000000000132232</v>
      </c>
      <c r="N31" s="155">
        <f t="shared" si="0"/>
        <v>16.000000001057852</v>
      </c>
    </row>
    <row r="32" spans="1:14" ht="12.75" customHeight="1" x14ac:dyDescent="0.2">
      <c r="A32" s="131">
        <v>1945</v>
      </c>
      <c r="B32" s="132">
        <v>2.0000000001322316</v>
      </c>
      <c r="C32" s="132">
        <v>2.0000000001322316</v>
      </c>
      <c r="D32" s="132">
        <v>2.000000000132232</v>
      </c>
      <c r="E32" s="132">
        <v>2.0000000001322316</v>
      </c>
      <c r="F32" s="132">
        <v>0.77865108753627466</v>
      </c>
      <c r="G32" s="132">
        <v>0</v>
      </c>
      <c r="H32" s="132">
        <v>0</v>
      </c>
      <c r="I32" s="132">
        <v>0</v>
      </c>
      <c r="J32" s="132">
        <v>0</v>
      </c>
      <c r="K32" s="156">
        <v>1.3632171483035587</v>
      </c>
      <c r="L32" s="156">
        <v>2.0000000001322316</v>
      </c>
      <c r="M32" s="156">
        <v>2.0000000001322311</v>
      </c>
      <c r="N32" s="155">
        <f t="shared" si="0"/>
        <v>14.141868236633222</v>
      </c>
    </row>
    <row r="33" spans="1:14" ht="12.75" customHeight="1" x14ac:dyDescent="0.2">
      <c r="A33" s="131">
        <v>1946</v>
      </c>
      <c r="B33" s="132">
        <v>2.0000000001322311</v>
      </c>
      <c r="C33" s="132">
        <v>2.0000000001322316</v>
      </c>
      <c r="D33" s="132">
        <v>2.0000000001322316</v>
      </c>
      <c r="E33" s="132">
        <v>2.0000000001322316</v>
      </c>
      <c r="F33" s="132">
        <v>0.41425620650831102</v>
      </c>
      <c r="G33" s="132">
        <v>0</v>
      </c>
      <c r="H33" s="132">
        <v>1.9917723343066707</v>
      </c>
      <c r="I33" s="132">
        <v>0</v>
      </c>
      <c r="J33" s="132">
        <v>0</v>
      </c>
      <c r="K33" s="156">
        <v>0.84928480253537475</v>
      </c>
      <c r="L33" s="156">
        <v>0</v>
      </c>
      <c r="M33" s="156">
        <v>2.000000000132232</v>
      </c>
      <c r="N33" s="155">
        <f t="shared" si="0"/>
        <v>13.255313344011514</v>
      </c>
    </row>
    <row r="34" spans="1:14" ht="12.75" customHeight="1" x14ac:dyDescent="0.2">
      <c r="A34" s="131">
        <v>1947</v>
      </c>
      <c r="B34" s="132">
        <v>2.0000000001322316</v>
      </c>
      <c r="C34" s="132">
        <v>2.0000000001322316</v>
      </c>
      <c r="D34" s="132">
        <v>2.0000000001322316</v>
      </c>
      <c r="E34" s="132">
        <v>2.0000000001322316</v>
      </c>
      <c r="F34" s="132">
        <v>2.0000000001322134</v>
      </c>
      <c r="G34" s="132">
        <v>0</v>
      </c>
      <c r="H34" s="132">
        <v>0</v>
      </c>
      <c r="I34" s="132">
        <v>2.0000000001322311</v>
      </c>
      <c r="J34" s="132">
        <v>0</v>
      </c>
      <c r="K34" s="156">
        <v>2.0000000001322316</v>
      </c>
      <c r="L34" s="156">
        <v>2.000000000132232</v>
      </c>
      <c r="M34" s="156">
        <v>0</v>
      </c>
      <c r="N34" s="155">
        <f t="shared" si="0"/>
        <v>16.000000001057835</v>
      </c>
    </row>
    <row r="35" spans="1:14" ht="12.75" customHeight="1" x14ac:dyDescent="0.2">
      <c r="A35" s="131">
        <v>1948</v>
      </c>
      <c r="B35" s="132">
        <v>2.0000000001322316</v>
      </c>
      <c r="C35" s="132">
        <v>0</v>
      </c>
      <c r="D35" s="132">
        <v>2.000000000132232</v>
      </c>
      <c r="E35" s="132">
        <v>2.0000000001322316</v>
      </c>
      <c r="F35" s="132">
        <v>0.77865108753627466</v>
      </c>
      <c r="G35" s="132">
        <v>1.1096075676845591</v>
      </c>
      <c r="H35" s="132">
        <v>0</v>
      </c>
      <c r="I35" s="132">
        <v>2.0000000001322316</v>
      </c>
      <c r="J35" s="132">
        <v>0</v>
      </c>
      <c r="K35" s="156">
        <v>1.3632171483035587</v>
      </c>
      <c r="L35" s="156">
        <v>2.0000000001322316</v>
      </c>
      <c r="M35" s="156">
        <v>2.0000000001322311</v>
      </c>
      <c r="N35" s="155">
        <f t="shared" si="0"/>
        <v>15.251475804317785</v>
      </c>
    </row>
    <row r="36" spans="1:14" ht="12.75" customHeight="1" x14ac:dyDescent="0.2">
      <c r="A36" s="131">
        <v>1949</v>
      </c>
      <c r="B36" s="132">
        <v>2.0000000001322311</v>
      </c>
      <c r="C36" s="132">
        <v>2.0000000001322316</v>
      </c>
      <c r="D36" s="132">
        <v>2.000000000132232</v>
      </c>
      <c r="E36" s="132">
        <v>2.0000000001322316</v>
      </c>
      <c r="F36" s="132">
        <v>2.0000000001322249</v>
      </c>
      <c r="G36" s="132">
        <v>0</v>
      </c>
      <c r="H36" s="132">
        <v>0</v>
      </c>
      <c r="I36" s="132">
        <v>2.000000000132232</v>
      </c>
      <c r="J36" s="132">
        <v>0</v>
      </c>
      <c r="K36" s="156">
        <v>0</v>
      </c>
      <c r="L36" s="156">
        <v>0</v>
      </c>
      <c r="M36" s="156">
        <v>0</v>
      </c>
      <c r="N36" s="155">
        <f t="shared" si="0"/>
        <v>12.000000000793383</v>
      </c>
    </row>
    <row r="37" spans="1:14" ht="12.75" customHeight="1" x14ac:dyDescent="0.2">
      <c r="A37" s="131">
        <v>1950</v>
      </c>
      <c r="B37" s="132">
        <v>2.0000000001322316</v>
      </c>
      <c r="C37" s="132">
        <v>2.0000000001322316</v>
      </c>
      <c r="D37" s="132">
        <v>2.000000000132232</v>
      </c>
      <c r="E37" s="132">
        <v>2.0000000001322316</v>
      </c>
      <c r="F37" s="132">
        <v>0</v>
      </c>
      <c r="G37" s="132">
        <v>0</v>
      </c>
      <c r="H37" s="132">
        <v>0</v>
      </c>
      <c r="I37" s="132">
        <v>2.0000000001322311</v>
      </c>
      <c r="J37" s="132">
        <v>0</v>
      </c>
      <c r="K37" s="156">
        <v>2.000000000132232</v>
      </c>
      <c r="L37" s="156">
        <v>2.0000000001322316</v>
      </c>
      <c r="M37" s="156">
        <v>2.000000000132232</v>
      </c>
      <c r="N37" s="155">
        <f t="shared" si="0"/>
        <v>16.000000001057852</v>
      </c>
    </row>
    <row r="38" spans="1:14" ht="12.75" customHeight="1" x14ac:dyDescent="0.2">
      <c r="A38" s="131">
        <v>1951</v>
      </c>
      <c r="B38" s="132">
        <v>2.0000000001322316</v>
      </c>
      <c r="C38" s="132">
        <v>2.0000000001322316</v>
      </c>
      <c r="D38" s="132">
        <v>2.000000000132232</v>
      </c>
      <c r="E38" s="132">
        <v>2.0000000001322316</v>
      </c>
      <c r="F38" s="132">
        <v>0.10526093738119673</v>
      </c>
      <c r="G38" s="132">
        <v>0</v>
      </c>
      <c r="H38" s="132">
        <v>1.6827604213885852</v>
      </c>
      <c r="I38" s="132">
        <v>0</v>
      </c>
      <c r="J38" s="132">
        <v>0</v>
      </c>
      <c r="K38" s="156">
        <v>0</v>
      </c>
      <c r="L38" s="156">
        <v>2.0000000001322316</v>
      </c>
      <c r="M38" s="156">
        <v>2.0000000001322311</v>
      </c>
      <c r="N38" s="155">
        <f t="shared" si="0"/>
        <v>13.788021359563171</v>
      </c>
    </row>
    <row r="39" spans="1:14" ht="12.75" customHeight="1" x14ac:dyDescent="0.2">
      <c r="A39" s="131">
        <v>1952</v>
      </c>
      <c r="B39" s="132">
        <v>2.0000000001322311</v>
      </c>
      <c r="C39" s="132">
        <v>2.0000000001322311</v>
      </c>
      <c r="D39" s="132">
        <v>2.0000000001322311</v>
      </c>
      <c r="E39" s="132">
        <v>2.0000000001322316</v>
      </c>
      <c r="F39" s="132">
        <v>2.1587089176612482E-2</v>
      </c>
      <c r="G39" s="132">
        <v>0.33326475888316054</v>
      </c>
      <c r="H39" s="132">
        <v>0</v>
      </c>
      <c r="I39" s="132">
        <v>0</v>
      </c>
      <c r="J39" s="132">
        <v>0</v>
      </c>
      <c r="K39" s="156">
        <v>0</v>
      </c>
      <c r="L39" s="156">
        <v>0</v>
      </c>
      <c r="M39" s="156">
        <v>2.0000000001322311</v>
      </c>
      <c r="N39" s="155">
        <f t="shared" si="0"/>
        <v>10.35485184872093</v>
      </c>
    </row>
    <row r="40" spans="1:14" ht="12.75" customHeight="1" x14ac:dyDescent="0.2">
      <c r="A40" s="131">
        <v>1953</v>
      </c>
      <c r="B40" s="132">
        <v>2.0000000001322311</v>
      </c>
      <c r="C40" s="132">
        <v>2.0000000001322316</v>
      </c>
      <c r="D40" s="132">
        <v>2.0000000001322316</v>
      </c>
      <c r="E40" s="132">
        <v>2.0000000001322316</v>
      </c>
      <c r="F40" s="132">
        <v>4.7336305700859463E-2</v>
      </c>
      <c r="G40" s="132">
        <v>0.35901508334681437</v>
      </c>
      <c r="H40" s="132">
        <v>0</v>
      </c>
      <c r="I40" s="132">
        <v>0</v>
      </c>
      <c r="J40" s="132">
        <v>0</v>
      </c>
      <c r="K40" s="156">
        <v>0</v>
      </c>
      <c r="L40" s="156">
        <v>0</v>
      </c>
      <c r="M40" s="156">
        <v>2.000000000132232</v>
      </c>
      <c r="N40" s="155">
        <f t="shared" si="0"/>
        <v>10.406351389708833</v>
      </c>
    </row>
    <row r="41" spans="1:14" ht="12.75" customHeight="1" x14ac:dyDescent="0.2">
      <c r="A41" s="131">
        <v>1954</v>
      </c>
      <c r="B41" s="132">
        <v>2.0000000001322311</v>
      </c>
      <c r="C41" s="132">
        <v>2.0000000001322316</v>
      </c>
      <c r="D41" s="132">
        <v>2.0000000001322316</v>
      </c>
      <c r="E41" s="132">
        <v>2.0000000001322311</v>
      </c>
      <c r="F41" s="132">
        <v>0</v>
      </c>
      <c r="G41" s="132">
        <v>0</v>
      </c>
      <c r="H41" s="132">
        <v>2.0000000001322316</v>
      </c>
      <c r="I41" s="132">
        <v>0</v>
      </c>
      <c r="J41" s="132">
        <v>0</v>
      </c>
      <c r="K41" s="156">
        <v>0.92930573915295056</v>
      </c>
      <c r="L41" s="156">
        <v>2.0000000001322311</v>
      </c>
      <c r="M41" s="156">
        <v>2.000000000132232</v>
      </c>
      <c r="N41" s="155">
        <f t="shared" si="0"/>
        <v>14.929305740078568</v>
      </c>
    </row>
    <row r="42" spans="1:14" ht="12.75" customHeight="1" x14ac:dyDescent="0.2">
      <c r="A42" s="131">
        <v>1955</v>
      </c>
      <c r="B42" s="132">
        <v>2.0000000001322316</v>
      </c>
      <c r="C42" s="132">
        <v>2.0000000001322316</v>
      </c>
      <c r="D42" s="132">
        <v>2.0000000001322316</v>
      </c>
      <c r="E42" s="132">
        <v>2.0000000001322316</v>
      </c>
      <c r="F42" s="132">
        <v>2.000000000132232</v>
      </c>
      <c r="G42" s="132">
        <v>0</v>
      </c>
      <c r="H42" s="132">
        <v>0</v>
      </c>
      <c r="I42" s="132">
        <v>2.0000000001322311</v>
      </c>
      <c r="J42" s="132">
        <v>0</v>
      </c>
      <c r="K42" s="156">
        <v>0</v>
      </c>
      <c r="L42" s="156">
        <v>2.000000000132232</v>
      </c>
      <c r="M42" s="156">
        <v>2.0000000001322316</v>
      </c>
      <c r="N42" s="155">
        <f>SUM(B42:M42)</f>
        <v>16.000000001057852</v>
      </c>
    </row>
    <row r="43" spans="1:14" ht="12.75" customHeight="1" x14ac:dyDescent="0.2">
      <c r="A43" s="131">
        <v>1956</v>
      </c>
      <c r="B43" s="132">
        <v>2.0000000001322316</v>
      </c>
      <c r="C43" s="132">
        <v>2.0000000001322316</v>
      </c>
      <c r="D43" s="132">
        <v>2.000000000132232</v>
      </c>
      <c r="E43" s="132">
        <v>1.9103205879474279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56">
        <v>0</v>
      </c>
      <c r="L43" s="156">
        <v>0</v>
      </c>
      <c r="M43" s="156">
        <v>0</v>
      </c>
      <c r="N43" s="155">
        <f t="shared" si="0"/>
        <v>7.9103205883441232</v>
      </c>
    </row>
    <row r="44" spans="1:14" ht="12.75" customHeight="1" x14ac:dyDescent="0.2">
      <c r="A44" s="131">
        <v>1957</v>
      </c>
      <c r="B44" s="132">
        <v>2.0000000001322311</v>
      </c>
      <c r="C44" s="132">
        <v>2.0000000001322316</v>
      </c>
      <c r="D44" s="132">
        <v>2.0000000001322311</v>
      </c>
      <c r="E44" s="132">
        <v>2.0000000001322311</v>
      </c>
      <c r="F44" s="132">
        <v>0.47315493061367542</v>
      </c>
      <c r="G44" s="132">
        <v>0</v>
      </c>
      <c r="H44" s="132">
        <v>2.0000000001322316</v>
      </c>
      <c r="I44" s="132">
        <v>0</v>
      </c>
      <c r="J44" s="132">
        <v>0</v>
      </c>
      <c r="K44" s="156">
        <v>0.92930573915295056</v>
      </c>
      <c r="L44" s="156">
        <v>2.0000000001322311</v>
      </c>
      <c r="M44" s="156">
        <v>2.000000000132232</v>
      </c>
      <c r="N44" s="155">
        <f t="shared" si="0"/>
        <v>15.402460670692246</v>
      </c>
    </row>
    <row r="45" spans="1:14" ht="12.75" customHeight="1" x14ac:dyDescent="0.2">
      <c r="A45" s="131">
        <v>1958</v>
      </c>
      <c r="B45" s="132">
        <v>2.0000000001322316</v>
      </c>
      <c r="C45" s="132">
        <v>2.0000000001322316</v>
      </c>
      <c r="D45" s="132">
        <v>2.000000000132232</v>
      </c>
      <c r="E45" s="132">
        <v>2.0000000001322316</v>
      </c>
      <c r="F45" s="132">
        <v>2.1587089176611608E-2</v>
      </c>
      <c r="G45" s="132">
        <v>0.33326475888316054</v>
      </c>
      <c r="H45" s="132">
        <v>0</v>
      </c>
      <c r="I45" s="132">
        <v>0</v>
      </c>
      <c r="J45" s="132">
        <v>0</v>
      </c>
      <c r="K45" s="156">
        <v>0</v>
      </c>
      <c r="L45" s="156">
        <v>0</v>
      </c>
      <c r="M45" s="156">
        <v>2.0000000001322311</v>
      </c>
      <c r="N45" s="155">
        <f t="shared" si="0"/>
        <v>10.35485184872093</v>
      </c>
    </row>
    <row r="46" spans="1:14" ht="12.75" customHeight="1" x14ac:dyDescent="0.2">
      <c r="A46" s="131">
        <v>1959</v>
      </c>
      <c r="B46" s="132">
        <v>2.0000000001322311</v>
      </c>
      <c r="C46" s="132">
        <v>2.0000000001322316</v>
      </c>
      <c r="D46" s="132">
        <v>2.0000000001322316</v>
      </c>
      <c r="E46" s="132">
        <v>2.0000000001322311</v>
      </c>
      <c r="F46" s="132">
        <v>1.1465450807687552</v>
      </c>
      <c r="G46" s="132">
        <v>0</v>
      </c>
      <c r="H46" s="132">
        <v>2.0000000001322316</v>
      </c>
      <c r="I46" s="132">
        <v>0</v>
      </c>
      <c r="J46" s="132">
        <v>0</v>
      </c>
      <c r="K46" s="156">
        <v>0</v>
      </c>
      <c r="L46" s="156">
        <v>0</v>
      </c>
      <c r="M46" s="156">
        <v>0</v>
      </c>
      <c r="N46" s="155">
        <f t="shared" si="0"/>
        <v>11.146545081429911</v>
      </c>
    </row>
    <row r="47" spans="1:14" ht="12.75" customHeight="1" x14ac:dyDescent="0.2">
      <c r="A47" s="131">
        <v>1960</v>
      </c>
      <c r="B47" s="132">
        <v>2.0000000001322311</v>
      </c>
      <c r="C47" s="132">
        <v>2.0000000001322316</v>
      </c>
      <c r="D47" s="132">
        <v>2.000000000132232</v>
      </c>
      <c r="E47" s="132">
        <v>0</v>
      </c>
      <c r="F47" s="132">
        <v>2.0000000001322573</v>
      </c>
      <c r="G47" s="132">
        <v>0</v>
      </c>
      <c r="H47" s="132">
        <v>2.0000000001322316</v>
      </c>
      <c r="I47" s="132">
        <v>0</v>
      </c>
      <c r="J47" s="132">
        <v>0</v>
      </c>
      <c r="K47" s="156">
        <v>0</v>
      </c>
      <c r="L47" s="156">
        <v>2.000000000132232</v>
      </c>
      <c r="M47" s="156">
        <v>2.0000000001322311</v>
      </c>
      <c r="N47" s="155">
        <f t="shared" si="0"/>
        <v>14.000000000925645</v>
      </c>
    </row>
    <row r="48" spans="1:14" ht="12.75" customHeight="1" x14ac:dyDescent="0.2">
      <c r="A48" s="131">
        <v>1961</v>
      </c>
      <c r="B48" s="132">
        <v>2.0000000001322316</v>
      </c>
      <c r="C48" s="132">
        <v>2.0000000001322316</v>
      </c>
      <c r="D48" s="132">
        <v>2.000000000132232</v>
      </c>
      <c r="E48" s="132">
        <v>0</v>
      </c>
      <c r="F48" s="132">
        <v>2.0000000001322635</v>
      </c>
      <c r="G48" s="132">
        <v>0</v>
      </c>
      <c r="H48" s="132">
        <v>0</v>
      </c>
      <c r="I48" s="132">
        <v>2.0000000001322311</v>
      </c>
      <c r="J48" s="132">
        <v>0</v>
      </c>
      <c r="K48" s="156">
        <v>0</v>
      </c>
      <c r="L48" s="156">
        <v>2.0000000001322316</v>
      </c>
      <c r="M48" s="156">
        <v>2.000000000132232</v>
      </c>
      <c r="N48" s="155">
        <f t="shared" si="0"/>
        <v>14.000000000925652</v>
      </c>
    </row>
    <row r="49" spans="1:14" ht="12.75" customHeight="1" x14ac:dyDescent="0.2">
      <c r="A49" s="131">
        <v>1962</v>
      </c>
      <c r="B49" s="132">
        <v>2.0000000001322316</v>
      </c>
      <c r="C49" s="132">
        <v>2.0000000001322316</v>
      </c>
      <c r="D49" s="132">
        <v>2.000000000132232</v>
      </c>
      <c r="E49" s="132">
        <v>2.0000000001322316</v>
      </c>
      <c r="F49" s="132">
        <v>0.77865108753625978</v>
      </c>
      <c r="G49" s="132">
        <v>0</v>
      </c>
      <c r="H49" s="132">
        <v>2.0000000001322311</v>
      </c>
      <c r="I49" s="132">
        <v>0</v>
      </c>
      <c r="J49" s="132">
        <v>0</v>
      </c>
      <c r="K49" s="156">
        <v>1.3632171483035587</v>
      </c>
      <c r="L49" s="156">
        <v>2.0000000001322316</v>
      </c>
      <c r="M49" s="156">
        <v>2.0000000001322311</v>
      </c>
      <c r="N49" s="155">
        <f t="shared" si="0"/>
        <v>16.14186823676544</v>
      </c>
    </row>
    <row r="50" spans="1:14" ht="12.75" customHeight="1" x14ac:dyDescent="0.2">
      <c r="A50" s="131">
        <v>1963</v>
      </c>
      <c r="B50" s="132">
        <v>2.0000000001322311</v>
      </c>
      <c r="C50" s="132">
        <v>2.0000000001322316</v>
      </c>
      <c r="D50" s="132">
        <v>2.0000000001322311</v>
      </c>
      <c r="E50" s="132">
        <v>2.000000000132232</v>
      </c>
      <c r="F50" s="132">
        <v>0</v>
      </c>
      <c r="G50" s="132">
        <v>0</v>
      </c>
      <c r="H50" s="132">
        <v>1.5601344026203448</v>
      </c>
      <c r="I50" s="132">
        <v>0</v>
      </c>
      <c r="J50" s="132">
        <v>0</v>
      </c>
      <c r="K50" s="156">
        <v>0</v>
      </c>
      <c r="L50" s="156">
        <v>2.0000000001322316</v>
      </c>
      <c r="M50" s="156">
        <v>2.000000000132232</v>
      </c>
      <c r="N50" s="155">
        <f t="shared" si="0"/>
        <v>13.560134403413734</v>
      </c>
    </row>
    <row r="51" spans="1:14" ht="12.75" customHeight="1" x14ac:dyDescent="0.2">
      <c r="A51" s="131">
        <v>1964</v>
      </c>
      <c r="B51" s="132">
        <v>2.0000000001322311</v>
      </c>
      <c r="C51" s="132">
        <v>2.0000000001322316</v>
      </c>
      <c r="D51" s="132">
        <v>2.000000000132232</v>
      </c>
      <c r="E51" s="132">
        <v>2.0000000001322316</v>
      </c>
      <c r="F51" s="132">
        <v>2.000000000132232</v>
      </c>
      <c r="G51" s="132">
        <v>0</v>
      </c>
      <c r="H51" s="132">
        <v>0</v>
      </c>
      <c r="I51" s="132">
        <v>2.0000000001322316</v>
      </c>
      <c r="J51" s="132">
        <v>0</v>
      </c>
      <c r="K51" s="156">
        <v>0</v>
      </c>
      <c r="L51" s="156">
        <v>2.0000000001322311</v>
      </c>
      <c r="M51" s="156">
        <v>2.000000000132232</v>
      </c>
      <c r="N51" s="155">
        <f t="shared" si="0"/>
        <v>16.000000001057852</v>
      </c>
    </row>
    <row r="52" spans="1:14" ht="12.75" customHeight="1" x14ac:dyDescent="0.2">
      <c r="A52" s="131">
        <v>1965</v>
      </c>
      <c r="B52" s="132">
        <v>2.0000000001322316</v>
      </c>
      <c r="C52" s="132">
        <v>2.0000000001322316</v>
      </c>
      <c r="D52" s="132">
        <v>2.000000000132232</v>
      </c>
      <c r="E52" s="132">
        <v>1.9103205879474279</v>
      </c>
      <c r="F52" s="132">
        <v>0</v>
      </c>
      <c r="G52" s="132">
        <v>0</v>
      </c>
      <c r="H52" s="132">
        <v>1.1873297849832904</v>
      </c>
      <c r="I52" s="132">
        <v>0</v>
      </c>
      <c r="J52" s="132">
        <v>0</v>
      </c>
      <c r="K52" s="156">
        <v>0</v>
      </c>
      <c r="L52" s="156">
        <v>2.0000000001322316</v>
      </c>
      <c r="M52" s="156">
        <v>2.0000000001322311</v>
      </c>
      <c r="N52" s="155">
        <f t="shared" si="0"/>
        <v>13.097650373591875</v>
      </c>
    </row>
    <row r="53" spans="1:14" ht="12.75" customHeight="1" x14ac:dyDescent="0.2">
      <c r="A53" s="131">
        <v>1966</v>
      </c>
      <c r="B53" s="132">
        <v>2.0000000001322311</v>
      </c>
      <c r="C53" s="132">
        <v>2.0000000001322316</v>
      </c>
      <c r="D53" s="132">
        <v>2.0000000001322316</v>
      </c>
      <c r="E53" s="132">
        <v>2.0000000001322311</v>
      </c>
      <c r="F53" s="132">
        <v>0</v>
      </c>
      <c r="G53" s="132">
        <v>0</v>
      </c>
      <c r="H53" s="132">
        <v>2.0000000001322316</v>
      </c>
      <c r="I53" s="132">
        <v>0</v>
      </c>
      <c r="J53" s="132">
        <v>0</v>
      </c>
      <c r="K53" s="156">
        <v>1.8630201152130037</v>
      </c>
      <c r="L53" s="156">
        <v>2.0000000001322311</v>
      </c>
      <c r="M53" s="156">
        <v>2.0000000001322316</v>
      </c>
      <c r="N53" s="155">
        <f t="shared" si="0"/>
        <v>15.863020116138625</v>
      </c>
    </row>
    <row r="54" spans="1:14" ht="12.75" customHeight="1" x14ac:dyDescent="0.2">
      <c r="A54" s="131">
        <v>1967</v>
      </c>
      <c r="B54" s="132">
        <v>2.0000000001322311</v>
      </c>
      <c r="C54" s="132">
        <v>2.113435250297691</v>
      </c>
      <c r="D54" s="132">
        <v>32.374465847406334</v>
      </c>
      <c r="E54" s="132">
        <v>2.000000000132232</v>
      </c>
      <c r="F54" s="132">
        <v>0</v>
      </c>
      <c r="G54" s="132">
        <v>0.2981869310563427</v>
      </c>
      <c r="H54" s="132">
        <v>1.5601344026203448</v>
      </c>
      <c r="I54" s="132">
        <v>0</v>
      </c>
      <c r="J54" s="132">
        <v>0</v>
      </c>
      <c r="K54" s="156">
        <v>0.26441932335339147</v>
      </c>
      <c r="L54" s="156">
        <v>0</v>
      </c>
      <c r="M54" s="156">
        <v>2.000000000132232</v>
      </c>
      <c r="N54" s="155">
        <f t="shared" si="0"/>
        <v>42.6106417551308</v>
      </c>
    </row>
    <row r="55" spans="1:14" ht="12.75" customHeight="1" x14ac:dyDescent="0.2">
      <c r="A55" s="131">
        <v>1968</v>
      </c>
      <c r="B55" s="132">
        <v>2.0000000001322311</v>
      </c>
      <c r="C55" s="132">
        <v>2.000000000132232</v>
      </c>
      <c r="D55" s="132">
        <v>2.0000000001322316</v>
      </c>
      <c r="E55" s="132">
        <v>2.0000000001322311</v>
      </c>
      <c r="F55" s="132">
        <v>1.1465450807687552</v>
      </c>
      <c r="G55" s="132">
        <v>0</v>
      </c>
      <c r="H55" s="132">
        <v>2.0000000001322316</v>
      </c>
      <c r="I55" s="132">
        <v>0</v>
      </c>
      <c r="J55" s="132">
        <v>0</v>
      </c>
      <c r="K55" s="156">
        <v>1.8630201152130037</v>
      </c>
      <c r="L55" s="156">
        <v>2.0000000001322311</v>
      </c>
      <c r="M55" s="156">
        <v>2.0000000001322316</v>
      </c>
      <c r="N55" s="155">
        <f t="shared" si="0"/>
        <v>17.009565196907378</v>
      </c>
    </row>
    <row r="56" spans="1:14" ht="12.75" customHeight="1" x14ac:dyDescent="0.2">
      <c r="A56" s="131">
        <v>1969</v>
      </c>
      <c r="B56" s="132">
        <v>2.0000000001322311</v>
      </c>
      <c r="C56" s="132">
        <v>2.0000000001322316</v>
      </c>
      <c r="D56" s="132">
        <v>114.8603064074906</v>
      </c>
      <c r="E56" s="132">
        <v>2.000000000132232</v>
      </c>
      <c r="F56" s="132">
        <v>0</v>
      </c>
      <c r="G56" s="132">
        <v>0.2981869310563427</v>
      </c>
      <c r="H56" s="132">
        <v>0</v>
      </c>
      <c r="I56" s="132">
        <v>1.5828523468681062</v>
      </c>
      <c r="J56" s="132">
        <v>0</v>
      </c>
      <c r="K56" s="156">
        <v>0</v>
      </c>
      <c r="L56" s="156">
        <v>0</v>
      </c>
      <c r="M56" s="156">
        <v>2.000000000132232</v>
      </c>
      <c r="N56" s="155">
        <f t="shared" si="0"/>
        <v>124.74134568594398</v>
      </c>
    </row>
    <row r="57" spans="1:14" ht="12.75" customHeight="1" x14ac:dyDescent="0.2">
      <c r="A57" s="131">
        <v>1970</v>
      </c>
      <c r="B57" s="132">
        <v>2.0000000001322311</v>
      </c>
      <c r="C57" s="132">
        <v>2.0000000001322316</v>
      </c>
      <c r="D57" s="132">
        <v>2.0000000001322316</v>
      </c>
      <c r="E57" s="132">
        <v>2.0000000001322316</v>
      </c>
      <c r="F57" s="132">
        <v>4.7336305700859463E-2</v>
      </c>
      <c r="G57" s="132">
        <v>0.35901508334681437</v>
      </c>
      <c r="H57" s="132">
        <v>1.6209639607216186</v>
      </c>
      <c r="I57" s="132">
        <v>0</v>
      </c>
      <c r="J57" s="132">
        <v>0</v>
      </c>
      <c r="K57" s="156">
        <v>0</v>
      </c>
      <c r="L57" s="156">
        <v>2.0000000001322311</v>
      </c>
      <c r="M57" s="156">
        <v>2.000000000132232</v>
      </c>
      <c r="N57" s="155">
        <f t="shared" si="0"/>
        <v>14.027315350562684</v>
      </c>
    </row>
    <row r="58" spans="1:14" ht="12.75" customHeight="1" x14ac:dyDescent="0.2">
      <c r="A58" s="131">
        <v>1971</v>
      </c>
      <c r="B58" s="132">
        <v>2.0000000001322311</v>
      </c>
      <c r="C58" s="132">
        <v>2.0000000001322316</v>
      </c>
      <c r="D58" s="132">
        <v>2.0000000001322316</v>
      </c>
      <c r="E58" s="132">
        <v>2.0000000001322316</v>
      </c>
      <c r="F58" s="132">
        <v>4.7336305700859463E-2</v>
      </c>
      <c r="G58" s="132">
        <v>0.35901508334681437</v>
      </c>
      <c r="H58" s="132">
        <v>1.6209639607216186</v>
      </c>
      <c r="I58" s="132">
        <v>1.6436530277192143</v>
      </c>
      <c r="J58" s="132">
        <v>0</v>
      </c>
      <c r="K58" s="156">
        <v>0</v>
      </c>
      <c r="L58" s="156">
        <v>0</v>
      </c>
      <c r="M58" s="156">
        <v>2.000000000132232</v>
      </c>
      <c r="N58" s="155">
        <f t="shared" si="0"/>
        <v>13.670968378149666</v>
      </c>
    </row>
    <row r="59" spans="1:14" ht="12.75" customHeight="1" x14ac:dyDescent="0.2">
      <c r="A59" s="131">
        <v>1972</v>
      </c>
      <c r="B59" s="132">
        <v>2.0000000001322311</v>
      </c>
      <c r="C59" s="132">
        <v>2.000000000132232</v>
      </c>
      <c r="D59" s="132">
        <v>2.0000000001322316</v>
      </c>
      <c r="E59" s="132">
        <v>2.0000000001322311</v>
      </c>
      <c r="F59" s="132">
        <v>1.1465450807687552</v>
      </c>
      <c r="G59" s="132">
        <v>0</v>
      </c>
      <c r="H59" s="132">
        <v>2.0000000001322316</v>
      </c>
      <c r="I59" s="132">
        <v>0</v>
      </c>
      <c r="J59" s="132">
        <v>0</v>
      </c>
      <c r="K59" s="156">
        <v>1.8630201152130037</v>
      </c>
      <c r="L59" s="156">
        <v>2.0000000001322311</v>
      </c>
      <c r="M59" s="156">
        <v>2.0000000001322316</v>
      </c>
      <c r="N59" s="155">
        <f t="shared" si="0"/>
        <v>17.009565196907378</v>
      </c>
    </row>
    <row r="60" spans="1:14" ht="12.75" customHeight="1" x14ac:dyDescent="0.2">
      <c r="A60" s="131">
        <v>1973</v>
      </c>
      <c r="B60" s="132">
        <v>2.0000000001322311</v>
      </c>
      <c r="C60" s="132">
        <v>2.0000000001322316</v>
      </c>
      <c r="D60" s="132">
        <v>2.0000000001322316</v>
      </c>
      <c r="E60" s="132">
        <v>2.0000000001322316</v>
      </c>
      <c r="F60" s="132">
        <v>0.41425620650831102</v>
      </c>
      <c r="G60" s="132">
        <v>0</v>
      </c>
      <c r="H60" s="132">
        <v>1.9917723343066707</v>
      </c>
      <c r="I60" s="132">
        <v>0</v>
      </c>
      <c r="J60" s="132">
        <v>0</v>
      </c>
      <c r="K60" s="156">
        <v>0.84928480253537475</v>
      </c>
      <c r="L60" s="156">
        <v>2.0000000001322316</v>
      </c>
      <c r="M60" s="156">
        <v>2.000000000132232</v>
      </c>
      <c r="N60" s="155">
        <f t="shared" si="0"/>
        <v>15.255313344143746</v>
      </c>
    </row>
    <row r="61" spans="1:14" ht="12.75" customHeight="1" x14ac:dyDescent="0.2">
      <c r="A61" s="131">
        <v>1974</v>
      </c>
      <c r="B61" s="132">
        <v>2.0000000001322316</v>
      </c>
      <c r="C61" s="132">
        <v>2.0000000001322316</v>
      </c>
      <c r="D61" s="132">
        <v>2.000000000132232</v>
      </c>
      <c r="E61" s="132">
        <v>2.0000000001322316</v>
      </c>
      <c r="F61" s="132">
        <v>2.1587089176611608E-2</v>
      </c>
      <c r="G61" s="132">
        <v>0.33326475888316054</v>
      </c>
      <c r="H61" s="132">
        <v>0</v>
      </c>
      <c r="I61" s="132">
        <v>0</v>
      </c>
      <c r="J61" s="132">
        <v>0</v>
      </c>
      <c r="K61" s="156">
        <v>0</v>
      </c>
      <c r="L61" s="156">
        <v>0</v>
      </c>
      <c r="M61" s="156">
        <v>2.0000000001322311</v>
      </c>
      <c r="N61" s="155">
        <f t="shared" si="0"/>
        <v>10.35485184872093</v>
      </c>
    </row>
    <row r="62" spans="1:14" ht="12.75" customHeight="1" x14ac:dyDescent="0.2">
      <c r="A62" s="131">
        <v>1975</v>
      </c>
      <c r="B62" s="132">
        <v>2.0000000001322311</v>
      </c>
      <c r="C62" s="132">
        <v>2.0000000001322316</v>
      </c>
      <c r="D62" s="132">
        <v>2.0000000001322316</v>
      </c>
      <c r="E62" s="132">
        <v>2.0000000001322316</v>
      </c>
      <c r="F62" s="132">
        <v>4.7336305700859463E-2</v>
      </c>
      <c r="G62" s="132">
        <v>0.35901508334681437</v>
      </c>
      <c r="H62" s="132">
        <v>0</v>
      </c>
      <c r="I62" s="132">
        <v>0</v>
      </c>
      <c r="J62" s="132">
        <v>0</v>
      </c>
      <c r="K62" s="156">
        <v>0.34705233115787454</v>
      </c>
      <c r="L62" s="156">
        <v>0</v>
      </c>
      <c r="M62" s="156">
        <v>2.0000000001322311</v>
      </c>
      <c r="N62" s="155">
        <f t="shared" si="0"/>
        <v>10.753403720866707</v>
      </c>
    </row>
    <row r="63" spans="1:14" ht="12.75" customHeight="1" x14ac:dyDescent="0.2">
      <c r="A63" s="131">
        <v>1976</v>
      </c>
      <c r="B63" s="132">
        <v>2.0000000001322311</v>
      </c>
      <c r="C63" s="132">
        <v>2.0000000001322311</v>
      </c>
      <c r="D63" s="132">
        <v>2.0000000001322311</v>
      </c>
      <c r="E63" s="132">
        <v>2.0000000001322316</v>
      </c>
      <c r="F63" s="132">
        <v>2.000000000132252</v>
      </c>
      <c r="G63" s="132">
        <v>2.0000000001322111</v>
      </c>
      <c r="H63" s="132">
        <v>2.0000000001322311</v>
      </c>
      <c r="I63" s="132">
        <v>2.0000000001322307</v>
      </c>
      <c r="J63" s="132">
        <v>0</v>
      </c>
      <c r="K63" s="156">
        <v>0</v>
      </c>
      <c r="L63" s="156">
        <v>0</v>
      </c>
      <c r="M63" s="156">
        <v>0</v>
      </c>
      <c r="N63" s="155">
        <f t="shared" si="0"/>
        <v>16.000000001057849</v>
      </c>
    </row>
    <row r="64" spans="1:14" ht="12.75" customHeight="1" x14ac:dyDescent="0.2">
      <c r="A64" s="131">
        <v>1977</v>
      </c>
      <c r="B64" s="132">
        <v>2.0000000001322311</v>
      </c>
      <c r="C64" s="132">
        <v>0</v>
      </c>
      <c r="D64" s="132">
        <v>2.000000000132232</v>
      </c>
      <c r="E64" s="132">
        <v>0</v>
      </c>
      <c r="F64" s="132">
        <v>0</v>
      </c>
      <c r="G64" s="132">
        <v>0</v>
      </c>
      <c r="H64" s="132">
        <v>0</v>
      </c>
      <c r="I64" s="132">
        <v>0</v>
      </c>
      <c r="J64" s="132">
        <v>0</v>
      </c>
      <c r="K64" s="156">
        <v>0</v>
      </c>
      <c r="L64" s="156">
        <v>0</v>
      </c>
      <c r="M64" s="156">
        <v>2.0000000001322316</v>
      </c>
      <c r="N64" s="155">
        <f t="shared" si="0"/>
        <v>6.0000000003966942</v>
      </c>
    </row>
    <row r="65" spans="1:14" ht="12.75" customHeight="1" x14ac:dyDescent="0.2">
      <c r="A65" s="131">
        <v>1978</v>
      </c>
      <c r="B65" s="132">
        <v>2.0000000001322316</v>
      </c>
      <c r="C65" s="132">
        <v>2.0000000001322311</v>
      </c>
      <c r="D65" s="132">
        <v>2.000000000132232</v>
      </c>
      <c r="E65" s="132">
        <v>2.0000000001322316</v>
      </c>
      <c r="F65" s="132">
        <v>0.10546411875361639</v>
      </c>
      <c r="G65" s="132">
        <v>0.42035813655806603</v>
      </c>
      <c r="H65" s="132">
        <v>0</v>
      </c>
      <c r="I65" s="132">
        <v>0</v>
      </c>
      <c r="J65" s="132">
        <v>0</v>
      </c>
      <c r="K65" s="156">
        <v>0.42980147553866038</v>
      </c>
      <c r="L65" s="156">
        <v>0</v>
      </c>
      <c r="M65" s="156">
        <v>2.0000000001322311</v>
      </c>
      <c r="N65" s="155">
        <f t="shared" si="0"/>
        <v>10.955623731511501</v>
      </c>
    </row>
    <row r="66" spans="1:14" ht="12.75" customHeight="1" x14ac:dyDescent="0.2">
      <c r="A66" s="131">
        <v>1979</v>
      </c>
      <c r="B66" s="132">
        <v>2.0000000001322311</v>
      </c>
      <c r="C66" s="132">
        <v>2.0000000001322316</v>
      </c>
      <c r="D66" s="132">
        <v>2.0000000001322311</v>
      </c>
      <c r="E66" s="132">
        <v>2.0000000001322316</v>
      </c>
      <c r="F66" s="132">
        <v>2.0000000001322311</v>
      </c>
      <c r="G66" s="132">
        <v>0</v>
      </c>
      <c r="H66" s="132">
        <v>0</v>
      </c>
      <c r="I66" s="132">
        <v>2.0000000001322311</v>
      </c>
      <c r="J66" s="132">
        <v>6.2591901806369407E-2</v>
      </c>
      <c r="K66" s="156">
        <v>2.0000000001322307</v>
      </c>
      <c r="L66" s="156">
        <v>2.000000000132232</v>
      </c>
      <c r="M66" s="156">
        <v>2.0000000001322311</v>
      </c>
      <c r="N66" s="155">
        <f t="shared" si="0"/>
        <v>18.062591902996452</v>
      </c>
    </row>
    <row r="67" spans="1:14" ht="12.75" customHeight="1" x14ac:dyDescent="0.2">
      <c r="A67" s="131">
        <v>1980</v>
      </c>
      <c r="B67" s="132">
        <v>2.0000000001322311</v>
      </c>
      <c r="C67" s="132">
        <v>2.0000000001322311</v>
      </c>
      <c r="D67" s="132">
        <v>79.002372513670792</v>
      </c>
      <c r="E67" s="132">
        <v>2.0000000001322316</v>
      </c>
      <c r="F67" s="132">
        <v>0.10526093738119673</v>
      </c>
      <c r="G67" s="132">
        <v>0.42013567703996774</v>
      </c>
      <c r="H67" s="132">
        <v>0</v>
      </c>
      <c r="I67" s="132">
        <v>0</v>
      </c>
      <c r="J67" s="132">
        <v>0</v>
      </c>
      <c r="K67" s="156">
        <v>0.42950277224350447</v>
      </c>
      <c r="L67" s="156">
        <v>0</v>
      </c>
      <c r="M67" s="156">
        <v>2.0000000001322311</v>
      </c>
      <c r="N67" s="155">
        <f t="shared" si="0"/>
        <v>87.957271900864399</v>
      </c>
    </row>
    <row r="68" spans="1:14" ht="12.75" customHeight="1" x14ac:dyDescent="0.2">
      <c r="A68" s="131">
        <v>1981</v>
      </c>
      <c r="B68" s="132">
        <v>2.0000000001322311</v>
      </c>
      <c r="C68" s="132">
        <v>2.0000000001322316</v>
      </c>
      <c r="D68" s="132">
        <v>2.0000000001322311</v>
      </c>
      <c r="E68" s="132">
        <v>2.0000000001322316</v>
      </c>
      <c r="F68" s="132">
        <v>2.0000000001322311</v>
      </c>
      <c r="G68" s="132">
        <v>0</v>
      </c>
      <c r="H68" s="132">
        <v>0</v>
      </c>
      <c r="I68" s="132">
        <v>2.0000000001322311</v>
      </c>
      <c r="J68" s="132">
        <v>0</v>
      </c>
      <c r="K68" s="156">
        <v>2.0000000001322316</v>
      </c>
      <c r="L68" s="156">
        <v>2.000000000132232</v>
      </c>
      <c r="M68" s="156">
        <v>2.0000000001322316</v>
      </c>
      <c r="N68" s="155">
        <f t="shared" si="0"/>
        <v>18.000000001190084</v>
      </c>
    </row>
    <row r="69" spans="1:14" ht="12.75" customHeight="1" x14ac:dyDescent="0.2">
      <c r="A69" s="131">
        <v>1982</v>
      </c>
      <c r="B69" s="132">
        <v>2.0000000001322316</v>
      </c>
      <c r="C69" s="132">
        <v>2.0000000001322316</v>
      </c>
      <c r="D69" s="132">
        <v>2.000000000132232</v>
      </c>
      <c r="E69" s="132">
        <v>1.9103205879474279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56">
        <v>0</v>
      </c>
      <c r="L69" s="156">
        <v>2.0000000001322316</v>
      </c>
      <c r="M69" s="156">
        <v>2.0000000001322311</v>
      </c>
      <c r="N69" s="155">
        <f t="shared" si="0"/>
        <v>11.910320588608585</v>
      </c>
    </row>
    <row r="70" spans="1:14" ht="12.75" customHeight="1" x14ac:dyDescent="0.2">
      <c r="A70" s="131">
        <v>1983</v>
      </c>
      <c r="B70" s="132">
        <v>2.0000000001322311</v>
      </c>
      <c r="C70" s="132">
        <v>27.679856205254222</v>
      </c>
      <c r="D70" s="132">
        <v>112.0774206281575</v>
      </c>
      <c r="E70" s="132">
        <v>2.0000000001322316</v>
      </c>
      <c r="F70" s="132">
        <v>0</v>
      </c>
      <c r="G70" s="132">
        <v>0.35901508334681437</v>
      </c>
      <c r="H70" s="132">
        <v>1.6209639607216186</v>
      </c>
      <c r="I70" s="132">
        <v>0</v>
      </c>
      <c r="J70" s="132">
        <v>0</v>
      </c>
      <c r="K70" s="156">
        <v>0.34705233115787454</v>
      </c>
      <c r="L70" s="156">
        <v>2.0000000001322311</v>
      </c>
      <c r="M70" s="156">
        <v>153.99085233582034</v>
      </c>
      <c r="N70" s="155">
        <f t="shared" si="0"/>
        <v>302.07516054485501</v>
      </c>
    </row>
    <row r="71" spans="1:14" ht="12.75" customHeight="1" x14ac:dyDescent="0.2">
      <c r="A71" s="131">
        <v>1984</v>
      </c>
      <c r="B71" s="132">
        <v>190.87862457525125</v>
      </c>
      <c r="C71" s="132">
        <v>80.372939655614999</v>
      </c>
      <c r="D71" s="132">
        <v>2.0000000001322316</v>
      </c>
      <c r="E71" s="132">
        <v>2.0000000001322333</v>
      </c>
      <c r="F71" s="132">
        <v>4.7336305700859463E-2</v>
      </c>
      <c r="G71" s="132">
        <v>0</v>
      </c>
      <c r="H71" s="132">
        <v>1.6209639607216186</v>
      </c>
      <c r="I71" s="132">
        <v>0</v>
      </c>
      <c r="J71" s="132">
        <v>0</v>
      </c>
      <c r="K71" s="156">
        <v>0.34705233115787454</v>
      </c>
      <c r="L71" s="156">
        <v>2.0000000001322311</v>
      </c>
      <c r="M71" s="156">
        <v>2.000000000132232</v>
      </c>
      <c r="N71" s="155">
        <f t="shared" si="0"/>
        <v>281.26691682897552</v>
      </c>
    </row>
    <row r="72" spans="1:14" ht="12.75" customHeight="1" x14ac:dyDescent="0.2">
      <c r="A72" s="131">
        <v>1985</v>
      </c>
      <c r="B72" s="132">
        <v>2.0000000001322311</v>
      </c>
      <c r="C72" s="132">
        <v>2.0000000001322316</v>
      </c>
      <c r="D72" s="132">
        <v>2.0000000001322316</v>
      </c>
      <c r="E72" s="132">
        <v>2.0000000001322311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56">
        <v>1.8630201152130037</v>
      </c>
      <c r="L72" s="156">
        <v>2.0000000001322311</v>
      </c>
      <c r="M72" s="156">
        <v>2.0000000001322316</v>
      </c>
      <c r="N72" s="155">
        <f t="shared" si="0"/>
        <v>13.863020116006393</v>
      </c>
    </row>
    <row r="73" spans="1:14" ht="12.75" customHeight="1" x14ac:dyDescent="0.2">
      <c r="A73" s="131">
        <v>1986</v>
      </c>
      <c r="B73" s="132">
        <v>2.0000000001322311</v>
      </c>
      <c r="C73" s="132">
        <v>2.0000000001322316</v>
      </c>
      <c r="D73" s="132">
        <v>2.0000000001322316</v>
      </c>
      <c r="E73" s="132">
        <v>2.000000000132232</v>
      </c>
      <c r="F73" s="132">
        <v>0</v>
      </c>
      <c r="G73" s="132">
        <v>0.2981869310563427</v>
      </c>
      <c r="H73" s="132">
        <v>1.5601344026203448</v>
      </c>
      <c r="I73" s="132">
        <v>0</v>
      </c>
      <c r="J73" s="132">
        <v>0</v>
      </c>
      <c r="K73" s="156">
        <v>0</v>
      </c>
      <c r="L73" s="156">
        <v>0</v>
      </c>
      <c r="M73" s="156">
        <v>2.000000000132232</v>
      </c>
      <c r="N73" s="155">
        <f t="shared" si="0"/>
        <v>11.858321334337845</v>
      </c>
    </row>
    <row r="74" spans="1:14" ht="12.75" customHeight="1" x14ac:dyDescent="0.2">
      <c r="A74" s="131">
        <v>1987</v>
      </c>
      <c r="B74" s="132">
        <v>2.0000000001322311</v>
      </c>
      <c r="C74" s="132">
        <v>2.0000000001322311</v>
      </c>
      <c r="D74" s="132">
        <v>2.000000000132232</v>
      </c>
      <c r="E74" s="132">
        <v>0</v>
      </c>
      <c r="F74" s="132">
        <v>2.000000000132232</v>
      </c>
      <c r="G74" s="132">
        <v>0</v>
      </c>
      <c r="H74" s="132">
        <v>0</v>
      </c>
      <c r="I74" s="132">
        <v>2.0000000001322316</v>
      </c>
      <c r="J74" s="132">
        <v>0</v>
      </c>
      <c r="K74" s="156">
        <v>0</v>
      </c>
      <c r="L74" s="156">
        <v>0</v>
      </c>
      <c r="M74" s="156">
        <v>2.000000000132232</v>
      </c>
      <c r="N74" s="155">
        <f t="shared" si="0"/>
        <v>12.00000000079339</v>
      </c>
    </row>
    <row r="75" spans="1:14" ht="12.75" customHeight="1" x14ac:dyDescent="0.2">
      <c r="A75" s="131">
        <v>1988</v>
      </c>
      <c r="B75" s="132">
        <v>2.0000000001322316</v>
      </c>
      <c r="C75" s="132">
        <v>0</v>
      </c>
      <c r="D75" s="132">
        <v>2.0000000001322311</v>
      </c>
      <c r="E75" s="132">
        <v>2.0000000001322316</v>
      </c>
      <c r="F75" s="132">
        <v>0</v>
      </c>
      <c r="G75" s="132">
        <v>0</v>
      </c>
      <c r="H75" s="132">
        <v>0</v>
      </c>
      <c r="I75" s="132">
        <v>2.0000000001322311</v>
      </c>
      <c r="J75" s="132">
        <v>0</v>
      </c>
      <c r="K75" s="156">
        <v>0</v>
      </c>
      <c r="L75" s="156">
        <v>2.000000000132232</v>
      </c>
      <c r="M75" s="156">
        <v>2.0000000001322311</v>
      </c>
      <c r="N75" s="155">
        <f t="shared" ref="N75:N89" si="1">SUM(B75:M75)</f>
        <v>12.000000000793388</v>
      </c>
    </row>
    <row r="76" spans="1:14" ht="12.75" customHeight="1" x14ac:dyDescent="0.2">
      <c r="A76" s="131">
        <v>1989</v>
      </c>
      <c r="B76" s="132">
        <v>2.0000000001322311</v>
      </c>
      <c r="C76" s="132">
        <v>0</v>
      </c>
      <c r="D76" s="132">
        <v>2.0000000001322316</v>
      </c>
      <c r="E76" s="132">
        <v>2.0000000001322316</v>
      </c>
      <c r="F76" s="132">
        <v>0</v>
      </c>
      <c r="G76" s="132">
        <v>0</v>
      </c>
      <c r="H76" s="132">
        <v>2.0000000001322316</v>
      </c>
      <c r="I76" s="132">
        <v>2.0000000001322311</v>
      </c>
      <c r="J76" s="132">
        <v>2.0000000001322316</v>
      </c>
      <c r="K76" s="156">
        <v>2.0000000001322316</v>
      </c>
      <c r="L76" s="156">
        <v>0</v>
      </c>
      <c r="M76" s="156">
        <v>0</v>
      </c>
      <c r="N76" s="155">
        <f t="shared" si="1"/>
        <v>14.00000000092562</v>
      </c>
    </row>
    <row r="77" spans="1:14" ht="12.75" customHeight="1" x14ac:dyDescent="0.2">
      <c r="A77" s="131">
        <v>1990</v>
      </c>
      <c r="B77" s="132">
        <v>2.0000000001322316</v>
      </c>
      <c r="C77" s="132">
        <v>2.0000000001322316</v>
      </c>
      <c r="D77" s="132">
        <v>2.000000000132232</v>
      </c>
      <c r="E77" s="132">
        <v>0</v>
      </c>
      <c r="F77" s="132">
        <v>2.0000000001322316</v>
      </c>
      <c r="G77" s="132">
        <v>0</v>
      </c>
      <c r="H77" s="132">
        <v>0</v>
      </c>
      <c r="I77" s="132">
        <v>2.000000000132232</v>
      </c>
      <c r="J77" s="132">
        <v>0</v>
      </c>
      <c r="K77" s="156">
        <v>0</v>
      </c>
      <c r="L77" s="156">
        <v>0</v>
      </c>
      <c r="M77" s="156">
        <v>0</v>
      </c>
      <c r="N77" s="155">
        <f t="shared" si="1"/>
        <v>10.000000000661158</v>
      </c>
    </row>
    <row r="78" spans="1:14" ht="12.75" customHeight="1" x14ac:dyDescent="0.2">
      <c r="A78" s="131">
        <v>1991</v>
      </c>
      <c r="B78" s="132">
        <v>2.0000000001322316</v>
      </c>
      <c r="C78" s="132">
        <v>2.0000000001322311</v>
      </c>
      <c r="D78" s="132">
        <v>2.000000000132232</v>
      </c>
      <c r="E78" s="132">
        <v>2.000000000132232</v>
      </c>
      <c r="F78" s="132">
        <v>2.0000000001322422</v>
      </c>
      <c r="G78" s="132">
        <v>0</v>
      </c>
      <c r="H78" s="132">
        <v>0</v>
      </c>
      <c r="I78" s="132">
        <v>2.0000000001322311</v>
      </c>
      <c r="J78" s="132">
        <v>0</v>
      </c>
      <c r="K78" s="156">
        <v>0</v>
      </c>
      <c r="L78" s="156">
        <v>0</v>
      </c>
      <c r="M78" s="156">
        <v>0</v>
      </c>
      <c r="N78" s="155">
        <f t="shared" si="1"/>
        <v>12.000000000793399</v>
      </c>
    </row>
    <row r="79" spans="1:14" ht="12.75" customHeight="1" x14ac:dyDescent="0.2">
      <c r="A79" s="131">
        <v>1992</v>
      </c>
      <c r="B79" s="132">
        <v>2.0000000001322316</v>
      </c>
      <c r="C79" s="132">
        <v>2.0000000001322316</v>
      </c>
      <c r="D79" s="132">
        <v>2.000000000132232</v>
      </c>
      <c r="E79" s="132">
        <v>2.0000000001322316</v>
      </c>
      <c r="F79" s="132">
        <v>0</v>
      </c>
      <c r="G79" s="132">
        <v>0</v>
      </c>
      <c r="H79" s="132">
        <v>0</v>
      </c>
      <c r="I79" s="132">
        <v>2.0000000001322311</v>
      </c>
      <c r="J79" s="132">
        <v>0</v>
      </c>
      <c r="K79" s="156">
        <v>0</v>
      </c>
      <c r="L79" s="156">
        <v>0</v>
      </c>
      <c r="M79" s="156">
        <v>2.0000000001322311</v>
      </c>
      <c r="N79" s="155">
        <f t="shared" si="1"/>
        <v>12.000000000793388</v>
      </c>
    </row>
    <row r="80" spans="1:14" ht="12.75" customHeight="1" x14ac:dyDescent="0.2">
      <c r="A80" s="131">
        <v>1993</v>
      </c>
      <c r="B80" s="132">
        <v>2.0000000001322311</v>
      </c>
      <c r="C80" s="132">
        <v>2.0000000001322316</v>
      </c>
      <c r="D80" s="132">
        <v>2.0000000001322311</v>
      </c>
      <c r="E80" s="132">
        <v>2.0000000001322316</v>
      </c>
      <c r="F80" s="132">
        <v>0.10546411875361639</v>
      </c>
      <c r="G80" s="132">
        <v>0.42035813655806603</v>
      </c>
      <c r="H80" s="132">
        <v>0</v>
      </c>
      <c r="I80" s="132">
        <v>0</v>
      </c>
      <c r="J80" s="132">
        <v>0</v>
      </c>
      <c r="K80" s="156">
        <v>0</v>
      </c>
      <c r="L80" s="156">
        <v>0</v>
      </c>
      <c r="M80" s="156">
        <v>2.0000000001322311</v>
      </c>
      <c r="N80" s="155">
        <f t="shared" si="1"/>
        <v>10.525822255972837</v>
      </c>
    </row>
    <row r="81" spans="1:14" ht="12.75" customHeight="1" x14ac:dyDescent="0.2">
      <c r="A81" s="131">
        <v>1994</v>
      </c>
      <c r="B81" s="132">
        <v>2.0000000001322316</v>
      </c>
      <c r="C81" s="132">
        <v>2.0000000001322311</v>
      </c>
      <c r="D81" s="132">
        <v>2.000000000132232</v>
      </c>
      <c r="E81" s="132">
        <v>2.000000000132232</v>
      </c>
      <c r="F81" s="132">
        <v>2.0000000001322311</v>
      </c>
      <c r="G81" s="132">
        <v>0</v>
      </c>
      <c r="H81" s="132">
        <v>0</v>
      </c>
      <c r="I81" s="132">
        <v>2.000000000132232</v>
      </c>
      <c r="J81" s="132">
        <v>0</v>
      </c>
      <c r="K81" s="156">
        <v>2.0000000001322311</v>
      </c>
      <c r="L81" s="156">
        <v>0</v>
      </c>
      <c r="M81" s="156">
        <v>2.0000000001322311</v>
      </c>
      <c r="N81" s="155">
        <f t="shared" si="1"/>
        <v>16.000000001057852</v>
      </c>
    </row>
    <row r="82" spans="1:14" ht="12.75" customHeight="1" x14ac:dyDescent="0.2">
      <c r="A82" s="131">
        <v>1995</v>
      </c>
      <c r="B82" s="132">
        <v>2.0000000001322316</v>
      </c>
      <c r="C82" s="132">
        <v>2.0000000001322316</v>
      </c>
      <c r="D82" s="132">
        <v>2.000000000132232</v>
      </c>
      <c r="E82" s="132">
        <v>1.9105064597599832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56">
        <v>0</v>
      </c>
      <c r="L82" s="156">
        <v>0</v>
      </c>
      <c r="M82" s="156">
        <v>2.0000000001322311</v>
      </c>
      <c r="N82" s="155">
        <f t="shared" si="1"/>
        <v>9.9105064602889108</v>
      </c>
    </row>
    <row r="83" spans="1:14" ht="12.75" customHeight="1" x14ac:dyDescent="0.2">
      <c r="A83" s="131">
        <v>1996</v>
      </c>
      <c r="B83" s="132">
        <v>2.0000000001322311</v>
      </c>
      <c r="C83" s="132">
        <v>2.0000000001322316</v>
      </c>
      <c r="D83" s="132">
        <v>2.0000000001322316</v>
      </c>
      <c r="E83" s="132">
        <v>2.0000000001322316</v>
      </c>
      <c r="F83" s="132">
        <v>4.7336305700859463E-2</v>
      </c>
      <c r="G83" s="132">
        <v>0.35901508334681437</v>
      </c>
      <c r="H83" s="132">
        <v>0</v>
      </c>
      <c r="I83" s="132">
        <v>0</v>
      </c>
      <c r="J83" s="132">
        <v>0</v>
      </c>
      <c r="K83" s="156">
        <v>0</v>
      </c>
      <c r="L83" s="156">
        <v>0</v>
      </c>
      <c r="M83" s="156">
        <v>2.000000000132232</v>
      </c>
      <c r="N83" s="155">
        <f t="shared" si="1"/>
        <v>10.406351389708833</v>
      </c>
    </row>
    <row r="84" spans="1:14" ht="12.75" customHeight="1" x14ac:dyDescent="0.2">
      <c r="A84" s="131">
        <v>1997</v>
      </c>
      <c r="B84" s="132">
        <v>2.0000000001322311</v>
      </c>
      <c r="C84" s="132">
        <v>24.85259000869527</v>
      </c>
      <c r="D84" s="132">
        <v>2.0000000001322316</v>
      </c>
      <c r="E84" s="132">
        <v>2.0000000001322311</v>
      </c>
      <c r="F84" s="132">
        <v>4.7336305700859463E-2</v>
      </c>
      <c r="G84" s="132">
        <v>0.35901508334681437</v>
      </c>
      <c r="H84" s="132">
        <v>1.6209639607216186</v>
      </c>
      <c r="I84" s="132">
        <v>0</v>
      </c>
      <c r="J84" s="132">
        <v>0</v>
      </c>
      <c r="K84" s="156">
        <v>0</v>
      </c>
      <c r="L84" s="156">
        <v>0</v>
      </c>
      <c r="M84" s="156">
        <v>2.000000000132232</v>
      </c>
      <c r="N84" s="155">
        <f t="shared" si="1"/>
        <v>34.87990535899349</v>
      </c>
    </row>
    <row r="85" spans="1:14" ht="12.75" customHeight="1" x14ac:dyDescent="0.2">
      <c r="A85" s="131">
        <v>1998</v>
      </c>
      <c r="B85" s="132">
        <v>2.0000000001322311</v>
      </c>
      <c r="C85" s="132">
        <v>2.0000000001322316</v>
      </c>
      <c r="D85" s="132">
        <v>2.0000000001322316</v>
      </c>
      <c r="E85" s="132">
        <v>2.0000000001322316</v>
      </c>
      <c r="F85" s="132">
        <v>4.7336305700859463E-2</v>
      </c>
      <c r="G85" s="132">
        <v>0.35901508334681437</v>
      </c>
      <c r="H85" s="132">
        <v>0</v>
      </c>
      <c r="I85" s="132">
        <v>0</v>
      </c>
      <c r="J85" s="132">
        <v>0</v>
      </c>
      <c r="K85" s="156">
        <v>0.34705233115787454</v>
      </c>
      <c r="L85" s="156">
        <v>2.0000000001322311</v>
      </c>
      <c r="M85" s="156">
        <v>2.000000000132232</v>
      </c>
      <c r="N85" s="155">
        <f t="shared" si="1"/>
        <v>12.753403720998939</v>
      </c>
    </row>
    <row r="86" spans="1:14" ht="12.75" customHeight="1" x14ac:dyDescent="0.2">
      <c r="A86" s="131">
        <v>1999</v>
      </c>
      <c r="B86" s="132">
        <v>2.0000000001322311</v>
      </c>
      <c r="C86" s="132">
        <v>2.0000000001322316</v>
      </c>
      <c r="D86" s="132">
        <v>2.0000000001322316</v>
      </c>
      <c r="E86" s="132">
        <v>2.0000000001322316</v>
      </c>
      <c r="F86" s="132">
        <v>4.7336305700859463E-2</v>
      </c>
      <c r="G86" s="132">
        <v>0</v>
      </c>
      <c r="H86" s="132">
        <v>1.6209639607216186</v>
      </c>
      <c r="I86" s="132">
        <v>0</v>
      </c>
      <c r="J86" s="132">
        <v>0</v>
      </c>
      <c r="K86" s="156">
        <v>0</v>
      </c>
      <c r="L86" s="156">
        <v>0</v>
      </c>
      <c r="M86" s="156">
        <v>0</v>
      </c>
      <c r="N86" s="155">
        <f t="shared" si="1"/>
        <v>9.6683002669514053</v>
      </c>
    </row>
    <row r="87" spans="1:14" ht="12.75" customHeight="1" x14ac:dyDescent="0.2">
      <c r="A87" s="131">
        <v>2000</v>
      </c>
      <c r="B87" s="132">
        <v>2.0000000001322311</v>
      </c>
      <c r="C87" s="132">
        <v>2.000000000132232</v>
      </c>
      <c r="D87" s="132">
        <v>2.0000000001322316</v>
      </c>
      <c r="E87" s="132">
        <v>2.0000000001322311</v>
      </c>
      <c r="F87" s="132">
        <v>0.47315493061367542</v>
      </c>
      <c r="G87" s="132">
        <v>0</v>
      </c>
      <c r="H87" s="132">
        <v>2.0000000001322316</v>
      </c>
      <c r="I87" s="132">
        <v>0</v>
      </c>
      <c r="J87" s="132">
        <v>0</v>
      </c>
      <c r="K87" s="156">
        <v>0</v>
      </c>
      <c r="L87" s="156">
        <v>0</v>
      </c>
      <c r="M87" s="156">
        <v>0</v>
      </c>
      <c r="N87" s="155">
        <f t="shared" si="1"/>
        <v>10.473154931274832</v>
      </c>
    </row>
    <row r="88" spans="1:14" ht="12.75" customHeight="1" x14ac:dyDescent="0.2">
      <c r="A88" s="131">
        <v>2001</v>
      </c>
      <c r="B88" s="132">
        <v>2.0000000001322311</v>
      </c>
      <c r="C88" s="132">
        <v>2.0000000001322316</v>
      </c>
      <c r="D88" s="132">
        <v>2.0000000001322311</v>
      </c>
      <c r="E88" s="132">
        <v>2.0000000001322285</v>
      </c>
      <c r="F88" s="132">
        <v>2.0000000001322289</v>
      </c>
      <c r="G88" s="132">
        <v>0</v>
      </c>
      <c r="H88" s="132">
        <v>0</v>
      </c>
      <c r="I88" s="132">
        <v>2.0000000001322311</v>
      </c>
      <c r="J88" s="132">
        <v>0</v>
      </c>
      <c r="K88" s="156">
        <v>0</v>
      </c>
      <c r="L88" s="156">
        <v>2.000000000132232</v>
      </c>
      <c r="M88" s="156">
        <v>2.0000000001322311</v>
      </c>
      <c r="N88" s="155">
        <f t="shared" si="1"/>
        <v>16.000000001057845</v>
      </c>
    </row>
    <row r="89" spans="1:14" ht="13.5" customHeight="1" x14ac:dyDescent="0.2">
      <c r="A89" s="131">
        <v>2002</v>
      </c>
      <c r="B89" s="132">
        <v>2.0000000001322311</v>
      </c>
      <c r="C89" s="132">
        <v>2.0000000001322316</v>
      </c>
      <c r="D89" s="132">
        <v>2.0000000001322311</v>
      </c>
      <c r="E89" s="132">
        <v>2.0000000001322285</v>
      </c>
      <c r="F89" s="132">
        <v>2.0000000001322311</v>
      </c>
      <c r="G89" s="132">
        <v>0</v>
      </c>
      <c r="H89" s="132">
        <v>2.0000000001322316</v>
      </c>
      <c r="I89" s="132">
        <v>2.0000000001322311</v>
      </c>
      <c r="J89" s="132">
        <v>0</v>
      </c>
      <c r="K89" s="156">
        <v>0</v>
      </c>
      <c r="L89" s="156">
        <v>0</v>
      </c>
      <c r="M89" s="156">
        <v>2.000000000132232</v>
      </c>
      <c r="N89" s="155">
        <f t="shared" si="1"/>
        <v>16.000000001057849</v>
      </c>
    </row>
    <row r="90" spans="1:14" s="142" customFormat="1" ht="12.75" customHeight="1" thickBot="1" x14ac:dyDescent="0.25">
      <c r="A90" s="135">
        <v>2003</v>
      </c>
      <c r="B90" s="136">
        <v>2.0000000001322316</v>
      </c>
      <c r="C90" s="136">
        <v>2.0000000001322316</v>
      </c>
      <c r="D90" s="136">
        <v>2.000000000132232</v>
      </c>
      <c r="E90" s="136">
        <v>2.0000000001322316</v>
      </c>
      <c r="F90" s="136">
        <v>0.10526093738119673</v>
      </c>
      <c r="G90" s="136">
        <v>0</v>
      </c>
      <c r="H90" s="136">
        <v>1.6827604213885852</v>
      </c>
      <c r="I90" s="136">
        <v>0</v>
      </c>
      <c r="J90" s="136">
        <v>0</v>
      </c>
      <c r="K90" s="157"/>
      <c r="L90" s="157"/>
      <c r="M90" s="157"/>
      <c r="N90" s="158">
        <f>SUM(B90:J90)+SUM(K8:M8)</f>
        <v>11.788021359430939</v>
      </c>
    </row>
    <row r="91" spans="1:14" s="142" customFormat="1" ht="12.75" customHeight="1" x14ac:dyDescent="0.2">
      <c r="A91" s="159" t="s">
        <v>11</v>
      </c>
      <c r="B91" s="140">
        <f t="shared" ref="B91:J91" si="2">AVERAGE(B9:B90)</f>
        <v>4.3033978608044112</v>
      </c>
      <c r="C91" s="140">
        <f t="shared" si="2"/>
        <v>3.451449038166428</v>
      </c>
      <c r="D91" s="140">
        <f t="shared" si="2"/>
        <v>6.0406435502199516</v>
      </c>
      <c r="E91" s="140">
        <f t="shared" si="2"/>
        <v>1.7750218148846504</v>
      </c>
      <c r="F91" s="140">
        <f t="shared" si="2"/>
        <v>0.67372732219950626</v>
      </c>
      <c r="G91" s="140">
        <f t="shared" si="2"/>
        <v>0.16926614001923362</v>
      </c>
      <c r="H91" s="140">
        <f t="shared" si="2"/>
        <v>0.73461071935484301</v>
      </c>
      <c r="I91" s="140">
        <f t="shared" si="2"/>
        <v>0.77105494364090588</v>
      </c>
      <c r="J91" s="140">
        <f t="shared" si="2"/>
        <v>2.5153559779739036E-2</v>
      </c>
      <c r="K91" s="140">
        <f>AVERAGE(K8:K90)</f>
        <v>0.51986405432367888</v>
      </c>
      <c r="L91" s="140">
        <f>AVERAGE(L8:L90)</f>
        <v>0.85365853664180635</v>
      </c>
      <c r="M91" s="140">
        <f>AVERAGE(M8:M90)</f>
        <v>3.4389128334668655</v>
      </c>
      <c r="N91" s="140">
        <f>AVERAGE(N9:N90)</f>
        <v>22.756760373502026</v>
      </c>
    </row>
    <row r="92" spans="1:14" s="142" customFormat="1" ht="12.75" customHeight="1" x14ac:dyDescent="0.2">
      <c r="A92" s="160" t="s">
        <v>13</v>
      </c>
      <c r="B92" s="144">
        <f t="shared" ref="B92:J92" si="3">MIN(B9:B90)</f>
        <v>2.0000000001322311</v>
      </c>
      <c r="C92" s="144">
        <f t="shared" si="3"/>
        <v>0</v>
      </c>
      <c r="D92" s="144">
        <f t="shared" si="3"/>
        <v>0</v>
      </c>
      <c r="E92" s="144">
        <f t="shared" si="3"/>
        <v>0</v>
      </c>
      <c r="F92" s="144">
        <f t="shared" si="3"/>
        <v>0</v>
      </c>
      <c r="G92" s="144">
        <f t="shared" si="3"/>
        <v>0</v>
      </c>
      <c r="H92" s="144">
        <f t="shared" si="3"/>
        <v>0</v>
      </c>
      <c r="I92" s="144">
        <f t="shared" si="3"/>
        <v>0</v>
      </c>
      <c r="J92" s="144">
        <f t="shared" si="3"/>
        <v>0</v>
      </c>
      <c r="K92" s="144">
        <f>MIN(K8:K90)</f>
        <v>0</v>
      </c>
      <c r="L92" s="144">
        <f>MIN(L8:L90)</f>
        <v>0</v>
      </c>
      <c r="M92" s="144">
        <f>MIN(M8:M90)</f>
        <v>0</v>
      </c>
      <c r="N92" s="144">
        <f t="shared" ref="N92" si="4">MIN(N9:N90)</f>
        <v>6.0000000003966942</v>
      </c>
    </row>
    <row r="93" spans="1:14" x14ac:dyDescent="0.2">
      <c r="A93" s="160" t="s">
        <v>12</v>
      </c>
      <c r="B93" s="144">
        <f t="shared" ref="B93:J93" si="5">MAX(B9:B90)</f>
        <v>190.87862457525125</v>
      </c>
      <c r="C93" s="144">
        <f t="shared" si="5"/>
        <v>80.372939655614999</v>
      </c>
      <c r="D93" s="144">
        <f t="shared" si="5"/>
        <v>114.8603064074906</v>
      </c>
      <c r="E93" s="144">
        <f t="shared" si="5"/>
        <v>2.0000000001322333</v>
      </c>
      <c r="F93" s="144">
        <f t="shared" si="5"/>
        <v>2.0000000001322635</v>
      </c>
      <c r="G93" s="144">
        <f t="shared" si="5"/>
        <v>2.0000000001322111</v>
      </c>
      <c r="H93" s="144">
        <f t="shared" si="5"/>
        <v>2.0000000001322316</v>
      </c>
      <c r="I93" s="144">
        <f t="shared" si="5"/>
        <v>2.000000000132232</v>
      </c>
      <c r="J93" s="144">
        <f t="shared" si="5"/>
        <v>2.0000000001322316</v>
      </c>
      <c r="K93" s="144">
        <f>MAX(K8:K90)</f>
        <v>2.000000000132232</v>
      </c>
      <c r="L93" s="144">
        <f>MAX(L8:L90)</f>
        <v>2.000000000132232</v>
      </c>
      <c r="M93" s="144">
        <f>MAX(M8:M90)</f>
        <v>153.99085233582034</v>
      </c>
      <c r="N93" s="144">
        <f t="shared" ref="N93" si="6">MAX(N9:N90)</f>
        <v>302.07516054485501</v>
      </c>
    </row>
  </sheetData>
  <mergeCells count="3">
    <mergeCell ref="A1:N1"/>
    <mergeCell ref="A2:N3"/>
    <mergeCell ref="A6:N6"/>
  </mergeCells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3:BU1032"/>
  <sheetViews>
    <sheetView zoomScale="130" zoomScaleNormal="130" workbookViewId="0">
      <selection activeCell="O104" sqref="O104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2.6192824098977208</v>
      </c>
      <c r="C12" s="48">
        <v>0</v>
      </c>
      <c r="D12" s="48">
        <v>2.6192824098977208</v>
      </c>
      <c r="E12" s="49">
        <v>0.45952322980661764</v>
      </c>
      <c r="F12" s="13"/>
      <c r="G12" s="47">
        <v>1983</v>
      </c>
      <c r="H12" s="48">
        <v>4.682725224307636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2.4641547766409739</v>
      </c>
      <c r="C13" s="53">
        <v>0</v>
      </c>
      <c r="D13" s="53">
        <v>2.4641547766409739</v>
      </c>
      <c r="E13" s="54">
        <v>0.43230785555104806</v>
      </c>
      <c r="F13" s="13"/>
      <c r="G13" s="52">
        <v>1969</v>
      </c>
      <c r="H13" s="53">
        <v>4.6292036847383873</v>
      </c>
      <c r="I13" s="55">
        <v>1.2345679012345699E-2</v>
      </c>
      <c r="J13" s="56">
        <v>0.81214099732252409</v>
      </c>
      <c r="K13" s="18"/>
      <c r="L13" s="18"/>
      <c r="M13" s="18"/>
    </row>
    <row r="14" spans="1:13" ht="12.75" customHeight="1" x14ac:dyDescent="0.2">
      <c r="A14" s="52">
        <v>1924</v>
      </c>
      <c r="B14" s="53">
        <v>0.88092742709124738</v>
      </c>
      <c r="C14" s="53">
        <v>0</v>
      </c>
      <c r="D14" s="53">
        <v>0.88092742709124738</v>
      </c>
      <c r="E14" s="54">
        <v>0.15454867141951709</v>
      </c>
      <c r="F14" s="13"/>
      <c r="G14" s="52">
        <v>1938</v>
      </c>
      <c r="H14" s="53">
        <v>4.6223425091640049</v>
      </c>
      <c r="I14" s="55">
        <v>2.4691358024691398E-2</v>
      </c>
      <c r="J14" s="56">
        <v>0.81093728230947448</v>
      </c>
      <c r="K14" s="18"/>
      <c r="L14" s="18"/>
      <c r="M14" s="18"/>
    </row>
    <row r="15" spans="1:13" ht="12.75" customHeight="1" x14ac:dyDescent="0.2">
      <c r="A15" s="52">
        <v>1925</v>
      </c>
      <c r="B15" s="53">
        <v>1.6336693260502255</v>
      </c>
      <c r="C15" s="53">
        <v>0</v>
      </c>
      <c r="D15" s="53">
        <v>1.6336693260502255</v>
      </c>
      <c r="E15" s="54">
        <v>0.28660865369302202</v>
      </c>
      <c r="F15" s="13"/>
      <c r="G15" s="52">
        <v>1986</v>
      </c>
      <c r="H15" s="53">
        <v>4.3146117030089695</v>
      </c>
      <c r="I15" s="55">
        <v>3.7037037037037097E-2</v>
      </c>
      <c r="J15" s="56">
        <v>0.75694942158052092</v>
      </c>
      <c r="K15" s="18"/>
      <c r="L15" s="18"/>
      <c r="M15" s="18"/>
    </row>
    <row r="16" spans="1:13" ht="12.75" customHeight="1" x14ac:dyDescent="0.2">
      <c r="A16" s="52">
        <v>1926</v>
      </c>
      <c r="B16" s="53">
        <v>1.7843247401736695</v>
      </c>
      <c r="C16" s="53">
        <v>0</v>
      </c>
      <c r="D16" s="53">
        <v>1.7843247401736695</v>
      </c>
      <c r="E16" s="54">
        <v>0.31303942810064378</v>
      </c>
      <c r="F16" s="13"/>
      <c r="G16" s="52">
        <v>1982</v>
      </c>
      <c r="H16" s="53">
        <v>4.241139092425553</v>
      </c>
      <c r="I16" s="55">
        <v>4.9382716049382797E-2</v>
      </c>
      <c r="J16" s="56">
        <v>0.74405948989921977</v>
      </c>
      <c r="K16" s="18"/>
      <c r="L16" s="18"/>
      <c r="M16" s="18"/>
    </row>
    <row r="17" spans="1:13" ht="12.75" customHeight="1" x14ac:dyDescent="0.2">
      <c r="A17" s="52">
        <v>1927</v>
      </c>
      <c r="B17" s="53">
        <v>2.4490047066628819</v>
      </c>
      <c r="C17" s="53">
        <v>0</v>
      </c>
      <c r="D17" s="53">
        <v>2.4490047066628819</v>
      </c>
      <c r="E17" s="54">
        <v>0.42964994853734767</v>
      </c>
      <c r="F17" s="13"/>
      <c r="G17" s="52">
        <v>1984</v>
      </c>
      <c r="H17" s="53">
        <v>3.9834023849428362</v>
      </c>
      <c r="I17" s="55">
        <v>6.1728395061728496E-2</v>
      </c>
      <c r="J17" s="56">
        <v>0.69884252367418176</v>
      </c>
      <c r="K17" s="18"/>
      <c r="L17" s="18"/>
      <c r="M17" s="18"/>
    </row>
    <row r="18" spans="1:13" ht="12.75" customHeight="1" x14ac:dyDescent="0.2">
      <c r="A18" s="52">
        <v>1928</v>
      </c>
      <c r="B18" s="53">
        <v>2.7047809994308309</v>
      </c>
      <c r="C18" s="53">
        <v>0</v>
      </c>
      <c r="D18" s="53">
        <v>2.7047809994308309</v>
      </c>
      <c r="E18" s="54">
        <v>0.47452298235628609</v>
      </c>
      <c r="F18" s="13"/>
      <c r="G18" s="52">
        <v>1978</v>
      </c>
      <c r="H18" s="53">
        <v>3.838740223351587</v>
      </c>
      <c r="I18" s="55">
        <v>7.4074074074074195E-2</v>
      </c>
      <c r="J18" s="56">
        <v>0.67346319707922575</v>
      </c>
      <c r="K18" s="18"/>
      <c r="L18" s="18"/>
      <c r="M18" s="18"/>
    </row>
    <row r="19" spans="1:13" ht="12.75" customHeight="1" x14ac:dyDescent="0.2">
      <c r="A19" s="52">
        <v>1929</v>
      </c>
      <c r="B19" s="53">
        <v>0.95465046445417223</v>
      </c>
      <c r="C19" s="53">
        <v>0</v>
      </c>
      <c r="D19" s="53">
        <v>0.95465046445417223</v>
      </c>
      <c r="E19" s="54">
        <v>0.16748253762353899</v>
      </c>
      <c r="F19" s="13"/>
      <c r="G19" s="52">
        <v>1980</v>
      </c>
      <c r="H19" s="53">
        <v>3.7568433970328781</v>
      </c>
      <c r="I19" s="55">
        <v>8.6419753086419887E-2</v>
      </c>
      <c r="J19" s="56">
        <v>0.65909533281278565</v>
      </c>
      <c r="K19" s="18"/>
      <c r="L19" s="18"/>
      <c r="M19" s="18"/>
    </row>
    <row r="20" spans="1:13" ht="12.75" customHeight="1" x14ac:dyDescent="0.2">
      <c r="A20" s="52">
        <v>1930</v>
      </c>
      <c r="B20" s="53">
        <v>2.7503373059817631</v>
      </c>
      <c r="C20" s="53">
        <v>0</v>
      </c>
      <c r="D20" s="53">
        <v>2.7503373059817631</v>
      </c>
      <c r="E20" s="54">
        <v>0.48251531683890581</v>
      </c>
      <c r="F20" s="13"/>
      <c r="G20" s="52">
        <v>1956</v>
      </c>
      <c r="H20" s="53">
        <v>3.6518727125097148</v>
      </c>
      <c r="I20" s="55">
        <v>9.8765432098765593E-2</v>
      </c>
      <c r="J20" s="56">
        <v>0.64067942324731841</v>
      </c>
      <c r="K20" s="18"/>
      <c r="L20" s="18"/>
      <c r="M20" s="18"/>
    </row>
    <row r="21" spans="1:13" ht="12.75" customHeight="1" x14ac:dyDescent="0.2">
      <c r="A21" s="52">
        <v>1931</v>
      </c>
      <c r="B21" s="53">
        <v>0.64439723665024295</v>
      </c>
      <c r="C21" s="53">
        <v>0</v>
      </c>
      <c r="D21" s="53">
        <v>0.64439723665024295</v>
      </c>
      <c r="E21" s="54">
        <v>0.11305214678074438</v>
      </c>
      <c r="F21" s="13"/>
      <c r="G21" s="52">
        <v>1941</v>
      </c>
      <c r="H21" s="53">
        <v>3.5861952705355393</v>
      </c>
      <c r="I21" s="55">
        <v>0.1111111111111113</v>
      </c>
      <c r="J21" s="56">
        <v>0.62915706500623492</v>
      </c>
      <c r="K21" s="18"/>
      <c r="L21" s="18"/>
      <c r="M21" s="18"/>
    </row>
    <row r="22" spans="1:13" ht="12.75" customHeight="1" x14ac:dyDescent="0.2">
      <c r="A22" s="52">
        <v>1932</v>
      </c>
      <c r="B22" s="53">
        <v>1.7628637227636237</v>
      </c>
      <c r="C22" s="53">
        <v>0</v>
      </c>
      <c r="D22" s="53">
        <v>1.7628637227636237</v>
      </c>
      <c r="E22" s="54">
        <v>0.30927433732695153</v>
      </c>
      <c r="F22" s="13"/>
      <c r="G22" s="52">
        <v>1998</v>
      </c>
      <c r="H22" s="53">
        <v>3.561337413806863</v>
      </c>
      <c r="I22" s="55">
        <v>0.12345679012345699</v>
      </c>
      <c r="J22" s="56">
        <v>0.62479603750997592</v>
      </c>
      <c r="K22" s="18"/>
      <c r="L22" s="18"/>
      <c r="M22" s="18"/>
    </row>
    <row r="23" spans="1:13" ht="12.75" customHeight="1" x14ac:dyDescent="0.2">
      <c r="A23" s="52">
        <v>1933</v>
      </c>
      <c r="B23" s="53">
        <v>1.0430035203470547</v>
      </c>
      <c r="C23" s="53">
        <v>0</v>
      </c>
      <c r="D23" s="53">
        <v>1.0430035203470547</v>
      </c>
      <c r="E23" s="54">
        <v>0.18298307374509731</v>
      </c>
      <c r="F23" s="13"/>
      <c r="G23" s="52">
        <v>1997</v>
      </c>
      <c r="H23" s="53">
        <v>3.4855401195997726</v>
      </c>
      <c r="I23" s="55">
        <v>0.13580246913580268</v>
      </c>
      <c r="J23" s="56">
        <v>0.61149826659645135</v>
      </c>
      <c r="K23" s="18"/>
      <c r="L23" s="18"/>
      <c r="M23" s="18"/>
    </row>
    <row r="24" spans="1:13" ht="12.75" customHeight="1" x14ac:dyDescent="0.2">
      <c r="A24" s="52">
        <v>1934</v>
      </c>
      <c r="B24" s="53">
        <v>1.3728666200194743</v>
      </c>
      <c r="C24" s="53">
        <v>0</v>
      </c>
      <c r="D24" s="53">
        <v>1.3728666200194743</v>
      </c>
      <c r="E24" s="54">
        <v>0.24085379298587267</v>
      </c>
      <c r="F24" s="13"/>
      <c r="G24" s="52">
        <v>1943</v>
      </c>
      <c r="H24" s="53">
        <v>3.4850880121549159</v>
      </c>
      <c r="I24" s="55">
        <v>0.14814814814814839</v>
      </c>
      <c r="J24" s="56">
        <v>0.6114189495008624</v>
      </c>
      <c r="K24" s="18"/>
      <c r="L24" s="18"/>
      <c r="M24" s="18"/>
    </row>
    <row r="25" spans="1:13" ht="12.75" customHeight="1" x14ac:dyDescent="0.2">
      <c r="A25" s="52">
        <v>1935</v>
      </c>
      <c r="B25" s="53">
        <v>2.9560799042166073</v>
      </c>
      <c r="C25" s="53">
        <v>0</v>
      </c>
      <c r="D25" s="53">
        <v>2.9560799042166073</v>
      </c>
      <c r="E25" s="54">
        <v>0.51861050951168552</v>
      </c>
      <c r="F25" s="13"/>
      <c r="G25" s="52">
        <v>1996</v>
      </c>
      <c r="H25" s="53">
        <v>3.3037928017443461</v>
      </c>
      <c r="I25" s="55">
        <v>0.1604938271604941</v>
      </c>
      <c r="J25" s="56">
        <v>0.57961277223585017</v>
      </c>
      <c r="K25" s="18"/>
      <c r="L25" s="18"/>
      <c r="M25" s="18"/>
    </row>
    <row r="26" spans="1:13" ht="12.75" customHeight="1" x14ac:dyDescent="0.2">
      <c r="A26" s="52">
        <v>1936</v>
      </c>
      <c r="B26" s="53">
        <v>2.2897349007396977</v>
      </c>
      <c r="C26" s="53">
        <v>0</v>
      </c>
      <c r="D26" s="53">
        <v>2.2897349007396977</v>
      </c>
      <c r="E26" s="54">
        <v>0.40170787732275398</v>
      </c>
      <c r="F26" s="13"/>
      <c r="G26" s="52">
        <v>1995</v>
      </c>
      <c r="H26" s="53">
        <v>3.285153791053113</v>
      </c>
      <c r="I26" s="55">
        <v>0.17283950617283977</v>
      </c>
      <c r="J26" s="56">
        <v>0.57634277036019521</v>
      </c>
      <c r="K26" s="18"/>
      <c r="L26" s="18"/>
      <c r="M26" s="18"/>
    </row>
    <row r="27" spans="1:13" ht="12.75" customHeight="1" x14ac:dyDescent="0.2">
      <c r="A27" s="52">
        <v>1937</v>
      </c>
      <c r="B27" s="53">
        <v>3.0119308458441214</v>
      </c>
      <c r="C27" s="53">
        <v>0</v>
      </c>
      <c r="D27" s="53">
        <v>3.0119308458441214</v>
      </c>
      <c r="E27" s="54">
        <v>0.52840892032353004</v>
      </c>
      <c r="F27" s="13"/>
      <c r="G27" s="52">
        <v>1999</v>
      </c>
      <c r="H27" s="53">
        <v>3.1451161756299819</v>
      </c>
      <c r="I27" s="55">
        <v>0.18518518518518548</v>
      </c>
      <c r="J27" s="56">
        <v>0.55177476765438283</v>
      </c>
      <c r="K27" s="18"/>
      <c r="L27" s="18"/>
      <c r="M27" s="18"/>
    </row>
    <row r="28" spans="1:13" ht="12.75" customHeight="1" x14ac:dyDescent="0.2">
      <c r="A28" s="52">
        <v>1938</v>
      </c>
      <c r="B28" s="53">
        <v>4.6223425091640049</v>
      </c>
      <c r="C28" s="53">
        <v>0</v>
      </c>
      <c r="D28" s="53">
        <v>4.6223425091640049</v>
      </c>
      <c r="E28" s="54">
        <v>0.81093728230947448</v>
      </c>
      <c r="F28" s="13"/>
      <c r="G28" s="52">
        <v>1958</v>
      </c>
      <c r="H28" s="53">
        <v>3.1316721345523089</v>
      </c>
      <c r="I28" s="55">
        <v>0.19753086419753119</v>
      </c>
      <c r="J28" s="56">
        <v>0.54941616395654536</v>
      </c>
      <c r="K28" s="18"/>
      <c r="L28" s="18"/>
      <c r="M28" s="18"/>
    </row>
    <row r="29" spans="1:13" ht="12.75" customHeight="1" x14ac:dyDescent="0.2">
      <c r="A29" s="52">
        <v>1939</v>
      </c>
      <c r="B29" s="53">
        <v>1.7336520175429531</v>
      </c>
      <c r="C29" s="53">
        <v>0</v>
      </c>
      <c r="D29" s="53">
        <v>1.7336520175429531</v>
      </c>
      <c r="E29" s="54">
        <v>0.30414947676192156</v>
      </c>
      <c r="F29" s="13"/>
      <c r="G29" s="52">
        <v>1973</v>
      </c>
      <c r="H29" s="53">
        <v>3.1017090195271795</v>
      </c>
      <c r="I29" s="55">
        <v>0.20987654320987689</v>
      </c>
      <c r="J29" s="56">
        <v>0.54415947711003143</v>
      </c>
      <c r="K29" s="18"/>
      <c r="L29" s="18"/>
      <c r="M29" s="18"/>
    </row>
    <row r="30" spans="1:13" ht="12.75" customHeight="1" x14ac:dyDescent="0.2">
      <c r="A30" s="52">
        <v>1940</v>
      </c>
      <c r="B30" s="53">
        <v>2.7348323070270597</v>
      </c>
      <c r="C30" s="53">
        <v>0</v>
      </c>
      <c r="D30" s="53">
        <v>2.7348323070270597</v>
      </c>
      <c r="E30" s="54">
        <v>0.47979514158369468</v>
      </c>
      <c r="F30" s="13"/>
      <c r="G30" s="52">
        <v>1937</v>
      </c>
      <c r="H30" s="53">
        <v>3.0119308458441214</v>
      </c>
      <c r="I30" s="55">
        <v>0.2222222222222226</v>
      </c>
      <c r="J30" s="56">
        <v>0.52840892032353004</v>
      </c>
      <c r="K30" s="18"/>
      <c r="L30" s="18"/>
      <c r="M30" s="18"/>
    </row>
    <row r="31" spans="1:13" ht="12.75" customHeight="1" x14ac:dyDescent="0.2">
      <c r="A31" s="52">
        <v>1941</v>
      </c>
      <c r="B31" s="53">
        <v>3.5861952705355393</v>
      </c>
      <c r="C31" s="53">
        <v>0</v>
      </c>
      <c r="D31" s="53">
        <v>3.5861952705355393</v>
      </c>
      <c r="E31" s="54">
        <v>0.62915706500623492</v>
      </c>
      <c r="F31" s="13"/>
      <c r="G31" s="52">
        <v>1989</v>
      </c>
      <c r="H31" s="53">
        <v>2.9991264841972187</v>
      </c>
      <c r="I31" s="55">
        <v>0.23456790123456828</v>
      </c>
      <c r="J31" s="56">
        <v>0.52616254108723137</v>
      </c>
      <c r="K31" s="18"/>
      <c r="L31" s="18"/>
      <c r="M31" s="18"/>
    </row>
    <row r="32" spans="1:13" ht="12.75" customHeight="1" x14ac:dyDescent="0.2">
      <c r="A32" s="52">
        <v>1942</v>
      </c>
      <c r="B32" s="53">
        <v>2.490153321146948</v>
      </c>
      <c r="C32" s="53">
        <v>0</v>
      </c>
      <c r="D32" s="53">
        <v>2.490153321146948</v>
      </c>
      <c r="E32" s="54">
        <v>0.43686900370999088</v>
      </c>
      <c r="F32" s="13"/>
      <c r="G32" s="52">
        <v>1952</v>
      </c>
      <c r="H32" s="53">
        <v>2.9968726540005277</v>
      </c>
      <c r="I32" s="55">
        <v>0.24691358024691398</v>
      </c>
      <c r="J32" s="56">
        <v>0.5257671322807943</v>
      </c>
      <c r="K32" s="18"/>
      <c r="L32" s="18"/>
      <c r="M32" s="18"/>
    </row>
    <row r="33" spans="1:13" ht="12.75" customHeight="1" x14ac:dyDescent="0.2">
      <c r="A33" s="52">
        <v>1943</v>
      </c>
      <c r="B33" s="53">
        <v>3.4850880121549159</v>
      </c>
      <c r="C33" s="53">
        <v>0</v>
      </c>
      <c r="D33" s="53">
        <v>3.4850880121549159</v>
      </c>
      <c r="E33" s="54">
        <v>0.6114189495008624</v>
      </c>
      <c r="F33" s="13"/>
      <c r="G33" s="52">
        <v>1951</v>
      </c>
      <c r="H33" s="53">
        <v>2.980955868469215</v>
      </c>
      <c r="I33" s="55">
        <v>0.25925925925925969</v>
      </c>
      <c r="J33" s="56">
        <v>0.52297471376652893</v>
      </c>
      <c r="K33" s="18"/>
      <c r="L33" s="18"/>
      <c r="M33" s="18"/>
    </row>
    <row r="34" spans="1:13" ht="12.75" customHeight="1" x14ac:dyDescent="0.2">
      <c r="A34" s="52">
        <v>1944</v>
      </c>
      <c r="B34" s="53">
        <v>1.998052618336394</v>
      </c>
      <c r="C34" s="53">
        <v>0</v>
      </c>
      <c r="D34" s="53">
        <v>1.998052618336394</v>
      </c>
      <c r="E34" s="54">
        <v>0.35053554707656037</v>
      </c>
      <c r="F34" s="13"/>
      <c r="G34" s="52">
        <v>1935</v>
      </c>
      <c r="H34" s="53">
        <v>2.9560799042166073</v>
      </c>
      <c r="I34" s="55">
        <v>0.27160493827160537</v>
      </c>
      <c r="J34" s="56">
        <v>0.51861050951168552</v>
      </c>
      <c r="K34" s="18"/>
      <c r="L34" s="18"/>
      <c r="M34" s="18"/>
    </row>
    <row r="35" spans="1:13" ht="12.75" customHeight="1" x14ac:dyDescent="0.2">
      <c r="A35" s="52">
        <v>1945</v>
      </c>
      <c r="B35" s="53">
        <v>1.7678483362996822</v>
      </c>
      <c r="C35" s="53">
        <v>0</v>
      </c>
      <c r="D35" s="53">
        <v>1.7678483362996822</v>
      </c>
      <c r="E35" s="54">
        <v>0.3101488309297688</v>
      </c>
      <c r="F35" s="13"/>
      <c r="G35" s="52">
        <v>1967</v>
      </c>
      <c r="H35" s="53">
        <v>2.9022106813075617</v>
      </c>
      <c r="I35" s="55">
        <v>0.2839506172839511</v>
      </c>
      <c r="J35" s="56">
        <v>0.50915976865044943</v>
      </c>
      <c r="K35" s="18"/>
      <c r="L35" s="18"/>
      <c r="M35" s="18"/>
    </row>
    <row r="36" spans="1:13" ht="12.75" customHeight="1" x14ac:dyDescent="0.2">
      <c r="A36" s="52">
        <v>1946</v>
      </c>
      <c r="B36" s="53">
        <v>1.6092739811705035</v>
      </c>
      <c r="C36" s="53">
        <v>0</v>
      </c>
      <c r="D36" s="53">
        <v>1.6092739811705035</v>
      </c>
      <c r="E36" s="54">
        <v>0.2823287686264041</v>
      </c>
      <c r="F36" s="13"/>
      <c r="G36" s="52">
        <v>1979</v>
      </c>
      <c r="H36" s="53">
        <v>2.7878056954047103</v>
      </c>
      <c r="I36" s="55">
        <v>0.29629629629629678</v>
      </c>
      <c r="J36" s="56">
        <v>0.48908871849205443</v>
      </c>
      <c r="K36" s="18"/>
      <c r="L36" s="18"/>
      <c r="M36" s="18"/>
    </row>
    <row r="37" spans="1:13" ht="12.75" customHeight="1" x14ac:dyDescent="0.2">
      <c r="A37" s="52">
        <v>1947</v>
      </c>
      <c r="B37" s="53">
        <v>1.3560835529451811</v>
      </c>
      <c r="C37" s="53">
        <v>0</v>
      </c>
      <c r="D37" s="53">
        <v>1.3560835529451811</v>
      </c>
      <c r="E37" s="54">
        <v>0.23790939525354055</v>
      </c>
      <c r="F37" s="13"/>
      <c r="G37" s="52">
        <v>1930</v>
      </c>
      <c r="H37" s="53">
        <v>2.7503373059817631</v>
      </c>
      <c r="I37" s="55">
        <v>0.30864197530864246</v>
      </c>
      <c r="J37" s="56">
        <v>0.48251531683890581</v>
      </c>
      <c r="K37" s="18"/>
      <c r="L37" s="18"/>
      <c r="M37" s="18"/>
    </row>
    <row r="38" spans="1:13" ht="12.75" customHeight="1" x14ac:dyDescent="0.2">
      <c r="A38" s="52">
        <v>1948</v>
      </c>
      <c r="B38" s="53">
        <v>2.4517715741495096</v>
      </c>
      <c r="C38" s="53">
        <v>0</v>
      </c>
      <c r="D38" s="53">
        <v>2.4517715741495096</v>
      </c>
      <c r="E38" s="54">
        <v>0.43013536388587886</v>
      </c>
      <c r="F38" s="13"/>
      <c r="G38" s="52">
        <v>1940</v>
      </c>
      <c r="H38" s="53">
        <v>2.7348323070270597</v>
      </c>
      <c r="I38" s="55">
        <v>0.32098765432098819</v>
      </c>
      <c r="J38" s="56">
        <v>0.47979514158369468</v>
      </c>
      <c r="K38" s="18"/>
      <c r="L38" s="18"/>
      <c r="M38" s="18"/>
    </row>
    <row r="39" spans="1:13" ht="12.75" customHeight="1" x14ac:dyDescent="0.2">
      <c r="A39" s="52">
        <v>1949</v>
      </c>
      <c r="B39" s="53">
        <v>1.4794876370457297</v>
      </c>
      <c r="C39" s="53">
        <v>0</v>
      </c>
      <c r="D39" s="53">
        <v>1.4794876370457297</v>
      </c>
      <c r="E39" s="54">
        <v>0.25955923456942626</v>
      </c>
      <c r="F39" s="13"/>
      <c r="G39" s="52">
        <v>2002</v>
      </c>
      <c r="H39" s="53">
        <v>2.7202496714624669</v>
      </c>
      <c r="I39" s="55">
        <v>0.33333333333333387</v>
      </c>
      <c r="J39" s="56">
        <v>0.47723678446709944</v>
      </c>
      <c r="K39" s="18"/>
      <c r="L39" s="18"/>
      <c r="M39" s="18"/>
    </row>
    <row r="40" spans="1:13" ht="12.75" customHeight="1" x14ac:dyDescent="0.2">
      <c r="A40" s="52">
        <v>1950</v>
      </c>
      <c r="B40" s="53">
        <v>2.2293660983135268</v>
      </c>
      <c r="C40" s="53">
        <v>0</v>
      </c>
      <c r="D40" s="53">
        <v>2.2293660983135268</v>
      </c>
      <c r="E40" s="54">
        <v>0.3911168593532503</v>
      </c>
      <c r="F40" s="13"/>
      <c r="G40" s="52">
        <v>1972</v>
      </c>
      <c r="H40" s="53">
        <v>2.7128835274134038</v>
      </c>
      <c r="I40" s="55">
        <v>0.34567901234567955</v>
      </c>
      <c r="J40" s="56">
        <v>0.47594447849357957</v>
      </c>
      <c r="K40" s="18"/>
      <c r="L40" s="18"/>
      <c r="M40" s="18"/>
    </row>
    <row r="41" spans="1:13" ht="12.75" customHeight="1" x14ac:dyDescent="0.2">
      <c r="A41" s="52">
        <v>1951</v>
      </c>
      <c r="B41" s="53">
        <v>2.980955868469215</v>
      </c>
      <c r="C41" s="53">
        <v>0</v>
      </c>
      <c r="D41" s="53">
        <v>2.980955868469215</v>
      </c>
      <c r="E41" s="54">
        <v>0.52297471376652893</v>
      </c>
      <c r="F41" s="13"/>
      <c r="G41" s="52">
        <v>1928</v>
      </c>
      <c r="H41" s="53">
        <v>2.7047809994308309</v>
      </c>
      <c r="I41" s="55">
        <v>0.35802469135802528</v>
      </c>
      <c r="J41" s="56">
        <v>0.47452298235628609</v>
      </c>
      <c r="K41" s="18"/>
      <c r="L41" s="18"/>
      <c r="M41" s="18"/>
    </row>
    <row r="42" spans="1:13" ht="12.75" customHeight="1" x14ac:dyDescent="0.2">
      <c r="A42" s="52">
        <v>1952</v>
      </c>
      <c r="B42" s="53">
        <v>2.9968726540005277</v>
      </c>
      <c r="C42" s="53">
        <v>0</v>
      </c>
      <c r="D42" s="53">
        <v>2.9968726540005277</v>
      </c>
      <c r="E42" s="54">
        <v>0.5257671322807943</v>
      </c>
      <c r="F42" s="13"/>
      <c r="G42" s="52">
        <v>1975</v>
      </c>
      <c r="H42" s="53">
        <v>2.7047587484352649</v>
      </c>
      <c r="I42" s="55">
        <v>0.37037037037037096</v>
      </c>
      <c r="J42" s="56">
        <v>0.47451907867285348</v>
      </c>
      <c r="K42" s="18"/>
      <c r="L42" s="18"/>
      <c r="M42" s="18"/>
    </row>
    <row r="43" spans="1:13" ht="12.75" customHeight="1" x14ac:dyDescent="0.2">
      <c r="A43" s="52">
        <v>1953</v>
      </c>
      <c r="B43" s="53">
        <v>2.1090691490011548</v>
      </c>
      <c r="C43" s="53">
        <v>0</v>
      </c>
      <c r="D43" s="53">
        <v>2.1090691490011548</v>
      </c>
      <c r="E43" s="54">
        <v>0.37001213140371136</v>
      </c>
      <c r="F43" s="13"/>
      <c r="G43" s="52">
        <v>1970</v>
      </c>
      <c r="H43" s="53">
        <v>2.6761390835204404</v>
      </c>
      <c r="I43" s="55">
        <v>0.38271604938271669</v>
      </c>
      <c r="J43" s="56">
        <v>0.46949808482814742</v>
      </c>
      <c r="K43" s="18"/>
      <c r="L43" s="18"/>
      <c r="M43" s="18"/>
    </row>
    <row r="44" spans="1:13" ht="12.75" customHeight="1" x14ac:dyDescent="0.2">
      <c r="A44" s="52">
        <v>1954</v>
      </c>
      <c r="B44" s="53">
        <v>2.1327765779907213</v>
      </c>
      <c r="C44" s="53">
        <v>0</v>
      </c>
      <c r="D44" s="53">
        <v>2.1327765779907213</v>
      </c>
      <c r="E44" s="54">
        <v>0.37417132947205634</v>
      </c>
      <c r="F44" s="13"/>
      <c r="G44" s="52">
        <v>1922</v>
      </c>
      <c r="H44" s="53">
        <v>2.6192824098977208</v>
      </c>
      <c r="I44" s="55">
        <v>0.39506172839506237</v>
      </c>
      <c r="J44" s="56">
        <v>0.45952322980661764</v>
      </c>
      <c r="K44" s="18"/>
      <c r="L44" s="18"/>
      <c r="M44" s="18"/>
    </row>
    <row r="45" spans="1:13" ht="12.75" customHeight="1" x14ac:dyDescent="0.2">
      <c r="A45" s="52">
        <v>1955</v>
      </c>
      <c r="B45" s="53">
        <v>1.6379081828281312</v>
      </c>
      <c r="C45" s="53">
        <v>0</v>
      </c>
      <c r="D45" s="53">
        <v>1.6379081828281312</v>
      </c>
      <c r="E45" s="54">
        <v>0.28735231277686513</v>
      </c>
      <c r="F45" s="13"/>
      <c r="G45" s="52">
        <v>1964</v>
      </c>
      <c r="H45" s="53">
        <v>2.6000748169183359</v>
      </c>
      <c r="I45" s="55">
        <v>0.40740740740740805</v>
      </c>
      <c r="J45" s="56">
        <v>0.45615347665233963</v>
      </c>
      <c r="K45" s="18"/>
      <c r="L45" s="18"/>
      <c r="M45" s="18"/>
    </row>
    <row r="46" spans="1:13" ht="12.75" customHeight="1" x14ac:dyDescent="0.2">
      <c r="A46" s="52">
        <v>1956</v>
      </c>
      <c r="B46" s="53">
        <v>3.6518727125097148</v>
      </c>
      <c r="C46" s="53">
        <v>0</v>
      </c>
      <c r="D46" s="53">
        <v>3.6518727125097148</v>
      </c>
      <c r="E46" s="54">
        <v>0.64067942324731841</v>
      </c>
      <c r="F46" s="13"/>
      <c r="G46" s="52">
        <v>1993</v>
      </c>
      <c r="H46" s="53">
        <v>2.5633733985555227</v>
      </c>
      <c r="I46" s="55">
        <v>0.41975308641975378</v>
      </c>
      <c r="J46" s="56">
        <v>0.4497146313255303</v>
      </c>
      <c r="K46" s="18"/>
      <c r="L46" s="18"/>
      <c r="M46" s="18"/>
    </row>
    <row r="47" spans="1:13" ht="12.75" customHeight="1" x14ac:dyDescent="0.2">
      <c r="A47" s="52">
        <v>1957</v>
      </c>
      <c r="B47" s="53">
        <v>1.8297722050436342</v>
      </c>
      <c r="C47" s="53">
        <v>0</v>
      </c>
      <c r="D47" s="53">
        <v>1.8297722050436342</v>
      </c>
      <c r="E47" s="54">
        <v>0.32101266755151475</v>
      </c>
      <c r="F47" s="13"/>
      <c r="G47" s="52">
        <v>1942</v>
      </c>
      <c r="H47" s="53">
        <v>2.490153321146948</v>
      </c>
      <c r="I47" s="55">
        <v>0.43209876543209946</v>
      </c>
      <c r="J47" s="56">
        <v>0.43686900370999088</v>
      </c>
      <c r="K47" s="18"/>
      <c r="L47" s="18"/>
      <c r="M47" s="18"/>
    </row>
    <row r="48" spans="1:13" ht="12.75" customHeight="1" x14ac:dyDescent="0.2">
      <c r="A48" s="52">
        <v>1958</v>
      </c>
      <c r="B48" s="53">
        <v>3.1316721345523089</v>
      </c>
      <c r="C48" s="53">
        <v>0</v>
      </c>
      <c r="D48" s="53">
        <v>3.1316721345523089</v>
      </c>
      <c r="E48" s="54">
        <v>0.54941616395654536</v>
      </c>
      <c r="F48" s="13"/>
      <c r="G48" s="52">
        <v>1923</v>
      </c>
      <c r="H48" s="53">
        <v>2.4641547766409739</v>
      </c>
      <c r="I48" s="55">
        <v>0.4444444444444452</v>
      </c>
      <c r="J48" s="56">
        <v>0.43230785555104806</v>
      </c>
      <c r="K48" s="18"/>
      <c r="L48" s="18"/>
      <c r="M48" s="18"/>
    </row>
    <row r="49" spans="1:13" ht="12.75" customHeight="1" x14ac:dyDescent="0.2">
      <c r="A49" s="52">
        <v>1959</v>
      </c>
      <c r="B49" s="53">
        <v>1.6049867019915793</v>
      </c>
      <c r="C49" s="53">
        <v>0</v>
      </c>
      <c r="D49" s="53">
        <v>1.6049867019915793</v>
      </c>
      <c r="E49" s="54">
        <v>0.28157661438448761</v>
      </c>
      <c r="F49" s="13"/>
      <c r="G49" s="52">
        <v>1948</v>
      </c>
      <c r="H49" s="53">
        <v>2.4517715741495096</v>
      </c>
      <c r="I49" s="55">
        <v>0.45679012345679088</v>
      </c>
      <c r="J49" s="56">
        <v>0.43013536388587886</v>
      </c>
      <c r="K49" s="18"/>
      <c r="L49" s="18"/>
      <c r="M49" s="18"/>
    </row>
    <row r="50" spans="1:13" ht="12.75" customHeight="1" x14ac:dyDescent="0.2">
      <c r="A50" s="52">
        <v>1960</v>
      </c>
      <c r="B50" s="53">
        <v>1.6924818655506293</v>
      </c>
      <c r="C50" s="53">
        <v>0</v>
      </c>
      <c r="D50" s="53">
        <v>1.6924818655506293</v>
      </c>
      <c r="E50" s="54">
        <v>0.29692664307905775</v>
      </c>
      <c r="F50" s="13"/>
      <c r="G50" s="52">
        <v>1927</v>
      </c>
      <c r="H50" s="53">
        <v>2.4490047066628819</v>
      </c>
      <c r="I50" s="55">
        <v>0.46913580246913655</v>
      </c>
      <c r="J50" s="56">
        <v>0.42964994853734767</v>
      </c>
      <c r="K50" s="18"/>
      <c r="L50" s="18"/>
      <c r="M50" s="18"/>
    </row>
    <row r="51" spans="1:13" ht="12.75" customHeight="1" x14ac:dyDescent="0.2">
      <c r="A51" s="52">
        <v>1961</v>
      </c>
      <c r="B51" s="53">
        <v>1.4122483599677658</v>
      </c>
      <c r="C51" s="53">
        <v>0</v>
      </c>
      <c r="D51" s="53">
        <v>1.4122483599677658</v>
      </c>
      <c r="E51" s="54">
        <v>0.24776287016978346</v>
      </c>
      <c r="F51" s="13"/>
      <c r="G51" s="52">
        <v>1974</v>
      </c>
      <c r="H51" s="53">
        <v>2.3441560945567534</v>
      </c>
      <c r="I51" s="55">
        <v>0.48148148148148229</v>
      </c>
      <c r="J51" s="56">
        <v>0.4112554551853953</v>
      </c>
      <c r="K51" s="18"/>
      <c r="L51" s="18"/>
      <c r="M51" s="18"/>
    </row>
    <row r="52" spans="1:13" ht="12.75" customHeight="1" x14ac:dyDescent="0.2">
      <c r="A52" s="52">
        <v>1962</v>
      </c>
      <c r="B52" s="53">
        <v>1.853827925640231</v>
      </c>
      <c r="C52" s="53">
        <v>0</v>
      </c>
      <c r="D52" s="53">
        <v>1.853827925640231</v>
      </c>
      <c r="E52" s="54">
        <v>0.32523296941056684</v>
      </c>
      <c r="F52" s="13"/>
      <c r="G52" s="52">
        <v>2000</v>
      </c>
      <c r="H52" s="53">
        <v>2.3437935728967294</v>
      </c>
      <c r="I52" s="55">
        <v>0.49382716049382797</v>
      </c>
      <c r="J52" s="56">
        <v>0.41119185489416304</v>
      </c>
      <c r="K52" s="18"/>
      <c r="L52" s="18"/>
      <c r="M52" s="18"/>
    </row>
    <row r="53" spans="1:13" ht="12.75" customHeight="1" x14ac:dyDescent="0.2">
      <c r="A53" s="52">
        <v>1963</v>
      </c>
      <c r="B53" s="53">
        <v>2.2385037398291296</v>
      </c>
      <c r="C53" s="53">
        <v>0</v>
      </c>
      <c r="D53" s="53">
        <v>2.2385037398291296</v>
      </c>
      <c r="E53" s="54">
        <v>0.39271995435598767</v>
      </c>
      <c r="F53" s="13"/>
      <c r="G53" s="52">
        <v>2003</v>
      </c>
      <c r="H53" s="53">
        <v>2.329951787542754</v>
      </c>
      <c r="I53" s="55">
        <v>0.50617283950617364</v>
      </c>
      <c r="J53" s="56">
        <v>0.40876347149872877</v>
      </c>
      <c r="K53" s="18"/>
      <c r="L53" s="18"/>
      <c r="M53" s="18"/>
    </row>
    <row r="54" spans="1:13" ht="12.75" customHeight="1" x14ac:dyDescent="0.2">
      <c r="A54" s="52">
        <v>1964</v>
      </c>
      <c r="B54" s="53">
        <v>2.6000748169183359</v>
      </c>
      <c r="C54" s="53">
        <v>0</v>
      </c>
      <c r="D54" s="53">
        <v>2.6000748169183359</v>
      </c>
      <c r="E54" s="54">
        <v>0.45615347665233963</v>
      </c>
      <c r="F54" s="13"/>
      <c r="G54" s="52">
        <v>1936</v>
      </c>
      <c r="H54" s="53">
        <v>2.2897349007396977</v>
      </c>
      <c r="I54" s="55">
        <v>0.51851851851851938</v>
      </c>
      <c r="J54" s="56">
        <v>0.40170787732275398</v>
      </c>
      <c r="K54" s="18"/>
      <c r="L54" s="18"/>
      <c r="M54" s="18"/>
    </row>
    <row r="55" spans="1:13" ht="12" customHeight="1" x14ac:dyDescent="0.2">
      <c r="A55" s="47">
        <v>1965</v>
      </c>
      <c r="B55" s="48">
        <v>2.2476660613462838</v>
      </c>
      <c r="C55" s="48">
        <v>0</v>
      </c>
      <c r="D55" s="48">
        <v>2.2476660613462838</v>
      </c>
      <c r="E55" s="49">
        <v>0.39432737918355854</v>
      </c>
      <c r="F55" s="13"/>
      <c r="G55" s="47">
        <v>1976</v>
      </c>
      <c r="H55" s="48">
        <v>2.2851200399723708</v>
      </c>
      <c r="I55" s="50">
        <v>0.53086419753086511</v>
      </c>
      <c r="J55" s="51">
        <v>0.40089825262673168</v>
      </c>
      <c r="K55" s="18"/>
      <c r="L55" s="18"/>
      <c r="M55" s="18"/>
    </row>
    <row r="56" spans="1:13" ht="12" customHeight="1" x14ac:dyDescent="0.2">
      <c r="A56" s="52">
        <v>1966</v>
      </c>
      <c r="B56" s="53">
        <v>1.5175275711044756</v>
      </c>
      <c r="C56" s="53">
        <v>0</v>
      </c>
      <c r="D56" s="53">
        <v>1.5175275711044756</v>
      </c>
      <c r="E56" s="54">
        <v>0.26623290721131149</v>
      </c>
      <c r="F56" s="13"/>
      <c r="G56" s="52">
        <v>1965</v>
      </c>
      <c r="H56" s="53">
        <v>2.2476660613462838</v>
      </c>
      <c r="I56" s="55">
        <v>0.54320987654321073</v>
      </c>
      <c r="J56" s="56">
        <v>0.39432737918355854</v>
      </c>
      <c r="K56" s="18"/>
      <c r="L56" s="18"/>
      <c r="M56" s="18"/>
    </row>
    <row r="57" spans="1:13" ht="12" customHeight="1" x14ac:dyDescent="0.2">
      <c r="A57" s="52">
        <v>1967</v>
      </c>
      <c r="B57" s="53">
        <v>2.9022106813075617</v>
      </c>
      <c r="C57" s="53">
        <v>0</v>
      </c>
      <c r="D57" s="53">
        <v>2.9022106813075617</v>
      </c>
      <c r="E57" s="54">
        <v>0.50915976865044943</v>
      </c>
      <c r="F57" s="13"/>
      <c r="G57" s="52">
        <v>1963</v>
      </c>
      <c r="H57" s="53">
        <v>2.2385037398291296</v>
      </c>
      <c r="I57" s="55">
        <v>0.55555555555555647</v>
      </c>
      <c r="J57" s="56">
        <v>0.39271995435598767</v>
      </c>
      <c r="K57" s="18"/>
      <c r="L57" s="18"/>
      <c r="M57" s="18"/>
    </row>
    <row r="58" spans="1:13" ht="12" customHeight="1" x14ac:dyDescent="0.2">
      <c r="A58" s="52">
        <v>1968</v>
      </c>
      <c r="B58" s="53">
        <v>1.9814393126230785</v>
      </c>
      <c r="C58" s="53">
        <v>0</v>
      </c>
      <c r="D58" s="53">
        <v>1.9814393126230785</v>
      </c>
      <c r="E58" s="54">
        <v>0.34762093203913658</v>
      </c>
      <c r="F58" s="13"/>
      <c r="G58" s="52">
        <v>1950</v>
      </c>
      <c r="H58" s="53">
        <v>2.2293660983135268</v>
      </c>
      <c r="I58" s="55">
        <v>0.5679012345679022</v>
      </c>
      <c r="J58" s="56">
        <v>0.3911168593532503</v>
      </c>
      <c r="K58" s="18"/>
      <c r="L58" s="18"/>
      <c r="M58" s="18"/>
    </row>
    <row r="59" spans="1:13" ht="12" customHeight="1" x14ac:dyDescent="0.2">
      <c r="A59" s="52">
        <v>1969</v>
      </c>
      <c r="B59" s="53">
        <v>4.6292036847383873</v>
      </c>
      <c r="C59" s="53">
        <v>0</v>
      </c>
      <c r="D59" s="53">
        <v>4.6292036847383873</v>
      </c>
      <c r="E59" s="54">
        <v>0.81214099732252409</v>
      </c>
      <c r="F59" s="13"/>
      <c r="G59" s="52">
        <v>1954</v>
      </c>
      <c r="H59" s="53">
        <v>2.1327765779907213</v>
      </c>
      <c r="I59" s="55">
        <v>0.58024691358024783</v>
      </c>
      <c r="J59" s="56">
        <v>0.37417132947205634</v>
      </c>
      <c r="K59" s="18"/>
      <c r="L59" s="18"/>
      <c r="M59" s="18"/>
    </row>
    <row r="60" spans="1:13" ht="12" customHeight="1" x14ac:dyDescent="0.2">
      <c r="A60" s="52">
        <v>1970</v>
      </c>
      <c r="B60" s="53">
        <v>2.6761390835204404</v>
      </c>
      <c r="C60" s="53">
        <v>0</v>
      </c>
      <c r="D60" s="53">
        <v>2.6761390835204404</v>
      </c>
      <c r="E60" s="54">
        <v>0.46949808482814742</v>
      </c>
      <c r="F60" s="13"/>
      <c r="G60" s="52">
        <v>1971</v>
      </c>
      <c r="H60" s="53">
        <v>2.1095344766102504</v>
      </c>
      <c r="I60" s="55">
        <v>0.59259259259259356</v>
      </c>
      <c r="J60" s="56">
        <v>0.37009376782635972</v>
      </c>
      <c r="K60" s="18"/>
      <c r="L60" s="18"/>
      <c r="M60" s="18"/>
    </row>
    <row r="61" spans="1:13" ht="12" customHeight="1" x14ac:dyDescent="0.2">
      <c r="A61" s="52">
        <v>1971</v>
      </c>
      <c r="B61" s="53">
        <v>2.1095344766102504</v>
      </c>
      <c r="C61" s="53">
        <v>0</v>
      </c>
      <c r="D61" s="53">
        <v>2.1095344766102504</v>
      </c>
      <c r="E61" s="54">
        <v>0.37009376782635972</v>
      </c>
      <c r="F61" s="13"/>
      <c r="G61" s="52">
        <v>1953</v>
      </c>
      <c r="H61" s="53">
        <v>2.1090691490011548</v>
      </c>
      <c r="I61" s="55">
        <v>0.60493827160493929</v>
      </c>
      <c r="J61" s="56">
        <v>0.37001213140371136</v>
      </c>
      <c r="K61" s="18"/>
      <c r="L61" s="18"/>
      <c r="M61" s="18"/>
    </row>
    <row r="62" spans="1:13" ht="12" customHeight="1" x14ac:dyDescent="0.2">
      <c r="A62" s="52">
        <v>1972</v>
      </c>
      <c r="B62" s="53">
        <v>2.7128835274134038</v>
      </c>
      <c r="C62" s="53">
        <v>0</v>
      </c>
      <c r="D62" s="53">
        <v>2.7128835274134038</v>
      </c>
      <c r="E62" s="54">
        <v>0.47594447849357957</v>
      </c>
      <c r="F62" s="13"/>
      <c r="G62" s="52">
        <v>1944</v>
      </c>
      <c r="H62" s="53">
        <v>1.998052618336394</v>
      </c>
      <c r="I62" s="55">
        <v>0.61728395061728492</v>
      </c>
      <c r="J62" s="56">
        <v>0.35053554707656037</v>
      </c>
      <c r="K62" s="18"/>
      <c r="L62" s="18"/>
      <c r="M62" s="18"/>
    </row>
    <row r="63" spans="1:13" ht="12" customHeight="1" x14ac:dyDescent="0.2">
      <c r="A63" s="52">
        <v>1973</v>
      </c>
      <c r="B63" s="53">
        <v>3.1017090195271795</v>
      </c>
      <c r="C63" s="53">
        <v>0</v>
      </c>
      <c r="D63" s="53">
        <v>3.1017090195271795</v>
      </c>
      <c r="E63" s="54">
        <v>0.54415947711003143</v>
      </c>
      <c r="F63" s="13"/>
      <c r="G63" s="52">
        <v>1968</v>
      </c>
      <c r="H63" s="53">
        <v>1.9814393126230785</v>
      </c>
      <c r="I63" s="55">
        <v>0.62962962962963065</v>
      </c>
      <c r="J63" s="56">
        <v>0.34762093203913658</v>
      </c>
      <c r="K63" s="18"/>
      <c r="L63" s="18"/>
      <c r="M63" s="18"/>
    </row>
    <row r="64" spans="1:13" ht="12" customHeight="1" x14ac:dyDescent="0.2">
      <c r="A64" s="52">
        <v>1974</v>
      </c>
      <c r="B64" s="53">
        <v>2.3441560945567534</v>
      </c>
      <c r="C64" s="53">
        <v>0</v>
      </c>
      <c r="D64" s="53">
        <v>2.3441560945567534</v>
      </c>
      <c r="E64" s="54">
        <v>0.4112554551853953</v>
      </c>
      <c r="F64" s="13"/>
      <c r="G64" s="52">
        <v>1994</v>
      </c>
      <c r="H64" s="53">
        <v>1.9482384505766484</v>
      </c>
      <c r="I64" s="55">
        <v>0.64197530864197638</v>
      </c>
      <c r="J64" s="56">
        <v>0.34179621939941196</v>
      </c>
      <c r="K64" s="18"/>
      <c r="L64" s="18"/>
      <c r="M64" s="18"/>
    </row>
    <row r="65" spans="1:13" ht="12" customHeight="1" x14ac:dyDescent="0.2">
      <c r="A65" s="52">
        <v>1975</v>
      </c>
      <c r="B65" s="53">
        <v>2.7047587484352649</v>
      </c>
      <c r="C65" s="53">
        <v>0</v>
      </c>
      <c r="D65" s="53">
        <v>2.7047587484352649</v>
      </c>
      <c r="E65" s="54">
        <v>0.47451907867285348</v>
      </c>
      <c r="F65" s="13"/>
      <c r="G65" s="52">
        <v>1985</v>
      </c>
      <c r="H65" s="53">
        <v>1.890422234496812</v>
      </c>
      <c r="I65" s="55">
        <v>0.65432098765432201</v>
      </c>
      <c r="J65" s="56">
        <v>0.33165302359593191</v>
      </c>
      <c r="K65" s="18"/>
      <c r="L65" s="18"/>
      <c r="M65" s="18"/>
    </row>
    <row r="66" spans="1:13" ht="12" customHeight="1" x14ac:dyDescent="0.2">
      <c r="A66" s="52">
        <v>1976</v>
      </c>
      <c r="B66" s="53">
        <v>2.2851200399723708</v>
      </c>
      <c r="C66" s="53">
        <v>0</v>
      </c>
      <c r="D66" s="53">
        <v>2.2851200399723708</v>
      </c>
      <c r="E66" s="54">
        <v>0.40089825262673168</v>
      </c>
      <c r="F66" s="13"/>
      <c r="G66" s="52">
        <v>1962</v>
      </c>
      <c r="H66" s="53">
        <v>1.853827925640231</v>
      </c>
      <c r="I66" s="55">
        <v>0.66666666666666774</v>
      </c>
      <c r="J66" s="56">
        <v>0.32523296941056684</v>
      </c>
      <c r="K66" s="18"/>
      <c r="L66" s="18"/>
      <c r="M66" s="18"/>
    </row>
    <row r="67" spans="1:13" ht="12" customHeight="1" x14ac:dyDescent="0.2">
      <c r="A67" s="52">
        <v>1977</v>
      </c>
      <c r="B67" s="53">
        <v>0.43755670460408347</v>
      </c>
      <c r="C67" s="53">
        <v>0</v>
      </c>
      <c r="D67" s="53">
        <v>0.43755670460408347</v>
      </c>
      <c r="E67" s="54">
        <v>7.6764334141067272E-2</v>
      </c>
      <c r="F67" s="13"/>
      <c r="G67" s="52">
        <v>1957</v>
      </c>
      <c r="H67" s="53">
        <v>1.8297722050436342</v>
      </c>
      <c r="I67" s="55">
        <v>0.67901234567901347</v>
      </c>
      <c r="J67" s="56">
        <v>0.32101266755151475</v>
      </c>
      <c r="K67" s="18"/>
      <c r="L67" s="18"/>
      <c r="M67" s="18"/>
    </row>
    <row r="68" spans="1:13" ht="12" customHeight="1" x14ac:dyDescent="0.2">
      <c r="A68" s="52">
        <v>1978</v>
      </c>
      <c r="B68" s="53">
        <v>3.838740223351587</v>
      </c>
      <c r="C68" s="53">
        <v>0</v>
      </c>
      <c r="D68" s="53">
        <v>3.838740223351587</v>
      </c>
      <c r="E68" s="54">
        <v>0.67346319707922575</v>
      </c>
      <c r="F68" s="13"/>
      <c r="G68" s="52">
        <v>1926</v>
      </c>
      <c r="H68" s="53">
        <v>1.7843247401736695</v>
      </c>
      <c r="I68" s="55">
        <v>0.6913580246913591</v>
      </c>
      <c r="J68" s="56">
        <v>0.31303942810064378</v>
      </c>
      <c r="K68" s="18"/>
      <c r="L68" s="18"/>
      <c r="M68" s="18"/>
    </row>
    <row r="69" spans="1:13" ht="12" customHeight="1" x14ac:dyDescent="0.2">
      <c r="A69" s="52">
        <v>1979</v>
      </c>
      <c r="B69" s="53">
        <v>2.7878056954047103</v>
      </c>
      <c r="C69" s="53">
        <v>0</v>
      </c>
      <c r="D69" s="53">
        <v>2.7878056954047103</v>
      </c>
      <c r="E69" s="54">
        <v>0.48908871849205443</v>
      </c>
      <c r="F69" s="13"/>
      <c r="G69" s="52">
        <v>1945</v>
      </c>
      <c r="H69" s="53">
        <v>1.7678483362996822</v>
      </c>
      <c r="I69" s="55">
        <v>0.70370370370370483</v>
      </c>
      <c r="J69" s="56">
        <v>0.3101488309297688</v>
      </c>
      <c r="K69" s="18"/>
      <c r="L69" s="18"/>
      <c r="M69" s="18"/>
    </row>
    <row r="70" spans="1:13" ht="12" customHeight="1" x14ac:dyDescent="0.2">
      <c r="A70" s="52">
        <v>1980</v>
      </c>
      <c r="B70" s="53">
        <v>3.7568433970328781</v>
      </c>
      <c r="C70" s="53">
        <v>0</v>
      </c>
      <c r="D70" s="53">
        <v>3.7568433970328781</v>
      </c>
      <c r="E70" s="54">
        <v>0.65909533281278565</v>
      </c>
      <c r="F70" s="13"/>
      <c r="G70" s="52">
        <v>1932</v>
      </c>
      <c r="H70" s="53">
        <v>1.7628637227636237</v>
      </c>
      <c r="I70" s="55">
        <v>0.71604938271605056</v>
      </c>
      <c r="J70" s="56">
        <v>0.30927433732695153</v>
      </c>
      <c r="K70" s="18"/>
      <c r="L70" s="18"/>
      <c r="M70" s="18"/>
    </row>
    <row r="71" spans="1:13" ht="12" customHeight="1" x14ac:dyDescent="0.2">
      <c r="A71" s="52">
        <v>1981</v>
      </c>
      <c r="B71" s="53">
        <v>1.1882076311861756</v>
      </c>
      <c r="C71" s="53">
        <v>0</v>
      </c>
      <c r="D71" s="53">
        <v>1.1882076311861756</v>
      </c>
      <c r="E71" s="54">
        <v>0.20845747915546939</v>
      </c>
      <c r="F71" s="13"/>
      <c r="G71" s="52">
        <v>1939</v>
      </c>
      <c r="H71" s="53">
        <v>1.7336520175429531</v>
      </c>
      <c r="I71" s="55">
        <v>0.7283950617283963</v>
      </c>
      <c r="J71" s="56">
        <v>0.30414947676192156</v>
      </c>
      <c r="K71" s="18"/>
      <c r="L71" s="18"/>
      <c r="M71" s="18"/>
    </row>
    <row r="72" spans="1:13" ht="12" customHeight="1" x14ac:dyDescent="0.2">
      <c r="A72" s="52">
        <v>1982</v>
      </c>
      <c r="B72" s="53">
        <v>4.241139092425553</v>
      </c>
      <c r="C72" s="53">
        <v>0</v>
      </c>
      <c r="D72" s="53">
        <v>4.241139092425553</v>
      </c>
      <c r="E72" s="54">
        <v>0.74405948989921977</v>
      </c>
      <c r="F72" s="13"/>
      <c r="G72" s="52">
        <v>1960</v>
      </c>
      <c r="H72" s="53">
        <v>1.6924818655506293</v>
      </c>
      <c r="I72" s="55">
        <v>0.74074074074074192</v>
      </c>
      <c r="J72" s="56">
        <v>0.29692664307905775</v>
      </c>
      <c r="K72" s="18"/>
      <c r="L72" s="18"/>
      <c r="M72" s="18"/>
    </row>
    <row r="73" spans="1:13" ht="12" customHeight="1" x14ac:dyDescent="0.2">
      <c r="A73" s="52">
        <v>1983</v>
      </c>
      <c r="B73" s="53">
        <v>4.682725224307636</v>
      </c>
      <c r="C73" s="53">
        <v>0</v>
      </c>
      <c r="D73" s="53">
        <v>4.682725224307636</v>
      </c>
      <c r="E73" s="54">
        <v>0.82153074110660274</v>
      </c>
      <c r="F73" s="13"/>
      <c r="G73" s="52">
        <v>1955</v>
      </c>
      <c r="H73" s="53">
        <v>1.6379081828281312</v>
      </c>
      <c r="I73" s="55">
        <v>0.75308641975308765</v>
      </c>
      <c r="J73" s="56">
        <v>0.28735231277686513</v>
      </c>
      <c r="K73" s="18"/>
      <c r="L73" s="18"/>
      <c r="M73" s="18"/>
    </row>
    <row r="74" spans="1:13" ht="12" customHeight="1" x14ac:dyDescent="0.2">
      <c r="A74" s="52">
        <v>1984</v>
      </c>
      <c r="B74" s="53">
        <v>3.9834023849428362</v>
      </c>
      <c r="C74" s="53">
        <v>0</v>
      </c>
      <c r="D74" s="53">
        <v>3.9834023849428362</v>
      </c>
      <c r="E74" s="54">
        <v>0.69884252367418176</v>
      </c>
      <c r="F74" s="13"/>
      <c r="G74" s="52">
        <v>1925</v>
      </c>
      <c r="H74" s="53">
        <v>1.6336693260502255</v>
      </c>
      <c r="I74" s="55">
        <v>0.76543209876543339</v>
      </c>
      <c r="J74" s="56">
        <v>0.28660865369302202</v>
      </c>
      <c r="K74" s="18"/>
      <c r="L74" s="18"/>
      <c r="M74" s="18"/>
    </row>
    <row r="75" spans="1:13" ht="12" customHeight="1" x14ac:dyDescent="0.2">
      <c r="A75" s="52">
        <v>1985</v>
      </c>
      <c r="B75" s="53">
        <v>1.890422234496812</v>
      </c>
      <c r="C75" s="53">
        <v>0</v>
      </c>
      <c r="D75" s="53">
        <v>1.890422234496812</v>
      </c>
      <c r="E75" s="54">
        <v>0.33165302359593191</v>
      </c>
      <c r="F75" s="13"/>
      <c r="G75" s="52">
        <v>1946</v>
      </c>
      <c r="H75" s="53">
        <v>1.6092739811705035</v>
      </c>
      <c r="I75" s="55">
        <v>0.77777777777777901</v>
      </c>
      <c r="J75" s="56">
        <v>0.2823287686264041</v>
      </c>
      <c r="K75" s="18"/>
      <c r="L75" s="18"/>
      <c r="M75" s="18"/>
    </row>
    <row r="76" spans="1:13" ht="12" customHeight="1" x14ac:dyDescent="0.2">
      <c r="A76" s="52">
        <v>1986</v>
      </c>
      <c r="B76" s="53">
        <v>4.3146117030089695</v>
      </c>
      <c r="C76" s="53">
        <v>0</v>
      </c>
      <c r="D76" s="53">
        <v>4.3146117030089695</v>
      </c>
      <c r="E76" s="54">
        <v>0.75694942158052092</v>
      </c>
      <c r="F76" s="13"/>
      <c r="G76" s="52">
        <v>1959</v>
      </c>
      <c r="H76" s="53">
        <v>1.6049867019915793</v>
      </c>
      <c r="I76" s="55">
        <v>0.79012345679012475</v>
      </c>
      <c r="J76" s="56">
        <v>0.28157661438448761</v>
      </c>
      <c r="K76" s="18"/>
      <c r="L76" s="18"/>
      <c r="M76" s="18"/>
    </row>
    <row r="77" spans="1:13" ht="12" customHeight="1" x14ac:dyDescent="0.2">
      <c r="A77" s="52">
        <v>1987</v>
      </c>
      <c r="B77" s="53">
        <v>1.1315001397023665</v>
      </c>
      <c r="C77" s="53">
        <v>0</v>
      </c>
      <c r="D77" s="53">
        <v>1.1315001397023665</v>
      </c>
      <c r="E77" s="54">
        <v>0.19850879643901168</v>
      </c>
      <c r="F77" s="13"/>
      <c r="G77" s="52">
        <v>1966</v>
      </c>
      <c r="H77" s="53">
        <v>1.5175275711044756</v>
      </c>
      <c r="I77" s="55">
        <v>0.80246913580247048</v>
      </c>
      <c r="J77" s="56">
        <v>0.26623290721131149</v>
      </c>
      <c r="K77" s="18"/>
      <c r="L77" s="18"/>
      <c r="M77" s="18"/>
    </row>
    <row r="78" spans="1:13" ht="12" customHeight="1" x14ac:dyDescent="0.2">
      <c r="A78" s="52">
        <v>1988</v>
      </c>
      <c r="B78" s="53">
        <v>0.56788071546119601</v>
      </c>
      <c r="C78" s="53">
        <v>0</v>
      </c>
      <c r="D78" s="53">
        <v>0.56788071546119601</v>
      </c>
      <c r="E78" s="54">
        <v>9.9628195694946659E-2</v>
      </c>
      <c r="F78" s="13"/>
      <c r="G78" s="52">
        <v>1949</v>
      </c>
      <c r="H78" s="53">
        <v>1.4794876370457297</v>
      </c>
      <c r="I78" s="55">
        <v>0.8148148148148161</v>
      </c>
      <c r="J78" s="56">
        <v>0.25955923456942626</v>
      </c>
      <c r="K78" s="18"/>
      <c r="L78" s="18"/>
      <c r="M78" s="18"/>
    </row>
    <row r="79" spans="1:13" ht="12" customHeight="1" x14ac:dyDescent="0.2">
      <c r="A79" s="52">
        <v>1989</v>
      </c>
      <c r="B79" s="53">
        <v>2.9991264841972187</v>
      </c>
      <c r="C79" s="53">
        <v>0</v>
      </c>
      <c r="D79" s="53">
        <v>2.9991264841972187</v>
      </c>
      <c r="E79" s="54">
        <v>0.52616254108723137</v>
      </c>
      <c r="F79" s="13"/>
      <c r="G79" s="52">
        <v>1961</v>
      </c>
      <c r="H79" s="53">
        <v>1.4122483599677658</v>
      </c>
      <c r="I79" s="55">
        <v>0.82716049382716184</v>
      </c>
      <c r="J79" s="56">
        <v>0.24776287016978346</v>
      </c>
      <c r="K79" s="18"/>
      <c r="L79" s="18"/>
      <c r="M79" s="18"/>
    </row>
    <row r="80" spans="1:13" ht="12" customHeight="1" x14ac:dyDescent="0.2">
      <c r="A80" s="52">
        <v>1990</v>
      </c>
      <c r="B80" s="53">
        <v>0.9480483008012961</v>
      </c>
      <c r="C80" s="53">
        <v>0</v>
      </c>
      <c r="D80" s="53">
        <v>0.9480483008012961</v>
      </c>
      <c r="E80" s="54">
        <v>0.166324263298473</v>
      </c>
      <c r="F80" s="13"/>
      <c r="G80" s="52">
        <v>1934</v>
      </c>
      <c r="H80" s="53">
        <v>1.3728666200194743</v>
      </c>
      <c r="I80" s="55">
        <v>0.83950617283950757</v>
      </c>
      <c r="J80" s="56">
        <v>0.24085379298587267</v>
      </c>
      <c r="K80" s="18"/>
      <c r="L80" s="18"/>
      <c r="M80" s="18"/>
    </row>
    <row r="81" spans="1:13" ht="12" customHeight="1" x14ac:dyDescent="0.2">
      <c r="A81" s="52">
        <v>1991</v>
      </c>
      <c r="B81" s="53">
        <v>0.51692817561115478</v>
      </c>
      <c r="C81" s="53">
        <v>0</v>
      </c>
      <c r="D81" s="53">
        <v>0.51692817561115478</v>
      </c>
      <c r="E81" s="54">
        <v>9.0689153615992057E-2</v>
      </c>
      <c r="F81" s="13"/>
      <c r="G81" s="52">
        <v>1947</v>
      </c>
      <c r="H81" s="53">
        <v>1.3560835529451811</v>
      </c>
      <c r="I81" s="55">
        <v>0.85185185185185319</v>
      </c>
      <c r="J81" s="56">
        <v>0.23790939525354055</v>
      </c>
      <c r="K81" s="18"/>
      <c r="L81" s="18"/>
      <c r="M81" s="18"/>
    </row>
    <row r="82" spans="1:13" ht="12" customHeight="1" x14ac:dyDescent="0.2">
      <c r="A82" s="52">
        <v>1992</v>
      </c>
      <c r="B82" s="53">
        <v>0.69514857859852475</v>
      </c>
      <c r="C82" s="53">
        <v>0</v>
      </c>
      <c r="D82" s="53">
        <v>0.69514857859852475</v>
      </c>
      <c r="E82" s="54">
        <v>0.12195589098219732</v>
      </c>
      <c r="F82" s="13"/>
      <c r="G82" s="52">
        <v>1981</v>
      </c>
      <c r="H82" s="53">
        <v>1.1882076311861756</v>
      </c>
      <c r="I82" s="55">
        <v>0.86419753086419893</v>
      </c>
      <c r="J82" s="56">
        <v>0.20845747915546939</v>
      </c>
      <c r="K82" s="18"/>
      <c r="L82" s="18"/>
      <c r="M82" s="18"/>
    </row>
    <row r="83" spans="1:13" ht="12" customHeight="1" x14ac:dyDescent="0.2">
      <c r="A83" s="52">
        <v>1993</v>
      </c>
      <c r="B83" s="53">
        <v>2.5633733985555227</v>
      </c>
      <c r="C83" s="53">
        <v>0</v>
      </c>
      <c r="D83" s="53">
        <v>2.5633733985555227</v>
      </c>
      <c r="E83" s="54">
        <v>0.4497146313255303</v>
      </c>
      <c r="F83" s="13"/>
      <c r="G83" s="52">
        <v>1987</v>
      </c>
      <c r="H83" s="53">
        <v>1.1315001397023665</v>
      </c>
      <c r="I83" s="55">
        <v>0.87654320987654466</v>
      </c>
      <c r="J83" s="56">
        <v>0.19850879643901168</v>
      </c>
      <c r="K83" s="18"/>
      <c r="L83" s="18"/>
      <c r="M83" s="18"/>
    </row>
    <row r="84" spans="1:13" ht="12" customHeight="1" x14ac:dyDescent="0.2">
      <c r="A84" s="52">
        <v>1994</v>
      </c>
      <c r="B84" s="53">
        <v>1.9482384505766484</v>
      </c>
      <c r="C84" s="53">
        <v>0</v>
      </c>
      <c r="D84" s="53">
        <v>1.9482384505766484</v>
      </c>
      <c r="E84" s="54">
        <v>0.34179621939941196</v>
      </c>
      <c r="F84" s="13"/>
      <c r="G84" s="52">
        <v>2001</v>
      </c>
      <c r="H84" s="53">
        <v>1.0951160098181234</v>
      </c>
      <c r="I84" s="55">
        <v>0.88888888888889039</v>
      </c>
      <c r="J84" s="56">
        <v>0.19212561575756551</v>
      </c>
      <c r="K84" s="18"/>
      <c r="L84" s="18"/>
      <c r="M84" s="18"/>
    </row>
    <row r="85" spans="1:13" ht="12" customHeight="1" x14ac:dyDescent="0.2">
      <c r="A85" s="52">
        <v>1995</v>
      </c>
      <c r="B85" s="53">
        <v>3.285153791053113</v>
      </c>
      <c r="C85" s="53">
        <v>0</v>
      </c>
      <c r="D85" s="53">
        <v>3.285153791053113</v>
      </c>
      <c r="E85" s="54">
        <v>0.57634277036019521</v>
      </c>
      <c r="F85" s="13"/>
      <c r="G85" s="52">
        <v>1933</v>
      </c>
      <c r="H85" s="53">
        <v>1.0430035203470547</v>
      </c>
      <c r="I85" s="55">
        <v>0.90123456790123602</v>
      </c>
      <c r="J85" s="56">
        <v>0.18298307374509731</v>
      </c>
      <c r="K85" s="18"/>
      <c r="L85" s="18"/>
      <c r="M85" s="18"/>
    </row>
    <row r="86" spans="1:13" ht="12" customHeight="1" x14ac:dyDescent="0.2">
      <c r="A86" s="52">
        <v>1996</v>
      </c>
      <c r="B86" s="53">
        <v>3.3037928017443461</v>
      </c>
      <c r="C86" s="53">
        <v>0</v>
      </c>
      <c r="D86" s="53">
        <v>3.3037928017443461</v>
      </c>
      <c r="E86" s="54">
        <v>0.57961277223585017</v>
      </c>
      <c r="F86" s="13"/>
      <c r="G86" s="52">
        <v>1929</v>
      </c>
      <c r="H86" s="53">
        <v>0.95465046445417223</v>
      </c>
      <c r="I86" s="55">
        <v>0.91358024691358175</v>
      </c>
      <c r="J86" s="56">
        <v>0.16748253762353899</v>
      </c>
      <c r="K86" s="18"/>
      <c r="L86" s="18"/>
      <c r="M86" s="18"/>
    </row>
    <row r="87" spans="1:13" ht="12" customHeight="1" x14ac:dyDescent="0.2">
      <c r="A87" s="52">
        <v>1997</v>
      </c>
      <c r="B87" s="53">
        <v>3.4855401195997726</v>
      </c>
      <c r="C87" s="53">
        <v>0</v>
      </c>
      <c r="D87" s="53">
        <v>3.4855401195997726</v>
      </c>
      <c r="E87" s="54">
        <v>0.61149826659645135</v>
      </c>
      <c r="F87" s="13"/>
      <c r="G87" s="52">
        <v>1990</v>
      </c>
      <c r="H87" s="53">
        <v>0.9480483008012961</v>
      </c>
      <c r="I87" s="55">
        <v>0.92592592592592748</v>
      </c>
      <c r="J87" s="56">
        <v>0.166324263298473</v>
      </c>
      <c r="K87" s="18"/>
      <c r="L87" s="18"/>
      <c r="M87" s="18"/>
    </row>
    <row r="88" spans="1:13" ht="12" customHeight="1" x14ac:dyDescent="0.2">
      <c r="A88" s="52">
        <v>1998</v>
      </c>
      <c r="B88" s="53">
        <v>3.561337413806863</v>
      </c>
      <c r="C88" s="53">
        <v>0</v>
      </c>
      <c r="D88" s="53">
        <v>3.561337413806863</v>
      </c>
      <c r="E88" s="54">
        <v>0.62479603750997592</v>
      </c>
      <c r="F88" s="13"/>
      <c r="G88" s="52">
        <v>1924</v>
      </c>
      <c r="H88" s="53">
        <v>0.88092742709124738</v>
      </c>
      <c r="I88" s="55">
        <v>0.93827160493827311</v>
      </c>
      <c r="J88" s="56">
        <v>0.15454867141951709</v>
      </c>
      <c r="K88" s="18"/>
      <c r="L88" s="18"/>
      <c r="M88" s="18"/>
    </row>
    <row r="89" spans="1:13" ht="12" customHeight="1" x14ac:dyDescent="0.2">
      <c r="A89" s="52">
        <v>1999</v>
      </c>
      <c r="B89" s="53">
        <v>3.1451161756299819</v>
      </c>
      <c r="C89" s="53">
        <v>0</v>
      </c>
      <c r="D89" s="53">
        <v>3.1451161756299819</v>
      </c>
      <c r="E89" s="54">
        <v>0.55177476765438283</v>
      </c>
      <c r="F89" s="13"/>
      <c r="G89" s="52">
        <v>1992</v>
      </c>
      <c r="H89" s="53">
        <v>0.69514857859852475</v>
      </c>
      <c r="I89" s="55">
        <v>0.95061728395061884</v>
      </c>
      <c r="J89" s="56">
        <v>0.12195589098219732</v>
      </c>
      <c r="K89" s="18"/>
      <c r="L89" s="18"/>
      <c r="M89" s="18"/>
    </row>
    <row r="90" spans="1:13" ht="12" customHeight="1" x14ac:dyDescent="0.2">
      <c r="A90" s="52">
        <v>2000</v>
      </c>
      <c r="B90" s="53">
        <v>2.3437935728967294</v>
      </c>
      <c r="C90" s="53">
        <v>0</v>
      </c>
      <c r="D90" s="53">
        <v>2.3437935728967294</v>
      </c>
      <c r="E90" s="54">
        <v>0.41119185489416304</v>
      </c>
      <c r="F90" s="13"/>
      <c r="G90" s="52">
        <v>1931</v>
      </c>
      <c r="H90" s="53">
        <v>0.64439723665024295</v>
      </c>
      <c r="I90" s="55">
        <v>0.96296296296296457</v>
      </c>
      <c r="J90" s="56">
        <v>0.11305214678074438</v>
      </c>
      <c r="K90" s="18"/>
      <c r="L90" s="18"/>
      <c r="M90" s="18"/>
    </row>
    <row r="91" spans="1:13" ht="12" customHeight="1" x14ac:dyDescent="0.2">
      <c r="A91" s="52">
        <v>2001</v>
      </c>
      <c r="B91" s="53">
        <v>1.0951160098181234</v>
      </c>
      <c r="C91" s="53">
        <v>0</v>
      </c>
      <c r="D91" s="53">
        <v>1.0951160098181234</v>
      </c>
      <c r="E91" s="54">
        <v>0.19212561575756551</v>
      </c>
      <c r="F91" s="13"/>
      <c r="G91" s="52">
        <v>1988</v>
      </c>
      <c r="H91" s="53">
        <v>0.56788071546119601</v>
      </c>
      <c r="I91" s="55">
        <v>0.9753086419753102</v>
      </c>
      <c r="J91" s="56">
        <v>9.9628195694946659E-2</v>
      </c>
      <c r="K91" s="18"/>
      <c r="L91" s="18"/>
      <c r="M91" s="18"/>
    </row>
    <row r="92" spans="1:13" ht="12" customHeight="1" x14ac:dyDescent="0.2">
      <c r="A92" s="52">
        <v>2002</v>
      </c>
      <c r="B92" s="53">
        <v>2.7202496714624669</v>
      </c>
      <c r="C92" s="53">
        <v>0</v>
      </c>
      <c r="D92" s="53">
        <v>2.7202496714624669</v>
      </c>
      <c r="E92" s="54">
        <v>0.47723678446709944</v>
      </c>
      <c r="F92" s="13"/>
      <c r="G92" s="52">
        <v>1991</v>
      </c>
      <c r="H92" s="53">
        <v>0.51692817561115478</v>
      </c>
      <c r="I92" s="55">
        <v>0.98765432098765593</v>
      </c>
      <c r="J92" s="56">
        <v>9.0689153615992057E-2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2.329951787542754</v>
      </c>
      <c r="C93" s="58">
        <v>0</v>
      </c>
      <c r="D93" s="58">
        <v>2.329951787542754</v>
      </c>
      <c r="E93" s="59">
        <v>0.40876347149872877</v>
      </c>
      <c r="F93" s="29"/>
      <c r="G93" s="57">
        <v>1977</v>
      </c>
      <c r="H93" s="58">
        <v>0.43755670460408347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2.3623570392202935</v>
      </c>
      <c r="C94" s="63">
        <v>0</v>
      </c>
      <c r="D94" s="63">
        <v>2.3623570392202935</v>
      </c>
      <c r="E94" s="64">
        <v>0.41444860337198158</v>
      </c>
      <c r="F94" s="36"/>
      <c r="G94" s="62"/>
      <c r="H94" s="63">
        <v>2.3623570392202944</v>
      </c>
      <c r="I94" s="63"/>
      <c r="J94" s="64">
        <v>0.41444860337198158</v>
      </c>
      <c r="K94" s="39"/>
      <c r="L94" s="39"/>
      <c r="M94" s="39"/>
    </row>
    <row r="95" spans="1:13" ht="12" customHeight="1" x14ac:dyDescent="0.2">
      <c r="A95" s="65" t="s">
        <v>12</v>
      </c>
      <c r="B95" s="66">
        <v>4.682725224307636</v>
      </c>
      <c r="C95" s="66">
        <v>0</v>
      </c>
      <c r="D95" s="66">
        <v>4.682725224307636</v>
      </c>
      <c r="E95" s="67">
        <v>0.82153074110660274</v>
      </c>
      <c r="F95" s="36"/>
      <c r="G95" s="68"/>
      <c r="H95" s="66">
        <v>4.682725224307636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0.43755670460408347</v>
      </c>
      <c r="C96" s="66">
        <v>0</v>
      </c>
      <c r="D96" s="66">
        <v>0.43755670460408347</v>
      </c>
      <c r="E96" s="67">
        <v>7.6764334141067272E-2</v>
      </c>
      <c r="F96" s="45"/>
      <c r="G96" s="68"/>
      <c r="H96" s="66">
        <v>0.43755670460408347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3:BU1032"/>
  <sheetViews>
    <sheetView zoomScale="130" zoomScaleNormal="130" workbookViewId="0">
      <selection activeCell="N97" sqref="N9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33</v>
      </c>
    </row>
    <row r="4" spans="1:13" ht="17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9.7878447948809573</v>
      </c>
      <c r="C12" s="48">
        <v>0</v>
      </c>
      <c r="D12" s="48">
        <v>9.7878447948809573</v>
      </c>
      <c r="E12" s="49">
        <v>0.45952322980661769</v>
      </c>
      <c r="F12" s="13"/>
      <c r="G12" s="47">
        <v>1983</v>
      </c>
      <c r="H12" s="48">
        <v>17.498604785570642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9.2081573232373231</v>
      </c>
      <c r="C13" s="53">
        <v>0</v>
      </c>
      <c r="D13" s="53">
        <v>9.2081573232373231</v>
      </c>
      <c r="E13" s="54">
        <v>0.432307855551048</v>
      </c>
      <c r="F13" s="13"/>
      <c r="G13" s="52">
        <v>1969</v>
      </c>
      <c r="H13" s="53">
        <v>17.498604785570635</v>
      </c>
      <c r="I13" s="55">
        <v>1.2345679012345699E-2</v>
      </c>
      <c r="J13" s="56">
        <v>0.82153074110660251</v>
      </c>
      <c r="K13" s="18"/>
      <c r="L13" s="18"/>
      <c r="M13" s="18"/>
    </row>
    <row r="14" spans="1:13" ht="12.75" customHeight="1" x14ac:dyDescent="0.2">
      <c r="A14" s="52">
        <v>1924</v>
      </c>
      <c r="B14" s="53">
        <v>3.8666918393864163</v>
      </c>
      <c r="C14" s="53">
        <v>0</v>
      </c>
      <c r="D14" s="53">
        <v>3.8666918393864163</v>
      </c>
      <c r="E14" s="54">
        <v>0.18153482814020733</v>
      </c>
      <c r="F14" s="13"/>
      <c r="G14" s="52">
        <v>1938</v>
      </c>
      <c r="H14" s="53">
        <v>17.272964113191804</v>
      </c>
      <c r="I14" s="55">
        <v>2.4691358024691398E-2</v>
      </c>
      <c r="J14" s="56">
        <v>0.81093728230947437</v>
      </c>
      <c r="K14" s="18"/>
      <c r="L14" s="18"/>
      <c r="M14" s="18"/>
    </row>
    <row r="15" spans="1:13" ht="12.75" customHeight="1" x14ac:dyDescent="0.2">
      <c r="A15" s="52">
        <v>1925</v>
      </c>
      <c r="B15" s="53">
        <v>4.4515092685563875</v>
      </c>
      <c r="C15" s="53">
        <v>0</v>
      </c>
      <c r="D15" s="53">
        <v>4.4515092685563875</v>
      </c>
      <c r="E15" s="54">
        <v>0.20899104547213085</v>
      </c>
      <c r="F15" s="13"/>
      <c r="G15" s="52">
        <v>1986</v>
      </c>
      <c r="H15" s="53">
        <v>16.123022679665102</v>
      </c>
      <c r="I15" s="55">
        <v>3.7037037037037097E-2</v>
      </c>
      <c r="J15" s="56">
        <v>0.75694942158052114</v>
      </c>
      <c r="K15" s="18"/>
      <c r="L15" s="18"/>
      <c r="M15" s="18"/>
    </row>
    <row r="16" spans="1:13" ht="12.75" customHeight="1" x14ac:dyDescent="0.2">
      <c r="A16" s="52">
        <v>1926</v>
      </c>
      <c r="B16" s="53">
        <v>7.984430452882366</v>
      </c>
      <c r="C16" s="53">
        <v>0</v>
      </c>
      <c r="D16" s="53">
        <v>7.984430452882366</v>
      </c>
      <c r="E16" s="54">
        <v>0.37485588980668383</v>
      </c>
      <c r="F16" s="13"/>
      <c r="G16" s="52">
        <v>1982</v>
      </c>
      <c r="H16" s="53">
        <v>15.848467134853381</v>
      </c>
      <c r="I16" s="55">
        <v>4.9382716049382797E-2</v>
      </c>
      <c r="J16" s="56">
        <v>0.74405948989921977</v>
      </c>
      <c r="K16" s="18"/>
      <c r="L16" s="18"/>
      <c r="M16" s="18"/>
    </row>
    <row r="17" spans="1:13" ht="12.75" customHeight="1" x14ac:dyDescent="0.2">
      <c r="A17" s="52">
        <v>1927</v>
      </c>
      <c r="B17" s="53">
        <v>9.1515439038455035</v>
      </c>
      <c r="C17" s="53">
        <v>0</v>
      </c>
      <c r="D17" s="53">
        <v>9.1515439038455035</v>
      </c>
      <c r="E17" s="54">
        <v>0.42964994853734756</v>
      </c>
      <c r="F17" s="13"/>
      <c r="G17" s="52">
        <v>1978</v>
      </c>
      <c r="H17" s="53">
        <v>14.344766097787511</v>
      </c>
      <c r="I17" s="55">
        <v>6.1728395061728496E-2</v>
      </c>
      <c r="J17" s="56">
        <v>0.67346319707922586</v>
      </c>
      <c r="K17" s="18"/>
      <c r="L17" s="18"/>
      <c r="M17" s="18"/>
    </row>
    <row r="18" spans="1:13" ht="12.75" customHeight="1" x14ac:dyDescent="0.2">
      <c r="A18" s="52">
        <v>1928</v>
      </c>
      <c r="B18" s="53">
        <v>10.879490308725588</v>
      </c>
      <c r="C18" s="53">
        <v>0</v>
      </c>
      <c r="D18" s="53">
        <v>10.879490308725588</v>
      </c>
      <c r="E18" s="54">
        <v>0.51077419289791492</v>
      </c>
      <c r="F18" s="13"/>
      <c r="G18" s="52">
        <v>1984</v>
      </c>
      <c r="H18" s="53">
        <v>14.16099212943865</v>
      </c>
      <c r="I18" s="55">
        <v>7.4074074074074195E-2</v>
      </c>
      <c r="J18" s="56">
        <v>0.66483531124125117</v>
      </c>
      <c r="K18" s="18"/>
      <c r="L18" s="18"/>
      <c r="M18" s="18"/>
    </row>
    <row r="19" spans="1:13" ht="12.75" customHeight="1" x14ac:dyDescent="0.2">
      <c r="A19" s="52">
        <v>1929</v>
      </c>
      <c r="B19" s="53">
        <v>3.5673780513813806</v>
      </c>
      <c r="C19" s="53">
        <v>0</v>
      </c>
      <c r="D19" s="53">
        <v>3.5673780513813806</v>
      </c>
      <c r="E19" s="54">
        <v>0.16748253762353899</v>
      </c>
      <c r="F19" s="13"/>
      <c r="G19" s="52">
        <v>1956</v>
      </c>
      <c r="H19" s="53">
        <v>14.100309630717785</v>
      </c>
      <c r="I19" s="55">
        <v>8.6419753086419887E-2</v>
      </c>
      <c r="J19" s="56">
        <v>0.66198636763933261</v>
      </c>
      <c r="K19" s="18"/>
      <c r="L19" s="18"/>
      <c r="M19" s="18"/>
    </row>
    <row r="20" spans="1:13" ht="12.75" customHeight="1" x14ac:dyDescent="0.2">
      <c r="A20" s="52">
        <v>1930</v>
      </c>
      <c r="B20" s="53">
        <v>9.5926713529940493</v>
      </c>
      <c r="C20" s="53">
        <v>0</v>
      </c>
      <c r="D20" s="53">
        <v>9.5926713529940493</v>
      </c>
      <c r="E20" s="54">
        <v>0.45036015741756097</v>
      </c>
      <c r="F20" s="13"/>
      <c r="G20" s="52">
        <v>1998</v>
      </c>
      <c r="H20" s="53">
        <v>13.308155598962497</v>
      </c>
      <c r="I20" s="55">
        <v>9.8765432098765593E-2</v>
      </c>
      <c r="J20" s="56">
        <v>0.62479603750997637</v>
      </c>
      <c r="K20" s="18"/>
      <c r="L20" s="18"/>
      <c r="M20" s="18"/>
    </row>
    <row r="21" spans="1:13" ht="12.75" customHeight="1" x14ac:dyDescent="0.2">
      <c r="A21" s="52">
        <v>1931</v>
      </c>
      <c r="B21" s="53">
        <v>3.5728287841439421</v>
      </c>
      <c r="C21" s="53">
        <v>0</v>
      </c>
      <c r="D21" s="53">
        <v>3.5728287841439421</v>
      </c>
      <c r="E21" s="54">
        <v>0.16773844057013812</v>
      </c>
      <c r="F21" s="13"/>
      <c r="G21" s="52">
        <v>1943</v>
      </c>
      <c r="H21" s="53">
        <v>13.023223624368374</v>
      </c>
      <c r="I21" s="55">
        <v>0.1111111111111113</v>
      </c>
      <c r="J21" s="56">
        <v>0.61141894950086262</v>
      </c>
      <c r="K21" s="18"/>
      <c r="L21" s="18"/>
      <c r="M21" s="18"/>
    </row>
    <row r="22" spans="1:13" ht="12.75" customHeight="1" x14ac:dyDescent="0.2">
      <c r="A22" s="52">
        <v>1932</v>
      </c>
      <c r="B22" s="53">
        <v>6.8890069942542764</v>
      </c>
      <c r="C22" s="53">
        <v>0</v>
      </c>
      <c r="D22" s="53">
        <v>6.8890069942542764</v>
      </c>
      <c r="E22" s="54">
        <v>0.32342755841569371</v>
      </c>
      <c r="F22" s="13"/>
      <c r="G22" s="52">
        <v>1941</v>
      </c>
      <c r="H22" s="53">
        <v>12.418548417025857</v>
      </c>
      <c r="I22" s="55">
        <v>0.12345679012345699</v>
      </c>
      <c r="J22" s="56">
        <v>0.58303044211388999</v>
      </c>
      <c r="K22" s="18"/>
      <c r="L22" s="18"/>
      <c r="M22" s="18"/>
    </row>
    <row r="23" spans="1:13" ht="12.75" customHeight="1" x14ac:dyDescent="0.2">
      <c r="A23" s="52">
        <v>1933</v>
      </c>
      <c r="B23" s="53">
        <v>3.8975394707705719</v>
      </c>
      <c r="C23" s="53">
        <v>0</v>
      </c>
      <c r="D23" s="53">
        <v>3.8975394707705719</v>
      </c>
      <c r="E23" s="54">
        <v>0.18298307374509726</v>
      </c>
      <c r="F23" s="13"/>
      <c r="G23" s="52">
        <v>1996</v>
      </c>
      <c r="H23" s="53">
        <v>12.345752048623611</v>
      </c>
      <c r="I23" s="55">
        <v>0.13580246913580268</v>
      </c>
      <c r="J23" s="56">
        <v>0.57961277223585028</v>
      </c>
      <c r="K23" s="18"/>
      <c r="L23" s="18"/>
      <c r="M23" s="18"/>
    </row>
    <row r="24" spans="1:13" ht="12.75" customHeight="1" x14ac:dyDescent="0.2">
      <c r="A24" s="52">
        <v>1934</v>
      </c>
      <c r="B24" s="53">
        <v>6.0126577686767426</v>
      </c>
      <c r="C24" s="53">
        <v>0</v>
      </c>
      <c r="D24" s="53">
        <v>6.0126577686767426</v>
      </c>
      <c r="E24" s="54">
        <v>0.28228440228529306</v>
      </c>
      <c r="F24" s="13"/>
      <c r="G24" s="52">
        <v>1995</v>
      </c>
      <c r="H24" s="53">
        <v>12.276101008672159</v>
      </c>
      <c r="I24" s="55">
        <v>0.14814814814814839</v>
      </c>
      <c r="J24" s="56">
        <v>0.57634277036019521</v>
      </c>
      <c r="K24" s="18"/>
      <c r="L24" s="18"/>
      <c r="M24" s="18"/>
    </row>
    <row r="25" spans="1:13" ht="12.75" customHeight="1" x14ac:dyDescent="0.2">
      <c r="A25" s="52">
        <v>1935</v>
      </c>
      <c r="B25" s="53">
        <v>11.898959863961521</v>
      </c>
      <c r="C25" s="53">
        <v>0</v>
      </c>
      <c r="D25" s="53">
        <v>11.898959863961521</v>
      </c>
      <c r="E25" s="54">
        <v>0.55863661333152681</v>
      </c>
      <c r="F25" s="13"/>
      <c r="G25" s="52">
        <v>1980</v>
      </c>
      <c r="H25" s="53">
        <v>11.969303206571414</v>
      </c>
      <c r="I25" s="55">
        <v>0.1604938271604941</v>
      </c>
      <c r="J25" s="56">
        <v>0.56193911767940907</v>
      </c>
      <c r="K25" s="18"/>
      <c r="L25" s="18"/>
      <c r="M25" s="18"/>
    </row>
    <row r="26" spans="1:13" ht="12.75" customHeight="1" x14ac:dyDescent="0.2">
      <c r="A26" s="52">
        <v>1936</v>
      </c>
      <c r="B26" s="53">
        <v>6.642864975449787</v>
      </c>
      <c r="C26" s="53">
        <v>0</v>
      </c>
      <c r="D26" s="53">
        <v>6.642864975449787</v>
      </c>
      <c r="E26" s="54">
        <v>0.31187159509153928</v>
      </c>
      <c r="F26" s="13"/>
      <c r="G26" s="52">
        <v>1935</v>
      </c>
      <c r="H26" s="53">
        <v>11.898959863961521</v>
      </c>
      <c r="I26" s="55">
        <v>0.17283950617283977</v>
      </c>
      <c r="J26" s="56">
        <v>0.55863661333152681</v>
      </c>
      <c r="K26" s="18"/>
      <c r="L26" s="18"/>
      <c r="M26" s="18"/>
    </row>
    <row r="27" spans="1:13" ht="12.75" customHeight="1" x14ac:dyDescent="0.2">
      <c r="A27" s="52">
        <v>1937</v>
      </c>
      <c r="B27" s="53">
        <v>9.0657699589775902</v>
      </c>
      <c r="C27" s="53">
        <v>0</v>
      </c>
      <c r="D27" s="53">
        <v>9.0657699589775902</v>
      </c>
      <c r="E27" s="54">
        <v>0.42562300276890092</v>
      </c>
      <c r="F27" s="13"/>
      <c r="G27" s="52">
        <v>1999</v>
      </c>
      <c r="H27" s="53">
        <v>11.752802551038352</v>
      </c>
      <c r="I27" s="55">
        <v>0.18518518518518548</v>
      </c>
      <c r="J27" s="56">
        <v>0.55177476765438271</v>
      </c>
      <c r="K27" s="18"/>
      <c r="L27" s="18"/>
      <c r="M27" s="18"/>
    </row>
    <row r="28" spans="1:13" ht="12.75" customHeight="1" x14ac:dyDescent="0.2">
      <c r="A28" s="52">
        <v>1938</v>
      </c>
      <c r="B28" s="53">
        <v>17.272964113191804</v>
      </c>
      <c r="C28" s="53">
        <v>0</v>
      </c>
      <c r="D28" s="53">
        <v>17.272964113191804</v>
      </c>
      <c r="E28" s="54">
        <v>0.81093728230947437</v>
      </c>
      <c r="F28" s="13"/>
      <c r="G28" s="52">
        <v>1958</v>
      </c>
      <c r="H28" s="53">
        <v>11.702564292274413</v>
      </c>
      <c r="I28" s="55">
        <v>0.19753086419753119</v>
      </c>
      <c r="J28" s="56">
        <v>0.54941616395654524</v>
      </c>
      <c r="K28" s="18"/>
      <c r="L28" s="18"/>
      <c r="M28" s="18"/>
    </row>
    <row r="29" spans="1:13" ht="12.75" customHeight="1" x14ac:dyDescent="0.2">
      <c r="A29" s="52">
        <v>1939</v>
      </c>
      <c r="B29" s="53">
        <v>4.3020204796642059</v>
      </c>
      <c r="C29" s="53">
        <v>0</v>
      </c>
      <c r="D29" s="53">
        <v>4.3020204796642059</v>
      </c>
      <c r="E29" s="54">
        <v>0.20197279247249791</v>
      </c>
      <c r="F29" s="13"/>
      <c r="G29" s="52">
        <v>1997</v>
      </c>
      <c r="H29" s="53">
        <v>11.248013534752982</v>
      </c>
      <c r="I29" s="55">
        <v>0.20987654320987689</v>
      </c>
      <c r="J29" s="56">
        <v>0.52807575280530428</v>
      </c>
      <c r="K29" s="18"/>
      <c r="L29" s="18"/>
      <c r="M29" s="18"/>
    </row>
    <row r="30" spans="1:13" ht="12.75" customHeight="1" x14ac:dyDescent="0.2">
      <c r="A30" s="52">
        <v>1940</v>
      </c>
      <c r="B30" s="53">
        <v>11.00463594487335</v>
      </c>
      <c r="C30" s="53">
        <v>0</v>
      </c>
      <c r="D30" s="53">
        <v>11.00463594487335</v>
      </c>
      <c r="E30" s="54">
        <v>0.51664957487668306</v>
      </c>
      <c r="F30" s="13"/>
      <c r="G30" s="52">
        <v>1979</v>
      </c>
      <c r="H30" s="53">
        <v>11.210311671696692</v>
      </c>
      <c r="I30" s="55">
        <v>0.2222222222222226</v>
      </c>
      <c r="J30" s="56">
        <v>0.52630571228622969</v>
      </c>
      <c r="K30" s="18"/>
      <c r="L30" s="18"/>
      <c r="M30" s="18"/>
    </row>
    <row r="31" spans="1:13" ht="12.75" customHeight="1" x14ac:dyDescent="0.2">
      <c r="A31" s="52">
        <v>1941</v>
      </c>
      <c r="B31" s="53">
        <v>12.418548417025857</v>
      </c>
      <c r="C31" s="53">
        <v>0</v>
      </c>
      <c r="D31" s="53">
        <v>12.418548417025857</v>
      </c>
      <c r="E31" s="54">
        <v>0.58303044211388999</v>
      </c>
      <c r="F31" s="13"/>
      <c r="G31" s="52">
        <v>1952</v>
      </c>
      <c r="H31" s="53">
        <v>11.198839917580919</v>
      </c>
      <c r="I31" s="55">
        <v>0.23456790123456828</v>
      </c>
      <c r="J31" s="56">
        <v>0.5257671322807943</v>
      </c>
      <c r="K31" s="18"/>
      <c r="L31" s="18"/>
      <c r="M31" s="18"/>
    </row>
    <row r="32" spans="1:13" ht="12.75" customHeight="1" x14ac:dyDescent="0.2">
      <c r="A32" s="52">
        <v>1942</v>
      </c>
      <c r="B32" s="53">
        <v>8.3493317990136013</v>
      </c>
      <c r="C32" s="53">
        <v>0</v>
      </c>
      <c r="D32" s="53">
        <v>8.3493317990136013</v>
      </c>
      <c r="E32" s="54">
        <v>0.39198740840439439</v>
      </c>
      <c r="F32" s="13"/>
      <c r="G32" s="52">
        <v>1940</v>
      </c>
      <c r="H32" s="53">
        <v>11.00463594487335</v>
      </c>
      <c r="I32" s="55">
        <v>0.24691358024691398</v>
      </c>
      <c r="J32" s="56">
        <v>0.51664957487668306</v>
      </c>
      <c r="K32" s="18"/>
      <c r="L32" s="18"/>
      <c r="M32" s="18"/>
    </row>
    <row r="33" spans="1:13" ht="12.75" customHeight="1" x14ac:dyDescent="0.2">
      <c r="A33" s="52">
        <v>1943</v>
      </c>
      <c r="B33" s="53">
        <v>13.023223624368374</v>
      </c>
      <c r="C33" s="53">
        <v>0</v>
      </c>
      <c r="D33" s="53">
        <v>13.023223624368374</v>
      </c>
      <c r="E33" s="54">
        <v>0.61141894950086262</v>
      </c>
      <c r="F33" s="13"/>
      <c r="G33" s="52">
        <v>1928</v>
      </c>
      <c r="H33" s="53">
        <v>10.879490308725588</v>
      </c>
      <c r="I33" s="55">
        <v>0.25925925925925969</v>
      </c>
      <c r="J33" s="56">
        <v>0.51077419289791492</v>
      </c>
      <c r="K33" s="18"/>
      <c r="L33" s="18"/>
      <c r="M33" s="18"/>
    </row>
    <row r="34" spans="1:13" ht="12.75" customHeight="1" x14ac:dyDescent="0.2">
      <c r="A34" s="52">
        <v>1944</v>
      </c>
      <c r="B34" s="53">
        <v>8.9592362711048725</v>
      </c>
      <c r="C34" s="53">
        <v>0</v>
      </c>
      <c r="D34" s="53">
        <v>8.9592362711048725</v>
      </c>
      <c r="E34" s="54">
        <v>0.42062142117863249</v>
      </c>
      <c r="F34" s="13"/>
      <c r="G34" s="52">
        <v>1967</v>
      </c>
      <c r="H34" s="53">
        <v>10.845103072254572</v>
      </c>
      <c r="I34" s="55">
        <v>0.27160493827160537</v>
      </c>
      <c r="J34" s="56">
        <v>0.50915976865044943</v>
      </c>
      <c r="K34" s="18"/>
      <c r="L34" s="18"/>
      <c r="M34" s="18"/>
    </row>
    <row r="35" spans="1:13" ht="12.75" customHeight="1" x14ac:dyDescent="0.2">
      <c r="A35" s="52">
        <v>1945</v>
      </c>
      <c r="B35" s="53">
        <v>4.8762018959905884</v>
      </c>
      <c r="C35" s="53">
        <v>0</v>
      </c>
      <c r="D35" s="53">
        <v>4.8762018959905884</v>
      </c>
      <c r="E35" s="54">
        <v>0.22892966647843138</v>
      </c>
      <c r="F35" s="13"/>
      <c r="G35" s="52">
        <v>1973</v>
      </c>
      <c r="H35" s="53">
        <v>10.600888109258731</v>
      </c>
      <c r="I35" s="55">
        <v>0.2839506172839511</v>
      </c>
      <c r="J35" s="56">
        <v>0.49769427742998734</v>
      </c>
      <c r="K35" s="18"/>
      <c r="L35" s="18"/>
      <c r="M35" s="18"/>
    </row>
    <row r="36" spans="1:13" ht="12.75" customHeight="1" x14ac:dyDescent="0.2">
      <c r="A36" s="52">
        <v>1946</v>
      </c>
      <c r="B36" s="53">
        <v>5.9787779908090295</v>
      </c>
      <c r="C36" s="53">
        <v>0</v>
      </c>
      <c r="D36" s="53">
        <v>5.9787779908090295</v>
      </c>
      <c r="E36" s="54">
        <v>0.28069380238540043</v>
      </c>
      <c r="F36" s="13"/>
      <c r="G36" s="52">
        <v>1989</v>
      </c>
      <c r="H36" s="53">
        <v>10.446213842469056</v>
      </c>
      <c r="I36" s="55">
        <v>0.29629629629629678</v>
      </c>
      <c r="J36" s="56">
        <v>0.49043257476380547</v>
      </c>
      <c r="K36" s="18"/>
      <c r="L36" s="18"/>
      <c r="M36" s="18"/>
    </row>
    <row r="37" spans="1:13" ht="12.75" customHeight="1" x14ac:dyDescent="0.2">
      <c r="A37" s="52">
        <v>1947</v>
      </c>
      <c r="B37" s="53">
        <v>5.6450157498952356</v>
      </c>
      <c r="C37" s="53">
        <v>0</v>
      </c>
      <c r="D37" s="53">
        <v>5.6450157498952356</v>
      </c>
      <c r="E37" s="54">
        <v>0.26502421361010498</v>
      </c>
      <c r="F37" s="13"/>
      <c r="G37" s="52">
        <v>1972</v>
      </c>
      <c r="H37" s="53">
        <v>10.137617391913246</v>
      </c>
      <c r="I37" s="55">
        <v>0.30864197530864246</v>
      </c>
      <c r="J37" s="56">
        <v>0.47594447849357957</v>
      </c>
      <c r="K37" s="18"/>
      <c r="L37" s="18"/>
      <c r="M37" s="18"/>
    </row>
    <row r="38" spans="1:13" ht="12.75" customHeight="1" x14ac:dyDescent="0.2">
      <c r="A38" s="52">
        <v>1948</v>
      </c>
      <c r="B38" s="53">
        <v>9.8967811969254864</v>
      </c>
      <c r="C38" s="53">
        <v>0</v>
      </c>
      <c r="D38" s="53">
        <v>9.8967811969254864</v>
      </c>
      <c r="E38" s="54">
        <v>0.4646376148791308</v>
      </c>
      <c r="F38" s="13"/>
      <c r="G38" s="52">
        <v>1975</v>
      </c>
      <c r="H38" s="53">
        <v>10.107256375731778</v>
      </c>
      <c r="I38" s="55">
        <v>0.32098765432098819</v>
      </c>
      <c r="J38" s="56">
        <v>0.47451907867285342</v>
      </c>
      <c r="K38" s="18"/>
      <c r="L38" s="18"/>
      <c r="M38" s="18"/>
    </row>
    <row r="39" spans="1:13" ht="12.75" customHeight="1" x14ac:dyDescent="0.2">
      <c r="A39" s="52">
        <v>1949</v>
      </c>
      <c r="B39" s="53">
        <v>8.4915927987336275</v>
      </c>
      <c r="C39" s="53">
        <v>0</v>
      </c>
      <c r="D39" s="53">
        <v>8.4915927987336275</v>
      </c>
      <c r="E39" s="54">
        <v>0.39866632857904355</v>
      </c>
      <c r="F39" s="13"/>
      <c r="G39" s="52">
        <v>1948</v>
      </c>
      <c r="H39" s="53">
        <v>9.8967811969254864</v>
      </c>
      <c r="I39" s="55">
        <v>0.33333333333333387</v>
      </c>
      <c r="J39" s="56">
        <v>0.4646376148791308</v>
      </c>
      <c r="K39" s="18"/>
      <c r="L39" s="18"/>
      <c r="M39" s="18"/>
    </row>
    <row r="40" spans="1:13" ht="12.75" customHeight="1" x14ac:dyDescent="0.2">
      <c r="A40" s="52">
        <v>1950</v>
      </c>
      <c r="B40" s="53">
        <v>9.1932595106109325</v>
      </c>
      <c r="C40" s="53">
        <v>0</v>
      </c>
      <c r="D40" s="53">
        <v>9.1932595106109325</v>
      </c>
      <c r="E40" s="54">
        <v>0.43160842772821278</v>
      </c>
      <c r="F40" s="13"/>
      <c r="G40" s="52">
        <v>1922</v>
      </c>
      <c r="H40" s="53">
        <v>9.7878447948809573</v>
      </c>
      <c r="I40" s="55">
        <v>0.34567901234567955</v>
      </c>
      <c r="J40" s="56">
        <v>0.45952322980661769</v>
      </c>
      <c r="K40" s="18"/>
      <c r="L40" s="18"/>
      <c r="M40" s="18"/>
    </row>
    <row r="41" spans="1:13" ht="12.75" customHeight="1" x14ac:dyDescent="0.2">
      <c r="A41" s="52">
        <v>1951</v>
      </c>
      <c r="B41" s="53">
        <v>9.0047199090221461</v>
      </c>
      <c r="C41" s="53">
        <v>0</v>
      </c>
      <c r="D41" s="53">
        <v>9.0047199090221461</v>
      </c>
      <c r="E41" s="54">
        <v>0.42275680324047632</v>
      </c>
      <c r="F41" s="13"/>
      <c r="G41" s="52">
        <v>1930</v>
      </c>
      <c r="H41" s="53">
        <v>9.5926713529940493</v>
      </c>
      <c r="I41" s="55">
        <v>0.35802469135802528</v>
      </c>
      <c r="J41" s="56">
        <v>0.45036015741756097</v>
      </c>
      <c r="K41" s="18"/>
      <c r="L41" s="18"/>
      <c r="M41" s="18"/>
    </row>
    <row r="42" spans="1:13" ht="12.75" customHeight="1" x14ac:dyDescent="0.2">
      <c r="A42" s="52">
        <v>1952</v>
      </c>
      <c r="B42" s="53">
        <v>11.198839917580919</v>
      </c>
      <c r="C42" s="53">
        <v>0</v>
      </c>
      <c r="D42" s="53">
        <v>11.198839917580919</v>
      </c>
      <c r="E42" s="54">
        <v>0.5257671322807943</v>
      </c>
      <c r="F42" s="13"/>
      <c r="G42" s="52">
        <v>1993</v>
      </c>
      <c r="H42" s="53">
        <v>9.5789216472337984</v>
      </c>
      <c r="I42" s="55">
        <v>0.37037037037037096</v>
      </c>
      <c r="J42" s="56">
        <v>0.44971463132553041</v>
      </c>
      <c r="K42" s="18"/>
      <c r="L42" s="18"/>
      <c r="M42" s="18"/>
    </row>
    <row r="43" spans="1:13" ht="12.75" customHeight="1" x14ac:dyDescent="0.2">
      <c r="A43" s="52">
        <v>1953</v>
      </c>
      <c r="B43" s="53">
        <v>6.1285902010293292</v>
      </c>
      <c r="C43" s="53">
        <v>0</v>
      </c>
      <c r="D43" s="53">
        <v>6.1285902010293292</v>
      </c>
      <c r="E43" s="54">
        <v>0.287727239484945</v>
      </c>
      <c r="F43" s="13"/>
      <c r="G43" s="52">
        <v>1923</v>
      </c>
      <c r="H43" s="53">
        <v>9.2081573232373231</v>
      </c>
      <c r="I43" s="55">
        <v>0.38271604938271669</v>
      </c>
      <c r="J43" s="56">
        <v>0.432307855551048</v>
      </c>
      <c r="K43" s="18"/>
      <c r="L43" s="18"/>
      <c r="M43" s="18"/>
    </row>
    <row r="44" spans="1:13" ht="12.75" customHeight="1" x14ac:dyDescent="0.2">
      <c r="A44" s="52">
        <v>1954</v>
      </c>
      <c r="B44" s="53">
        <v>8.7410023744820222</v>
      </c>
      <c r="C44" s="53">
        <v>0</v>
      </c>
      <c r="D44" s="53">
        <v>8.7410023744820222</v>
      </c>
      <c r="E44" s="54">
        <v>0.41037569833248927</v>
      </c>
      <c r="F44" s="13"/>
      <c r="G44" s="52">
        <v>1950</v>
      </c>
      <c r="H44" s="53">
        <v>9.1932595106109325</v>
      </c>
      <c r="I44" s="55">
        <v>0.39506172839506237</v>
      </c>
      <c r="J44" s="56">
        <v>0.43160842772821278</v>
      </c>
      <c r="K44" s="18"/>
      <c r="L44" s="18"/>
      <c r="M44" s="18"/>
    </row>
    <row r="45" spans="1:13" ht="12.75" customHeight="1" x14ac:dyDescent="0.2">
      <c r="A45" s="52">
        <v>1955</v>
      </c>
      <c r="B45" s="53">
        <v>6.4039594737658252</v>
      </c>
      <c r="C45" s="53">
        <v>0</v>
      </c>
      <c r="D45" s="53">
        <v>6.4039594737658252</v>
      </c>
      <c r="E45" s="54">
        <v>0.30065537435520306</v>
      </c>
      <c r="F45" s="13"/>
      <c r="G45" s="52">
        <v>1927</v>
      </c>
      <c r="H45" s="53">
        <v>9.1515439038455035</v>
      </c>
      <c r="I45" s="55">
        <v>0.40740740740740805</v>
      </c>
      <c r="J45" s="56">
        <v>0.42964994853734756</v>
      </c>
      <c r="K45" s="18"/>
      <c r="L45" s="18"/>
      <c r="M45" s="18"/>
    </row>
    <row r="46" spans="1:13" ht="12.75" customHeight="1" x14ac:dyDescent="0.2">
      <c r="A46" s="52">
        <v>1956</v>
      </c>
      <c r="B46" s="53">
        <v>14.100309630717785</v>
      </c>
      <c r="C46" s="53">
        <v>0</v>
      </c>
      <c r="D46" s="53">
        <v>14.100309630717785</v>
      </c>
      <c r="E46" s="54">
        <v>0.66198636763933261</v>
      </c>
      <c r="F46" s="13"/>
      <c r="G46" s="52">
        <v>1937</v>
      </c>
      <c r="H46" s="53">
        <v>9.0657699589775902</v>
      </c>
      <c r="I46" s="55">
        <v>0.41975308641975378</v>
      </c>
      <c r="J46" s="56">
        <v>0.42562300276890092</v>
      </c>
      <c r="K46" s="18"/>
      <c r="L46" s="18"/>
      <c r="M46" s="18"/>
    </row>
    <row r="47" spans="1:13" ht="12.75" customHeight="1" x14ac:dyDescent="0.2">
      <c r="A47" s="52">
        <v>1957</v>
      </c>
      <c r="B47" s="53">
        <v>6.8375698188472658</v>
      </c>
      <c r="C47" s="53">
        <v>0</v>
      </c>
      <c r="D47" s="53">
        <v>6.8375698188472658</v>
      </c>
      <c r="E47" s="54">
        <v>0.32101266755151481</v>
      </c>
      <c r="F47" s="13"/>
      <c r="G47" s="52">
        <v>2003</v>
      </c>
      <c r="H47" s="53">
        <v>9.0349745205169594</v>
      </c>
      <c r="I47" s="55">
        <v>0.43209876543209946</v>
      </c>
      <c r="J47" s="56">
        <v>0.42417720753600746</v>
      </c>
      <c r="K47" s="18"/>
      <c r="L47" s="18"/>
      <c r="M47" s="18"/>
    </row>
    <row r="48" spans="1:13" ht="12.75" customHeight="1" x14ac:dyDescent="0.2">
      <c r="A48" s="52">
        <v>1958</v>
      </c>
      <c r="B48" s="53">
        <v>11.702564292274413</v>
      </c>
      <c r="C48" s="53">
        <v>0</v>
      </c>
      <c r="D48" s="53">
        <v>11.702564292274413</v>
      </c>
      <c r="E48" s="54">
        <v>0.54941616395654524</v>
      </c>
      <c r="F48" s="13"/>
      <c r="G48" s="52">
        <v>1951</v>
      </c>
      <c r="H48" s="53">
        <v>9.0047199090221461</v>
      </c>
      <c r="I48" s="55">
        <v>0.4444444444444452</v>
      </c>
      <c r="J48" s="56">
        <v>0.42275680324047632</v>
      </c>
      <c r="K48" s="18"/>
      <c r="L48" s="18"/>
      <c r="M48" s="18"/>
    </row>
    <row r="49" spans="1:13" ht="12.75" customHeight="1" x14ac:dyDescent="0.2">
      <c r="A49" s="52">
        <v>1959</v>
      </c>
      <c r="B49" s="53">
        <v>4.4773579853439331</v>
      </c>
      <c r="C49" s="53">
        <v>0</v>
      </c>
      <c r="D49" s="53">
        <v>4.4773579853439331</v>
      </c>
      <c r="E49" s="54">
        <v>0.21020460025088888</v>
      </c>
      <c r="F49" s="13"/>
      <c r="G49" s="52">
        <v>1944</v>
      </c>
      <c r="H49" s="53">
        <v>8.9592362711048725</v>
      </c>
      <c r="I49" s="55">
        <v>0.45679012345679088</v>
      </c>
      <c r="J49" s="56">
        <v>0.42062142117863249</v>
      </c>
      <c r="K49" s="18"/>
      <c r="L49" s="18"/>
      <c r="M49" s="18"/>
    </row>
    <row r="50" spans="1:13" ht="12.75" customHeight="1" x14ac:dyDescent="0.2">
      <c r="A50" s="52">
        <v>1960</v>
      </c>
      <c r="B50" s="53">
        <v>8.1010013185447161</v>
      </c>
      <c r="C50" s="53">
        <v>0</v>
      </c>
      <c r="D50" s="53">
        <v>8.1010013185447161</v>
      </c>
      <c r="E50" s="54">
        <v>0.38032870040116035</v>
      </c>
      <c r="F50" s="13"/>
      <c r="G50" s="52">
        <v>1974</v>
      </c>
      <c r="H50" s="53">
        <v>8.7597411954489175</v>
      </c>
      <c r="I50" s="55">
        <v>0.46913580246913655</v>
      </c>
      <c r="J50" s="56">
        <v>0.41125545518539519</v>
      </c>
      <c r="K50" s="18"/>
      <c r="L50" s="18"/>
      <c r="M50" s="18"/>
    </row>
    <row r="51" spans="1:13" ht="12.75" customHeight="1" x14ac:dyDescent="0.2">
      <c r="A51" s="52">
        <v>1961</v>
      </c>
      <c r="B51" s="53">
        <v>8.0597657584794042</v>
      </c>
      <c r="C51" s="53">
        <v>0</v>
      </c>
      <c r="D51" s="53">
        <v>8.0597657584794042</v>
      </c>
      <c r="E51" s="54">
        <v>0.37839275861405652</v>
      </c>
      <c r="F51" s="13"/>
      <c r="G51" s="52">
        <v>1954</v>
      </c>
      <c r="H51" s="53">
        <v>8.7410023744820222</v>
      </c>
      <c r="I51" s="55">
        <v>0.48148148148148229</v>
      </c>
      <c r="J51" s="56">
        <v>0.41037569833248927</v>
      </c>
      <c r="K51" s="18"/>
      <c r="L51" s="18"/>
      <c r="M51" s="18"/>
    </row>
    <row r="52" spans="1:13" ht="12.75" customHeight="1" x14ac:dyDescent="0.2">
      <c r="A52" s="52">
        <v>1962</v>
      </c>
      <c r="B52" s="53">
        <v>5.612235264975495</v>
      </c>
      <c r="C52" s="53">
        <v>0</v>
      </c>
      <c r="D52" s="53">
        <v>5.612235264975495</v>
      </c>
      <c r="E52" s="54">
        <v>0.26348522370776972</v>
      </c>
      <c r="F52" s="13"/>
      <c r="G52" s="52">
        <v>1949</v>
      </c>
      <c r="H52" s="53">
        <v>8.4915927987336275</v>
      </c>
      <c r="I52" s="55">
        <v>0.49382716049382797</v>
      </c>
      <c r="J52" s="56">
        <v>0.39866632857904355</v>
      </c>
      <c r="K52" s="18"/>
      <c r="L52" s="18"/>
      <c r="M52" s="18"/>
    </row>
    <row r="53" spans="1:13" ht="12.75" customHeight="1" x14ac:dyDescent="0.2">
      <c r="A53" s="52">
        <v>1963</v>
      </c>
      <c r="B53" s="53">
        <v>8.3649350277825381</v>
      </c>
      <c r="C53" s="53">
        <v>0</v>
      </c>
      <c r="D53" s="53">
        <v>8.3649350277825381</v>
      </c>
      <c r="E53" s="54">
        <v>0.39271995435598767</v>
      </c>
      <c r="F53" s="13"/>
      <c r="G53" s="52">
        <v>1965</v>
      </c>
      <c r="H53" s="53">
        <v>8.4564857069024164</v>
      </c>
      <c r="I53" s="55">
        <v>0.50617283950617364</v>
      </c>
      <c r="J53" s="56">
        <v>0.39701810830527773</v>
      </c>
      <c r="K53" s="18"/>
      <c r="L53" s="18"/>
      <c r="M53" s="18"/>
    </row>
    <row r="54" spans="1:13" ht="12.75" customHeight="1" x14ac:dyDescent="0.2">
      <c r="A54" s="52">
        <v>1964</v>
      </c>
      <c r="B54" s="53">
        <v>7.2811293576654963</v>
      </c>
      <c r="C54" s="53">
        <v>0</v>
      </c>
      <c r="D54" s="53">
        <v>7.2811293576654963</v>
      </c>
      <c r="E54" s="54">
        <v>0.34183705904532846</v>
      </c>
      <c r="F54" s="13"/>
      <c r="G54" s="52">
        <v>1963</v>
      </c>
      <c r="H54" s="53">
        <v>8.3649350277825381</v>
      </c>
      <c r="I54" s="55">
        <v>0.51851851851851938</v>
      </c>
      <c r="J54" s="56">
        <v>0.39271995435598767</v>
      </c>
      <c r="K54" s="18"/>
      <c r="L54" s="18"/>
      <c r="M54" s="18"/>
    </row>
    <row r="55" spans="1:13" ht="12" customHeight="1" x14ac:dyDescent="0.2">
      <c r="A55" s="47">
        <v>1965</v>
      </c>
      <c r="B55" s="48">
        <v>8.4564857069024164</v>
      </c>
      <c r="C55" s="48">
        <v>0</v>
      </c>
      <c r="D55" s="48">
        <v>8.4564857069024164</v>
      </c>
      <c r="E55" s="49">
        <v>0.39701810830527773</v>
      </c>
      <c r="F55" s="13"/>
      <c r="G55" s="47">
        <v>1942</v>
      </c>
      <c r="H55" s="48">
        <v>8.3493317990136013</v>
      </c>
      <c r="I55" s="50">
        <v>0.53086419753086511</v>
      </c>
      <c r="J55" s="51">
        <v>0.39198740840439439</v>
      </c>
      <c r="K55" s="18"/>
      <c r="L55" s="18"/>
      <c r="M55" s="18"/>
    </row>
    <row r="56" spans="1:13" ht="12" customHeight="1" x14ac:dyDescent="0.2">
      <c r="A56" s="52">
        <v>1966</v>
      </c>
      <c r="B56" s="53">
        <v>4.0495614599257825</v>
      </c>
      <c r="C56" s="53">
        <v>0</v>
      </c>
      <c r="D56" s="53">
        <v>4.0495614599257825</v>
      </c>
      <c r="E56" s="54">
        <v>0.19012025633454377</v>
      </c>
      <c r="F56" s="13"/>
      <c r="G56" s="52">
        <v>2002</v>
      </c>
      <c r="H56" s="53">
        <v>8.2366239731543089</v>
      </c>
      <c r="I56" s="55">
        <v>0.54320987654321073</v>
      </c>
      <c r="J56" s="56">
        <v>0.38669596118095345</v>
      </c>
      <c r="K56" s="18"/>
      <c r="L56" s="18"/>
      <c r="M56" s="18"/>
    </row>
    <row r="57" spans="1:13" ht="12" customHeight="1" x14ac:dyDescent="0.2">
      <c r="A57" s="52">
        <v>1967</v>
      </c>
      <c r="B57" s="53">
        <v>10.845103072254572</v>
      </c>
      <c r="C57" s="53">
        <v>0</v>
      </c>
      <c r="D57" s="53">
        <v>10.845103072254572</v>
      </c>
      <c r="E57" s="54">
        <v>0.50915976865044943</v>
      </c>
      <c r="F57" s="13"/>
      <c r="G57" s="52">
        <v>1970</v>
      </c>
      <c r="H57" s="53">
        <v>8.109762950196167</v>
      </c>
      <c r="I57" s="55">
        <v>0.55555555555555647</v>
      </c>
      <c r="J57" s="56">
        <v>0.38074004461014865</v>
      </c>
      <c r="K57" s="18"/>
      <c r="L57" s="18"/>
      <c r="M57" s="18"/>
    </row>
    <row r="58" spans="1:13" ht="12" customHeight="1" x14ac:dyDescent="0.2">
      <c r="A58" s="52">
        <v>1968</v>
      </c>
      <c r="B58" s="53">
        <v>5.5293099871334572</v>
      </c>
      <c r="C58" s="53">
        <v>0</v>
      </c>
      <c r="D58" s="53">
        <v>5.5293099871334572</v>
      </c>
      <c r="E58" s="54">
        <v>0.25959201817527966</v>
      </c>
      <c r="F58" s="13"/>
      <c r="G58" s="52">
        <v>1960</v>
      </c>
      <c r="H58" s="53">
        <v>8.1010013185447161</v>
      </c>
      <c r="I58" s="55">
        <v>0.5679012345679022</v>
      </c>
      <c r="J58" s="56">
        <v>0.38032870040116035</v>
      </c>
      <c r="K58" s="18"/>
      <c r="L58" s="18"/>
      <c r="M58" s="18"/>
    </row>
    <row r="59" spans="1:13" ht="12" customHeight="1" x14ac:dyDescent="0.2">
      <c r="A59" s="52">
        <v>1969</v>
      </c>
      <c r="B59" s="53">
        <v>17.498604785570635</v>
      </c>
      <c r="C59" s="53">
        <v>0</v>
      </c>
      <c r="D59" s="53">
        <v>17.498604785570635</v>
      </c>
      <c r="E59" s="54">
        <v>0.82153074110660251</v>
      </c>
      <c r="F59" s="13"/>
      <c r="G59" s="52">
        <v>1961</v>
      </c>
      <c r="H59" s="53">
        <v>8.0597657584794042</v>
      </c>
      <c r="I59" s="55">
        <v>0.58024691358024783</v>
      </c>
      <c r="J59" s="56">
        <v>0.37839275861405652</v>
      </c>
      <c r="K59" s="18"/>
      <c r="L59" s="18"/>
      <c r="M59" s="18"/>
    </row>
    <row r="60" spans="1:13" ht="12" customHeight="1" x14ac:dyDescent="0.2">
      <c r="A60" s="52">
        <v>1970</v>
      </c>
      <c r="B60" s="53">
        <v>8.109762950196167</v>
      </c>
      <c r="C60" s="53">
        <v>0</v>
      </c>
      <c r="D60" s="53">
        <v>8.109762950196167</v>
      </c>
      <c r="E60" s="54">
        <v>0.38074004461014865</v>
      </c>
      <c r="F60" s="13"/>
      <c r="G60" s="52">
        <v>1926</v>
      </c>
      <c r="H60" s="53">
        <v>7.984430452882366</v>
      </c>
      <c r="I60" s="55">
        <v>0.59259259259259356</v>
      </c>
      <c r="J60" s="56">
        <v>0.37485588980668383</v>
      </c>
      <c r="K60" s="18"/>
      <c r="L60" s="18"/>
      <c r="M60" s="18"/>
    </row>
    <row r="61" spans="1:13" ht="12" customHeight="1" x14ac:dyDescent="0.2">
      <c r="A61" s="52">
        <v>1971</v>
      </c>
      <c r="B61" s="53">
        <v>7.8829972547014648</v>
      </c>
      <c r="C61" s="53">
        <v>0</v>
      </c>
      <c r="D61" s="53">
        <v>7.8829972547014648</v>
      </c>
      <c r="E61" s="54">
        <v>0.37009376782635983</v>
      </c>
      <c r="F61" s="13"/>
      <c r="G61" s="52">
        <v>1971</v>
      </c>
      <c r="H61" s="53">
        <v>7.8829972547014648</v>
      </c>
      <c r="I61" s="55">
        <v>0.60493827160493929</v>
      </c>
      <c r="J61" s="56">
        <v>0.37009376782635983</v>
      </c>
      <c r="K61" s="18"/>
      <c r="L61" s="18"/>
      <c r="M61" s="18"/>
    </row>
    <row r="62" spans="1:13" ht="12" customHeight="1" x14ac:dyDescent="0.2">
      <c r="A62" s="52">
        <v>1972</v>
      </c>
      <c r="B62" s="53">
        <v>10.137617391913246</v>
      </c>
      <c r="C62" s="53">
        <v>0</v>
      </c>
      <c r="D62" s="53">
        <v>10.137617391913246</v>
      </c>
      <c r="E62" s="54">
        <v>0.47594447849357957</v>
      </c>
      <c r="F62" s="13"/>
      <c r="G62" s="52">
        <v>1964</v>
      </c>
      <c r="H62" s="53">
        <v>7.2811293576654963</v>
      </c>
      <c r="I62" s="55">
        <v>0.61728395061728492</v>
      </c>
      <c r="J62" s="56">
        <v>0.34183705904532846</v>
      </c>
      <c r="K62" s="18"/>
      <c r="L62" s="18"/>
      <c r="M62" s="18"/>
    </row>
    <row r="63" spans="1:13" ht="12" customHeight="1" x14ac:dyDescent="0.2">
      <c r="A63" s="52">
        <v>1973</v>
      </c>
      <c r="B63" s="53">
        <v>10.600888109258731</v>
      </c>
      <c r="C63" s="53">
        <v>0</v>
      </c>
      <c r="D63" s="53">
        <v>10.600888109258731</v>
      </c>
      <c r="E63" s="54">
        <v>0.49769427742998734</v>
      </c>
      <c r="F63" s="13"/>
      <c r="G63" s="52">
        <v>1932</v>
      </c>
      <c r="H63" s="53">
        <v>6.8890069942542764</v>
      </c>
      <c r="I63" s="55">
        <v>0.62962962962963065</v>
      </c>
      <c r="J63" s="56">
        <v>0.32342755841569371</v>
      </c>
      <c r="K63" s="18"/>
      <c r="L63" s="18"/>
      <c r="M63" s="18"/>
    </row>
    <row r="64" spans="1:13" ht="12" customHeight="1" x14ac:dyDescent="0.2">
      <c r="A64" s="52">
        <v>1974</v>
      </c>
      <c r="B64" s="53">
        <v>8.7597411954489175</v>
      </c>
      <c r="C64" s="53">
        <v>0</v>
      </c>
      <c r="D64" s="53">
        <v>8.7597411954489175</v>
      </c>
      <c r="E64" s="54">
        <v>0.41125545518539519</v>
      </c>
      <c r="F64" s="13"/>
      <c r="G64" s="52">
        <v>1957</v>
      </c>
      <c r="H64" s="53">
        <v>6.8375698188472658</v>
      </c>
      <c r="I64" s="55">
        <v>0.64197530864197638</v>
      </c>
      <c r="J64" s="56">
        <v>0.32101266755151481</v>
      </c>
      <c r="K64" s="18"/>
      <c r="L64" s="18"/>
      <c r="M64" s="18"/>
    </row>
    <row r="65" spans="1:13" ht="12" customHeight="1" x14ac:dyDescent="0.2">
      <c r="A65" s="52">
        <v>1975</v>
      </c>
      <c r="B65" s="53">
        <v>10.107256375731778</v>
      </c>
      <c r="C65" s="53">
        <v>0</v>
      </c>
      <c r="D65" s="53">
        <v>10.107256375731778</v>
      </c>
      <c r="E65" s="54">
        <v>0.47451907867285342</v>
      </c>
      <c r="F65" s="13"/>
      <c r="G65" s="52">
        <v>2000</v>
      </c>
      <c r="H65" s="53">
        <v>6.8025775168271583</v>
      </c>
      <c r="I65" s="55">
        <v>0.65432098765432201</v>
      </c>
      <c r="J65" s="56">
        <v>0.31936983647075862</v>
      </c>
      <c r="K65" s="18"/>
      <c r="L65" s="18"/>
      <c r="M65" s="18"/>
    </row>
    <row r="66" spans="1:13" ht="12" customHeight="1" x14ac:dyDescent="0.2">
      <c r="A66" s="52">
        <v>1976</v>
      </c>
      <c r="B66" s="53">
        <v>6.7862221674938574</v>
      </c>
      <c r="C66" s="53">
        <v>0</v>
      </c>
      <c r="D66" s="53">
        <v>6.7862221674938574</v>
      </c>
      <c r="E66" s="54">
        <v>0.31860197969454729</v>
      </c>
      <c r="F66" s="13"/>
      <c r="G66" s="52">
        <v>1976</v>
      </c>
      <c r="H66" s="53">
        <v>6.7862221674938574</v>
      </c>
      <c r="I66" s="55">
        <v>0.66666666666666774</v>
      </c>
      <c r="J66" s="56">
        <v>0.31860197969454729</v>
      </c>
      <c r="K66" s="18"/>
      <c r="L66" s="18"/>
      <c r="M66" s="18"/>
    </row>
    <row r="67" spans="1:13" ht="12" customHeight="1" x14ac:dyDescent="0.2">
      <c r="A67" s="52">
        <v>1977</v>
      </c>
      <c r="B67" s="53">
        <v>1.635080317204733</v>
      </c>
      <c r="C67" s="53">
        <v>0</v>
      </c>
      <c r="D67" s="53">
        <v>1.635080317204733</v>
      </c>
      <c r="E67" s="54">
        <v>7.6764334141067272E-2</v>
      </c>
      <c r="F67" s="13"/>
      <c r="G67" s="52">
        <v>1981</v>
      </c>
      <c r="H67" s="53">
        <v>6.6430801439798897</v>
      </c>
      <c r="I67" s="55">
        <v>0.67901234567901347</v>
      </c>
      <c r="J67" s="56">
        <v>0.3118816969004643</v>
      </c>
      <c r="K67" s="18"/>
      <c r="L67" s="18"/>
      <c r="M67" s="18"/>
    </row>
    <row r="68" spans="1:13" ht="12" customHeight="1" x14ac:dyDescent="0.2">
      <c r="A68" s="52">
        <v>1978</v>
      </c>
      <c r="B68" s="53">
        <v>14.344766097787511</v>
      </c>
      <c r="C68" s="53">
        <v>0</v>
      </c>
      <c r="D68" s="53">
        <v>14.344766097787511</v>
      </c>
      <c r="E68" s="54">
        <v>0.67346319707922586</v>
      </c>
      <c r="F68" s="13"/>
      <c r="G68" s="52">
        <v>1936</v>
      </c>
      <c r="H68" s="53">
        <v>6.642864975449787</v>
      </c>
      <c r="I68" s="55">
        <v>0.6913580246913591</v>
      </c>
      <c r="J68" s="56">
        <v>0.31187159509153928</v>
      </c>
      <c r="K68" s="18"/>
      <c r="L68" s="18"/>
      <c r="M68" s="18"/>
    </row>
    <row r="69" spans="1:13" ht="12" customHeight="1" x14ac:dyDescent="0.2">
      <c r="A69" s="52">
        <v>1979</v>
      </c>
      <c r="B69" s="53">
        <v>11.210311671696692</v>
      </c>
      <c r="C69" s="53">
        <v>0</v>
      </c>
      <c r="D69" s="53">
        <v>11.210311671696692</v>
      </c>
      <c r="E69" s="54">
        <v>0.52630571228622969</v>
      </c>
      <c r="F69" s="13"/>
      <c r="G69" s="52">
        <v>1955</v>
      </c>
      <c r="H69" s="53">
        <v>6.4039594737658252</v>
      </c>
      <c r="I69" s="55">
        <v>0.70370370370370483</v>
      </c>
      <c r="J69" s="56">
        <v>0.30065537435520306</v>
      </c>
      <c r="K69" s="18"/>
      <c r="L69" s="18"/>
      <c r="M69" s="18"/>
    </row>
    <row r="70" spans="1:13" ht="12" customHeight="1" x14ac:dyDescent="0.2">
      <c r="A70" s="52">
        <v>1980</v>
      </c>
      <c r="B70" s="53">
        <v>11.969303206571414</v>
      </c>
      <c r="C70" s="53">
        <v>0</v>
      </c>
      <c r="D70" s="53">
        <v>11.969303206571414</v>
      </c>
      <c r="E70" s="54">
        <v>0.56193911767940907</v>
      </c>
      <c r="F70" s="13"/>
      <c r="G70" s="52">
        <v>1953</v>
      </c>
      <c r="H70" s="53">
        <v>6.1285902010293292</v>
      </c>
      <c r="I70" s="55">
        <v>0.71604938271605056</v>
      </c>
      <c r="J70" s="56">
        <v>0.287727239484945</v>
      </c>
      <c r="K70" s="18"/>
      <c r="L70" s="18"/>
      <c r="M70" s="18"/>
    </row>
    <row r="71" spans="1:13" ht="12" customHeight="1" x14ac:dyDescent="0.2">
      <c r="A71" s="52">
        <v>1981</v>
      </c>
      <c r="B71" s="53">
        <v>6.6430801439798897</v>
      </c>
      <c r="C71" s="53">
        <v>0</v>
      </c>
      <c r="D71" s="53">
        <v>6.6430801439798897</v>
      </c>
      <c r="E71" s="54">
        <v>0.3118816969004643</v>
      </c>
      <c r="F71" s="13"/>
      <c r="G71" s="52">
        <v>1934</v>
      </c>
      <c r="H71" s="53">
        <v>6.0126577686767426</v>
      </c>
      <c r="I71" s="55">
        <v>0.7283950617283963</v>
      </c>
      <c r="J71" s="56">
        <v>0.28228440228529306</v>
      </c>
      <c r="K71" s="18"/>
      <c r="L71" s="18"/>
      <c r="M71" s="18"/>
    </row>
    <row r="72" spans="1:13" ht="12" customHeight="1" x14ac:dyDescent="0.2">
      <c r="A72" s="52">
        <v>1982</v>
      </c>
      <c r="B72" s="53">
        <v>15.848467134853381</v>
      </c>
      <c r="C72" s="53">
        <v>0</v>
      </c>
      <c r="D72" s="53">
        <v>15.848467134853381</v>
      </c>
      <c r="E72" s="54">
        <v>0.74405948989921977</v>
      </c>
      <c r="F72" s="13"/>
      <c r="G72" s="52">
        <v>1946</v>
      </c>
      <c r="H72" s="53">
        <v>5.9787779908090295</v>
      </c>
      <c r="I72" s="55">
        <v>0.74074074074074192</v>
      </c>
      <c r="J72" s="56">
        <v>0.28069380238540043</v>
      </c>
      <c r="K72" s="18"/>
      <c r="L72" s="18"/>
      <c r="M72" s="18"/>
    </row>
    <row r="73" spans="1:13" ht="12" customHeight="1" x14ac:dyDescent="0.2">
      <c r="A73" s="52">
        <v>1983</v>
      </c>
      <c r="B73" s="53">
        <v>17.498604785570642</v>
      </c>
      <c r="C73" s="53">
        <v>0</v>
      </c>
      <c r="D73" s="53">
        <v>17.498604785570642</v>
      </c>
      <c r="E73" s="54">
        <v>0.82153074110660285</v>
      </c>
      <c r="F73" s="13"/>
      <c r="G73" s="52">
        <v>1947</v>
      </c>
      <c r="H73" s="53">
        <v>5.6450157498952356</v>
      </c>
      <c r="I73" s="55">
        <v>0.75308641975308765</v>
      </c>
      <c r="J73" s="56">
        <v>0.26502421361010498</v>
      </c>
      <c r="K73" s="18"/>
      <c r="L73" s="18"/>
      <c r="M73" s="18"/>
    </row>
    <row r="74" spans="1:13" ht="12" customHeight="1" x14ac:dyDescent="0.2">
      <c r="A74" s="52">
        <v>1984</v>
      </c>
      <c r="B74" s="53">
        <v>14.16099212943865</v>
      </c>
      <c r="C74" s="53">
        <v>0</v>
      </c>
      <c r="D74" s="53">
        <v>14.16099212943865</v>
      </c>
      <c r="E74" s="54">
        <v>0.66483531124125117</v>
      </c>
      <c r="F74" s="13"/>
      <c r="G74" s="52">
        <v>1962</v>
      </c>
      <c r="H74" s="53">
        <v>5.612235264975495</v>
      </c>
      <c r="I74" s="55">
        <v>0.76543209876543339</v>
      </c>
      <c r="J74" s="56">
        <v>0.26348522370776972</v>
      </c>
      <c r="K74" s="18"/>
      <c r="L74" s="18"/>
      <c r="M74" s="18"/>
    </row>
    <row r="75" spans="1:13" ht="12" customHeight="1" x14ac:dyDescent="0.2">
      <c r="A75" s="52">
        <v>1985</v>
      </c>
      <c r="B75" s="53">
        <v>4.5092852406749602</v>
      </c>
      <c r="C75" s="53">
        <v>0</v>
      </c>
      <c r="D75" s="53">
        <v>4.5092852406749602</v>
      </c>
      <c r="E75" s="54">
        <v>0.21170353242605447</v>
      </c>
      <c r="F75" s="13"/>
      <c r="G75" s="52">
        <v>1968</v>
      </c>
      <c r="H75" s="53">
        <v>5.5293099871334572</v>
      </c>
      <c r="I75" s="55">
        <v>0.77777777777777901</v>
      </c>
      <c r="J75" s="56">
        <v>0.25959201817527966</v>
      </c>
      <c r="K75" s="18"/>
      <c r="L75" s="18"/>
      <c r="M75" s="18"/>
    </row>
    <row r="76" spans="1:13" ht="12" customHeight="1" x14ac:dyDescent="0.2">
      <c r="A76" s="52">
        <v>1986</v>
      </c>
      <c r="B76" s="53">
        <v>16.123022679665102</v>
      </c>
      <c r="C76" s="53">
        <v>0</v>
      </c>
      <c r="D76" s="53">
        <v>16.123022679665102</v>
      </c>
      <c r="E76" s="54">
        <v>0.75694942158052114</v>
      </c>
      <c r="F76" s="13"/>
      <c r="G76" s="52">
        <v>1994</v>
      </c>
      <c r="H76" s="53">
        <v>5.4263144808544554</v>
      </c>
      <c r="I76" s="55">
        <v>0.79012345679012475</v>
      </c>
      <c r="J76" s="56">
        <v>0.2547565483969228</v>
      </c>
      <c r="K76" s="18"/>
      <c r="L76" s="18"/>
      <c r="M76" s="18"/>
    </row>
    <row r="77" spans="1:13" ht="12" customHeight="1" x14ac:dyDescent="0.2">
      <c r="A77" s="52">
        <v>1987</v>
      </c>
      <c r="B77" s="53">
        <v>2.7128433952908089</v>
      </c>
      <c r="C77" s="53">
        <v>0</v>
      </c>
      <c r="D77" s="53">
        <v>2.7128433952908089</v>
      </c>
      <c r="E77" s="54">
        <v>0.12736353968501449</v>
      </c>
      <c r="F77" s="13"/>
      <c r="G77" s="52">
        <v>1990</v>
      </c>
      <c r="H77" s="53">
        <v>5.2359871666867761</v>
      </c>
      <c r="I77" s="55">
        <v>0.80246913580247048</v>
      </c>
      <c r="J77" s="56">
        <v>0.2458209937411632</v>
      </c>
      <c r="K77" s="18"/>
      <c r="L77" s="18"/>
      <c r="M77" s="18"/>
    </row>
    <row r="78" spans="1:13" ht="12" customHeight="1" x14ac:dyDescent="0.2">
      <c r="A78" s="52">
        <v>1988</v>
      </c>
      <c r="B78" s="53">
        <v>3.1024694359629605</v>
      </c>
      <c r="C78" s="53">
        <v>0</v>
      </c>
      <c r="D78" s="53">
        <v>3.1024694359629605</v>
      </c>
      <c r="E78" s="54">
        <v>0.14565584206398877</v>
      </c>
      <c r="F78" s="13"/>
      <c r="G78" s="52">
        <v>1945</v>
      </c>
      <c r="H78" s="53">
        <v>4.8762018959905884</v>
      </c>
      <c r="I78" s="55">
        <v>0.8148148148148161</v>
      </c>
      <c r="J78" s="56">
        <v>0.22892966647843138</v>
      </c>
      <c r="K78" s="18"/>
      <c r="L78" s="18"/>
      <c r="M78" s="18"/>
    </row>
    <row r="79" spans="1:13" ht="12" customHeight="1" x14ac:dyDescent="0.2">
      <c r="A79" s="52">
        <v>1989</v>
      </c>
      <c r="B79" s="53">
        <v>10.446213842469056</v>
      </c>
      <c r="C79" s="53">
        <v>0</v>
      </c>
      <c r="D79" s="53">
        <v>10.446213842469056</v>
      </c>
      <c r="E79" s="54">
        <v>0.49043257476380547</v>
      </c>
      <c r="F79" s="13"/>
      <c r="G79" s="52">
        <v>1985</v>
      </c>
      <c r="H79" s="53">
        <v>4.5092852406749602</v>
      </c>
      <c r="I79" s="55">
        <v>0.82716049382716184</v>
      </c>
      <c r="J79" s="56">
        <v>0.21170353242605447</v>
      </c>
      <c r="K79" s="18"/>
      <c r="L79" s="18"/>
      <c r="M79" s="18"/>
    </row>
    <row r="80" spans="1:13" ht="12" customHeight="1" x14ac:dyDescent="0.2">
      <c r="A80" s="52">
        <v>1990</v>
      </c>
      <c r="B80" s="53">
        <v>5.2359871666867761</v>
      </c>
      <c r="C80" s="53">
        <v>0</v>
      </c>
      <c r="D80" s="53">
        <v>5.2359871666867761</v>
      </c>
      <c r="E80" s="54">
        <v>0.2458209937411632</v>
      </c>
      <c r="F80" s="13"/>
      <c r="G80" s="52">
        <v>1959</v>
      </c>
      <c r="H80" s="53">
        <v>4.4773579853439331</v>
      </c>
      <c r="I80" s="55">
        <v>0.83950617283950757</v>
      </c>
      <c r="J80" s="56">
        <v>0.21020460025088888</v>
      </c>
      <c r="K80" s="18"/>
      <c r="L80" s="18"/>
      <c r="M80" s="18"/>
    </row>
    <row r="81" spans="1:13" ht="12" customHeight="1" x14ac:dyDescent="0.2">
      <c r="A81" s="52">
        <v>1991</v>
      </c>
      <c r="B81" s="53">
        <v>2.9166326748718645</v>
      </c>
      <c r="C81" s="53">
        <v>0</v>
      </c>
      <c r="D81" s="53">
        <v>2.9166326748718645</v>
      </c>
      <c r="E81" s="54">
        <v>0.13693111149633166</v>
      </c>
      <c r="F81" s="13"/>
      <c r="G81" s="52">
        <v>1925</v>
      </c>
      <c r="H81" s="53">
        <v>4.4515092685563875</v>
      </c>
      <c r="I81" s="55">
        <v>0.85185185185185319</v>
      </c>
      <c r="J81" s="56">
        <v>0.20899104547213085</v>
      </c>
      <c r="K81" s="18"/>
      <c r="L81" s="18"/>
      <c r="M81" s="18"/>
    </row>
    <row r="82" spans="1:13" ht="12" customHeight="1" x14ac:dyDescent="0.2">
      <c r="A82" s="52">
        <v>1992</v>
      </c>
      <c r="B82" s="53">
        <v>3.862886082965034</v>
      </c>
      <c r="C82" s="53">
        <v>0</v>
      </c>
      <c r="D82" s="53">
        <v>3.862886082965034</v>
      </c>
      <c r="E82" s="54">
        <v>0.18135615412981379</v>
      </c>
      <c r="F82" s="13"/>
      <c r="G82" s="52">
        <v>1939</v>
      </c>
      <c r="H82" s="53">
        <v>4.3020204796642059</v>
      </c>
      <c r="I82" s="55">
        <v>0.86419753086419893</v>
      </c>
      <c r="J82" s="56">
        <v>0.20197279247249791</v>
      </c>
      <c r="K82" s="18"/>
      <c r="L82" s="18"/>
      <c r="M82" s="18"/>
    </row>
    <row r="83" spans="1:13" ht="12" customHeight="1" x14ac:dyDescent="0.2">
      <c r="A83" s="52">
        <v>1993</v>
      </c>
      <c r="B83" s="53">
        <v>9.5789216472337984</v>
      </c>
      <c r="C83" s="53">
        <v>0</v>
      </c>
      <c r="D83" s="53">
        <v>9.5789216472337984</v>
      </c>
      <c r="E83" s="54">
        <v>0.44971463132553041</v>
      </c>
      <c r="F83" s="13"/>
      <c r="G83" s="52">
        <v>2001</v>
      </c>
      <c r="H83" s="53">
        <v>4.0922756156361437</v>
      </c>
      <c r="I83" s="55">
        <v>0.87654320987654466</v>
      </c>
      <c r="J83" s="56">
        <v>0.19212561575756543</v>
      </c>
      <c r="K83" s="18"/>
      <c r="L83" s="18"/>
      <c r="M83" s="18"/>
    </row>
    <row r="84" spans="1:13" ht="12" customHeight="1" x14ac:dyDescent="0.2">
      <c r="A84" s="52">
        <v>1994</v>
      </c>
      <c r="B84" s="53">
        <v>5.4263144808544554</v>
      </c>
      <c r="C84" s="53">
        <v>0</v>
      </c>
      <c r="D84" s="53">
        <v>5.4263144808544554</v>
      </c>
      <c r="E84" s="54">
        <v>0.2547565483969228</v>
      </c>
      <c r="F84" s="13"/>
      <c r="G84" s="52">
        <v>1966</v>
      </c>
      <c r="H84" s="53">
        <v>4.0495614599257825</v>
      </c>
      <c r="I84" s="55">
        <v>0.88888888888889039</v>
      </c>
      <c r="J84" s="56">
        <v>0.19012025633454377</v>
      </c>
      <c r="K84" s="18"/>
      <c r="L84" s="18"/>
      <c r="M84" s="18"/>
    </row>
    <row r="85" spans="1:13" ht="12" customHeight="1" x14ac:dyDescent="0.2">
      <c r="A85" s="52">
        <v>1995</v>
      </c>
      <c r="B85" s="53">
        <v>12.276101008672159</v>
      </c>
      <c r="C85" s="53">
        <v>0</v>
      </c>
      <c r="D85" s="53">
        <v>12.276101008672159</v>
      </c>
      <c r="E85" s="54">
        <v>0.57634277036019521</v>
      </c>
      <c r="F85" s="13"/>
      <c r="G85" s="52">
        <v>1933</v>
      </c>
      <c r="H85" s="53">
        <v>3.8975394707705719</v>
      </c>
      <c r="I85" s="55">
        <v>0.90123456790123602</v>
      </c>
      <c r="J85" s="56">
        <v>0.18298307374509726</v>
      </c>
      <c r="K85" s="18"/>
      <c r="L85" s="18"/>
      <c r="M85" s="18"/>
    </row>
    <row r="86" spans="1:13" ht="12" customHeight="1" x14ac:dyDescent="0.2">
      <c r="A86" s="52">
        <v>1996</v>
      </c>
      <c r="B86" s="53">
        <v>12.345752048623611</v>
      </c>
      <c r="C86" s="53">
        <v>0</v>
      </c>
      <c r="D86" s="53">
        <v>12.345752048623611</v>
      </c>
      <c r="E86" s="54">
        <v>0.57961277223585028</v>
      </c>
      <c r="F86" s="13"/>
      <c r="G86" s="52">
        <v>1924</v>
      </c>
      <c r="H86" s="53">
        <v>3.8666918393864163</v>
      </c>
      <c r="I86" s="55">
        <v>0.91358024691358175</v>
      </c>
      <c r="J86" s="56">
        <v>0.18153482814020733</v>
      </c>
      <c r="K86" s="18"/>
      <c r="L86" s="18"/>
      <c r="M86" s="18"/>
    </row>
    <row r="87" spans="1:13" ht="12" customHeight="1" x14ac:dyDescent="0.2">
      <c r="A87" s="52">
        <v>1997</v>
      </c>
      <c r="B87" s="53">
        <v>11.248013534752982</v>
      </c>
      <c r="C87" s="53">
        <v>0</v>
      </c>
      <c r="D87" s="53">
        <v>11.248013534752982</v>
      </c>
      <c r="E87" s="54">
        <v>0.52807575280530428</v>
      </c>
      <c r="F87" s="13"/>
      <c r="G87" s="52">
        <v>1992</v>
      </c>
      <c r="H87" s="53">
        <v>3.862886082965034</v>
      </c>
      <c r="I87" s="55">
        <v>0.92592592592592748</v>
      </c>
      <c r="J87" s="56">
        <v>0.18135615412981379</v>
      </c>
      <c r="K87" s="18"/>
      <c r="L87" s="18"/>
      <c r="M87" s="18"/>
    </row>
    <row r="88" spans="1:13" ht="12" customHeight="1" x14ac:dyDescent="0.2">
      <c r="A88" s="52">
        <v>1998</v>
      </c>
      <c r="B88" s="53">
        <v>13.308155598962497</v>
      </c>
      <c r="C88" s="53">
        <v>0</v>
      </c>
      <c r="D88" s="53">
        <v>13.308155598962497</v>
      </c>
      <c r="E88" s="54">
        <v>0.62479603750997637</v>
      </c>
      <c r="F88" s="13"/>
      <c r="G88" s="52">
        <v>1931</v>
      </c>
      <c r="H88" s="53">
        <v>3.5728287841439421</v>
      </c>
      <c r="I88" s="55">
        <v>0.93827160493827311</v>
      </c>
      <c r="J88" s="56">
        <v>0.16773844057013812</v>
      </c>
      <c r="K88" s="18"/>
      <c r="L88" s="18"/>
      <c r="M88" s="18"/>
    </row>
    <row r="89" spans="1:13" ht="12" customHeight="1" x14ac:dyDescent="0.2">
      <c r="A89" s="52">
        <v>1999</v>
      </c>
      <c r="B89" s="53">
        <v>11.752802551038352</v>
      </c>
      <c r="C89" s="53">
        <v>0</v>
      </c>
      <c r="D89" s="53">
        <v>11.752802551038352</v>
      </c>
      <c r="E89" s="54">
        <v>0.55177476765438271</v>
      </c>
      <c r="F89" s="13"/>
      <c r="G89" s="52">
        <v>1929</v>
      </c>
      <c r="H89" s="53">
        <v>3.5673780513813806</v>
      </c>
      <c r="I89" s="55">
        <v>0.95061728395061884</v>
      </c>
      <c r="J89" s="56">
        <v>0.16748253762353899</v>
      </c>
      <c r="K89" s="18"/>
      <c r="L89" s="18"/>
      <c r="M89" s="18"/>
    </row>
    <row r="90" spans="1:13" ht="12" customHeight="1" x14ac:dyDescent="0.2">
      <c r="A90" s="52">
        <v>2000</v>
      </c>
      <c r="B90" s="53">
        <v>6.8025775168271583</v>
      </c>
      <c r="C90" s="53">
        <v>0</v>
      </c>
      <c r="D90" s="53">
        <v>6.8025775168271583</v>
      </c>
      <c r="E90" s="54">
        <v>0.31936983647075862</v>
      </c>
      <c r="F90" s="13"/>
      <c r="G90" s="52">
        <v>1988</v>
      </c>
      <c r="H90" s="53">
        <v>3.1024694359629605</v>
      </c>
      <c r="I90" s="55">
        <v>0.96296296296296457</v>
      </c>
      <c r="J90" s="56">
        <v>0.14565584206398877</v>
      </c>
      <c r="K90" s="18"/>
      <c r="L90" s="18"/>
      <c r="M90" s="18"/>
    </row>
    <row r="91" spans="1:13" ht="12" customHeight="1" x14ac:dyDescent="0.2">
      <c r="A91" s="52">
        <v>2001</v>
      </c>
      <c r="B91" s="53">
        <v>4.0922756156361437</v>
      </c>
      <c r="C91" s="53">
        <v>0</v>
      </c>
      <c r="D91" s="53">
        <v>4.0922756156361437</v>
      </c>
      <c r="E91" s="54">
        <v>0.19212561575756543</v>
      </c>
      <c r="F91" s="13"/>
      <c r="G91" s="52">
        <v>1991</v>
      </c>
      <c r="H91" s="53">
        <v>2.9166326748718645</v>
      </c>
      <c r="I91" s="55">
        <v>0.9753086419753102</v>
      </c>
      <c r="J91" s="56">
        <v>0.13693111149633166</v>
      </c>
      <c r="K91" s="18"/>
      <c r="L91" s="18"/>
      <c r="M91" s="18"/>
    </row>
    <row r="92" spans="1:13" ht="12" customHeight="1" x14ac:dyDescent="0.2">
      <c r="A92" s="52">
        <v>2002</v>
      </c>
      <c r="B92" s="53">
        <v>8.2366239731543089</v>
      </c>
      <c r="C92" s="53">
        <v>0</v>
      </c>
      <c r="D92" s="53">
        <v>8.2366239731543089</v>
      </c>
      <c r="E92" s="54">
        <v>0.38669596118095345</v>
      </c>
      <c r="F92" s="13"/>
      <c r="G92" s="52">
        <v>1987</v>
      </c>
      <c r="H92" s="53">
        <v>2.7128433952908089</v>
      </c>
      <c r="I92" s="55">
        <v>0.98765432098765593</v>
      </c>
      <c r="J92" s="56">
        <v>0.12736353968501449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9.0349745205169594</v>
      </c>
      <c r="C93" s="58">
        <v>0</v>
      </c>
      <c r="D93" s="58">
        <v>9.0349745205169594</v>
      </c>
      <c r="E93" s="59">
        <v>0.42417720753600746</v>
      </c>
      <c r="F93" s="29"/>
      <c r="G93" s="57">
        <v>1977</v>
      </c>
      <c r="H93" s="58">
        <v>1.635080317204733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8.6217185877236027</v>
      </c>
      <c r="C94" s="63">
        <v>0</v>
      </c>
      <c r="D94" s="63">
        <v>8.6217185877236027</v>
      </c>
      <c r="E94" s="64">
        <v>0.40477552055040394</v>
      </c>
      <c r="F94" s="36"/>
      <c r="G94" s="62"/>
      <c r="H94" s="63">
        <v>8.6217185877236009</v>
      </c>
      <c r="I94" s="63"/>
      <c r="J94" s="64">
        <v>0.40477552055040406</v>
      </c>
      <c r="K94" s="39"/>
      <c r="L94" s="39"/>
      <c r="M94" s="39"/>
    </row>
    <row r="95" spans="1:13" ht="12" customHeight="1" x14ac:dyDescent="0.2">
      <c r="A95" s="65" t="s">
        <v>12</v>
      </c>
      <c r="B95" s="66">
        <v>17.498604785570642</v>
      </c>
      <c r="C95" s="66">
        <v>0</v>
      </c>
      <c r="D95" s="66">
        <v>17.498604785570642</v>
      </c>
      <c r="E95" s="67">
        <v>0.82153074110660285</v>
      </c>
      <c r="F95" s="36"/>
      <c r="G95" s="68"/>
      <c r="H95" s="66">
        <v>17.498604785570642</v>
      </c>
      <c r="I95" s="69"/>
      <c r="J95" s="67">
        <v>0.82153074110660285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1.635080317204733</v>
      </c>
      <c r="C96" s="66">
        <v>0</v>
      </c>
      <c r="D96" s="66">
        <v>1.635080317204733</v>
      </c>
      <c r="E96" s="67">
        <v>7.6764334141067272E-2</v>
      </c>
      <c r="F96" s="45"/>
      <c r="G96" s="68"/>
      <c r="H96" s="66">
        <v>1.635080317204733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3:BU1032"/>
  <sheetViews>
    <sheetView zoomScale="130" zoomScaleNormal="130" workbookViewId="0">
      <selection activeCell="M105" sqref="M105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47.147083378158975</v>
      </c>
      <c r="C12" s="48">
        <v>0</v>
      </c>
      <c r="D12" s="48">
        <v>47.147083378158975</v>
      </c>
      <c r="E12" s="49">
        <v>0.45952322980661769</v>
      </c>
      <c r="F12" s="13"/>
      <c r="G12" s="47">
        <v>1983</v>
      </c>
      <c r="H12" s="48">
        <v>82.146262552437307</v>
      </c>
      <c r="I12" s="50">
        <v>0</v>
      </c>
      <c r="J12" s="51">
        <v>0.80064583384441823</v>
      </c>
      <c r="K12" s="18"/>
      <c r="L12" s="18"/>
      <c r="M12" s="18"/>
    </row>
    <row r="13" spans="1:13" ht="12.75" customHeight="1" x14ac:dyDescent="0.2">
      <c r="A13" s="52">
        <v>1923</v>
      </c>
      <c r="B13" s="53">
        <v>44.354785979537532</v>
      </c>
      <c r="C13" s="53">
        <v>0</v>
      </c>
      <c r="D13" s="53">
        <v>44.354785979537532</v>
      </c>
      <c r="E13" s="54">
        <v>0.43230785555104811</v>
      </c>
      <c r="F13" s="13"/>
      <c r="G13" s="52">
        <v>1969</v>
      </c>
      <c r="H13" s="53">
        <v>74.923603588922163</v>
      </c>
      <c r="I13" s="55">
        <v>1.2345679012345699E-2</v>
      </c>
      <c r="J13" s="56">
        <v>0.73024954765031347</v>
      </c>
      <c r="K13" s="18"/>
      <c r="L13" s="18"/>
      <c r="M13" s="18"/>
    </row>
    <row r="14" spans="1:13" ht="12.75" customHeight="1" x14ac:dyDescent="0.2">
      <c r="A14" s="52">
        <v>1924</v>
      </c>
      <c r="B14" s="53">
        <v>18.625473367185272</v>
      </c>
      <c r="C14" s="53">
        <v>0</v>
      </c>
      <c r="D14" s="53">
        <v>18.625473367185272</v>
      </c>
      <c r="E14" s="54">
        <v>0.18153482814020733</v>
      </c>
      <c r="F14" s="13"/>
      <c r="G14" s="52">
        <v>1938</v>
      </c>
      <c r="H14" s="53">
        <v>74.388241191127534</v>
      </c>
      <c r="I14" s="55">
        <v>2.4691358024691398E-2</v>
      </c>
      <c r="J14" s="56">
        <v>0.72503159055679867</v>
      </c>
      <c r="K14" s="18"/>
      <c r="L14" s="18"/>
      <c r="M14" s="18"/>
    </row>
    <row r="15" spans="1:13" ht="12.75" customHeight="1" x14ac:dyDescent="0.2">
      <c r="A15" s="52">
        <v>1925</v>
      </c>
      <c r="B15" s="53">
        <v>45.297317225341516</v>
      </c>
      <c r="C15" s="53">
        <v>0</v>
      </c>
      <c r="D15" s="53">
        <v>45.297317225341516</v>
      </c>
      <c r="E15" s="54">
        <v>0.44149431993510252</v>
      </c>
      <c r="F15" s="13"/>
      <c r="G15" s="52">
        <v>1986</v>
      </c>
      <c r="H15" s="53">
        <v>69.033787248143511</v>
      </c>
      <c r="I15" s="55">
        <v>3.7037037037037097E-2</v>
      </c>
      <c r="J15" s="56">
        <v>0.67284393029379641</v>
      </c>
      <c r="K15" s="18"/>
      <c r="L15" s="18"/>
      <c r="M15" s="18"/>
    </row>
    <row r="16" spans="1:13" ht="12.75" customHeight="1" x14ac:dyDescent="0.2">
      <c r="A16" s="52">
        <v>1926</v>
      </c>
      <c r="B16" s="53">
        <v>38.460214294165759</v>
      </c>
      <c r="C16" s="53">
        <v>0</v>
      </c>
      <c r="D16" s="53">
        <v>38.460214294165759</v>
      </c>
      <c r="E16" s="54">
        <v>0.37485588980668383</v>
      </c>
      <c r="F16" s="13"/>
      <c r="G16" s="52">
        <v>1982</v>
      </c>
      <c r="H16" s="53">
        <v>67.858225478808819</v>
      </c>
      <c r="I16" s="55">
        <v>4.9382716049382797E-2</v>
      </c>
      <c r="J16" s="56">
        <v>0.66138621324375069</v>
      </c>
      <c r="K16" s="18"/>
      <c r="L16" s="18"/>
      <c r="M16" s="18"/>
    </row>
    <row r="17" spans="1:13" ht="12.75" customHeight="1" x14ac:dyDescent="0.2">
      <c r="A17" s="52">
        <v>1927</v>
      </c>
      <c r="B17" s="53">
        <v>44.082084719931871</v>
      </c>
      <c r="C17" s="53">
        <v>0</v>
      </c>
      <c r="D17" s="53">
        <v>44.082084719931871</v>
      </c>
      <c r="E17" s="54">
        <v>0.42964994853734767</v>
      </c>
      <c r="F17" s="13"/>
      <c r="G17" s="52">
        <v>1998</v>
      </c>
      <c r="H17" s="53">
        <v>66.148513077040732</v>
      </c>
      <c r="I17" s="55">
        <v>6.1728395061728496E-2</v>
      </c>
      <c r="J17" s="56">
        <v>0.64472234967875963</v>
      </c>
      <c r="K17" s="18"/>
      <c r="L17" s="18"/>
      <c r="M17" s="18"/>
    </row>
    <row r="18" spans="1:13" ht="12.75" customHeight="1" x14ac:dyDescent="0.2">
      <c r="A18" s="52">
        <v>1928</v>
      </c>
      <c r="B18" s="53">
        <v>52.405432191326071</v>
      </c>
      <c r="C18" s="53">
        <v>0</v>
      </c>
      <c r="D18" s="53">
        <v>52.405432191326071</v>
      </c>
      <c r="E18" s="54">
        <v>0.51077419289791492</v>
      </c>
      <c r="F18" s="13"/>
      <c r="G18" s="52">
        <v>1980</v>
      </c>
      <c r="H18" s="53">
        <v>66.109363180224406</v>
      </c>
      <c r="I18" s="55">
        <v>7.4074074074074195E-2</v>
      </c>
      <c r="J18" s="56">
        <v>0.64434077173708004</v>
      </c>
      <c r="K18" s="18"/>
      <c r="L18" s="18"/>
      <c r="M18" s="18"/>
    </row>
    <row r="19" spans="1:13" ht="12.75" customHeight="1" x14ac:dyDescent="0.2">
      <c r="A19" s="52">
        <v>1929</v>
      </c>
      <c r="B19" s="53">
        <v>17.183708360175096</v>
      </c>
      <c r="C19" s="53">
        <v>0</v>
      </c>
      <c r="D19" s="53">
        <v>17.183708360175096</v>
      </c>
      <c r="E19" s="54">
        <v>0.16748253762353896</v>
      </c>
      <c r="F19" s="13"/>
      <c r="G19" s="52">
        <v>1937</v>
      </c>
      <c r="H19" s="53">
        <v>62.551728818185971</v>
      </c>
      <c r="I19" s="55">
        <v>8.6419753086419887E-2</v>
      </c>
      <c r="J19" s="56">
        <v>0.60966597288680291</v>
      </c>
      <c r="K19" s="18"/>
      <c r="L19" s="18"/>
      <c r="M19" s="18"/>
    </row>
    <row r="20" spans="1:13" ht="12.75" customHeight="1" x14ac:dyDescent="0.2">
      <c r="A20" s="52">
        <v>1930</v>
      </c>
      <c r="B20" s="53">
        <v>53.294478155383054</v>
      </c>
      <c r="C20" s="53">
        <v>0</v>
      </c>
      <c r="D20" s="53">
        <v>53.294478155383054</v>
      </c>
      <c r="E20" s="54">
        <v>0.51943935823960097</v>
      </c>
      <c r="F20" s="13"/>
      <c r="G20" s="52">
        <v>1978</v>
      </c>
      <c r="H20" s="53">
        <v>62.467827578416873</v>
      </c>
      <c r="I20" s="55">
        <v>9.8765432098765593E-2</v>
      </c>
      <c r="J20" s="56">
        <v>0.6088482220118604</v>
      </c>
      <c r="K20" s="18"/>
      <c r="L20" s="18"/>
      <c r="M20" s="18"/>
    </row>
    <row r="21" spans="1:13" ht="12.75" customHeight="1" x14ac:dyDescent="0.2">
      <c r="A21" s="52">
        <v>1931</v>
      </c>
      <c r="B21" s="53">
        <v>17.209964002496168</v>
      </c>
      <c r="C21" s="53">
        <v>0</v>
      </c>
      <c r="D21" s="53">
        <v>17.209964002496168</v>
      </c>
      <c r="E21" s="54">
        <v>0.16773844057013809</v>
      </c>
      <c r="F21" s="13"/>
      <c r="G21" s="52">
        <v>1956</v>
      </c>
      <c r="H21" s="53">
        <v>62.16848840576403</v>
      </c>
      <c r="I21" s="55">
        <v>0.1111111111111113</v>
      </c>
      <c r="J21" s="56">
        <v>0.60593068621602375</v>
      </c>
      <c r="K21" s="18"/>
      <c r="L21" s="18"/>
      <c r="M21" s="18"/>
    </row>
    <row r="22" spans="1:13" ht="12.75" customHeight="1" x14ac:dyDescent="0.2">
      <c r="A22" s="52">
        <v>1932</v>
      </c>
      <c r="B22" s="53">
        <v>33.183667493450173</v>
      </c>
      <c r="C22" s="53">
        <v>0</v>
      </c>
      <c r="D22" s="53">
        <v>33.183667493450173</v>
      </c>
      <c r="E22" s="54">
        <v>0.32342755841569371</v>
      </c>
      <c r="F22" s="13"/>
      <c r="G22" s="52">
        <v>1951</v>
      </c>
      <c r="H22" s="53">
        <v>61.573022403444618</v>
      </c>
      <c r="I22" s="55">
        <v>0.12345679012345699</v>
      </c>
      <c r="J22" s="56">
        <v>0.60012692401018153</v>
      </c>
      <c r="K22" s="18"/>
      <c r="L22" s="18"/>
      <c r="M22" s="18"/>
    </row>
    <row r="23" spans="1:13" ht="12.75" customHeight="1" x14ac:dyDescent="0.2">
      <c r="A23" s="52">
        <v>1933</v>
      </c>
      <c r="B23" s="53">
        <v>18.774063366246985</v>
      </c>
      <c r="C23" s="53">
        <v>0</v>
      </c>
      <c r="D23" s="53">
        <v>18.774063366246985</v>
      </c>
      <c r="E23" s="54">
        <v>0.18298307374509731</v>
      </c>
      <c r="F23" s="13"/>
      <c r="G23" s="52">
        <v>1941</v>
      </c>
      <c r="H23" s="53">
        <v>61.436423411729024</v>
      </c>
      <c r="I23" s="55">
        <v>0.13580246913580268</v>
      </c>
      <c r="J23" s="56">
        <v>0.59879554982192029</v>
      </c>
      <c r="K23" s="18"/>
      <c r="L23" s="18"/>
      <c r="M23" s="18"/>
    </row>
    <row r="24" spans="1:13" ht="12.75" customHeight="1" x14ac:dyDescent="0.2">
      <c r="A24" s="52">
        <v>1934</v>
      </c>
      <c r="B24" s="53">
        <v>28.962379674471073</v>
      </c>
      <c r="C24" s="53">
        <v>0</v>
      </c>
      <c r="D24" s="53">
        <v>28.962379674471073</v>
      </c>
      <c r="E24" s="54">
        <v>0.28228440228529311</v>
      </c>
      <c r="F24" s="13"/>
      <c r="G24" s="52">
        <v>1943</v>
      </c>
      <c r="H24" s="53">
        <v>60.795918158371258</v>
      </c>
      <c r="I24" s="55">
        <v>0.14814814814814839</v>
      </c>
      <c r="J24" s="56">
        <v>0.59255280856112336</v>
      </c>
      <c r="K24" s="18"/>
      <c r="L24" s="18"/>
      <c r="M24" s="18"/>
    </row>
    <row r="25" spans="1:13" ht="12.75" customHeight="1" x14ac:dyDescent="0.2">
      <c r="A25" s="52">
        <v>1935</v>
      </c>
      <c r="B25" s="53">
        <v>57.31611652781465</v>
      </c>
      <c r="C25" s="53">
        <v>0</v>
      </c>
      <c r="D25" s="53">
        <v>57.31611652781465</v>
      </c>
      <c r="E25" s="54">
        <v>0.55863661333152681</v>
      </c>
      <c r="F25" s="13"/>
      <c r="G25" s="52">
        <v>1979</v>
      </c>
      <c r="H25" s="53">
        <v>60.391114381006908</v>
      </c>
      <c r="I25" s="55">
        <v>0.1604938271604941</v>
      </c>
      <c r="J25" s="56">
        <v>0.58860735264139286</v>
      </c>
      <c r="K25" s="18"/>
      <c r="L25" s="18"/>
      <c r="M25" s="18"/>
    </row>
    <row r="26" spans="1:13" ht="12.75" customHeight="1" x14ac:dyDescent="0.2">
      <c r="A26" s="52">
        <v>1936</v>
      </c>
      <c r="B26" s="53">
        <v>49.488918031758054</v>
      </c>
      <c r="C26" s="53">
        <v>0</v>
      </c>
      <c r="D26" s="53">
        <v>49.488918031758054</v>
      </c>
      <c r="E26" s="54">
        <v>0.48234812896450346</v>
      </c>
      <c r="F26" s="13"/>
      <c r="G26" s="52">
        <v>1996</v>
      </c>
      <c r="H26" s="53">
        <v>59.468270431398238</v>
      </c>
      <c r="I26" s="55">
        <v>0.17283950617283977</v>
      </c>
      <c r="J26" s="56">
        <v>0.57961277223585028</v>
      </c>
      <c r="K26" s="18"/>
      <c r="L26" s="18"/>
      <c r="M26" s="18"/>
    </row>
    <row r="27" spans="1:13" ht="12.75" customHeight="1" x14ac:dyDescent="0.2">
      <c r="A27" s="52">
        <v>1937</v>
      </c>
      <c r="B27" s="53">
        <v>62.551728818185971</v>
      </c>
      <c r="C27" s="53">
        <v>0</v>
      </c>
      <c r="D27" s="53">
        <v>62.551728818185971</v>
      </c>
      <c r="E27" s="54">
        <v>0.60966597288680291</v>
      </c>
      <c r="F27" s="13"/>
      <c r="G27" s="52">
        <v>1995</v>
      </c>
      <c r="H27" s="53">
        <v>59.132768238956025</v>
      </c>
      <c r="I27" s="55">
        <v>0.18518518518518548</v>
      </c>
      <c r="J27" s="56">
        <v>0.57634277036019521</v>
      </c>
      <c r="K27" s="18"/>
      <c r="L27" s="18"/>
      <c r="M27" s="18"/>
    </row>
    <row r="28" spans="1:13" ht="12.75" customHeight="1" x14ac:dyDescent="0.2">
      <c r="A28" s="52">
        <v>1938</v>
      </c>
      <c r="B28" s="53">
        <v>73.957480146624079</v>
      </c>
      <c r="C28" s="53">
        <v>0.43076104450345964</v>
      </c>
      <c r="D28" s="53">
        <v>74.388241191127534</v>
      </c>
      <c r="E28" s="54">
        <v>0.72503159055679867</v>
      </c>
      <c r="F28" s="13"/>
      <c r="G28" s="52">
        <v>1989</v>
      </c>
      <c r="H28" s="53">
        <v>58.257405775041477</v>
      </c>
      <c r="I28" s="55">
        <v>0.19753086419753119</v>
      </c>
      <c r="J28" s="56">
        <v>0.5678109724662912</v>
      </c>
      <c r="K28" s="18"/>
      <c r="L28" s="18"/>
      <c r="M28" s="18"/>
    </row>
    <row r="29" spans="1:13" ht="12.75" customHeight="1" x14ac:dyDescent="0.2">
      <c r="A29" s="52">
        <v>1939</v>
      </c>
      <c r="B29" s="53">
        <v>39.738776700514713</v>
      </c>
      <c r="C29" s="53">
        <v>2.0639595164946991</v>
      </c>
      <c r="D29" s="53">
        <v>41.802736217009411</v>
      </c>
      <c r="E29" s="54">
        <v>0.40743407618917554</v>
      </c>
      <c r="F29" s="13"/>
      <c r="G29" s="52">
        <v>1952</v>
      </c>
      <c r="H29" s="53">
        <v>57.386247483416732</v>
      </c>
      <c r="I29" s="55">
        <v>0.20987654320987689</v>
      </c>
      <c r="J29" s="56">
        <v>0.55932015091049447</v>
      </c>
      <c r="K29" s="18"/>
      <c r="L29" s="18"/>
      <c r="M29" s="18"/>
    </row>
    <row r="30" spans="1:13" ht="12.75" customHeight="1" x14ac:dyDescent="0.2">
      <c r="A30" s="52">
        <v>1940</v>
      </c>
      <c r="B30" s="53">
        <v>53.008246382347679</v>
      </c>
      <c r="C30" s="53">
        <v>0</v>
      </c>
      <c r="D30" s="53">
        <v>53.008246382347679</v>
      </c>
      <c r="E30" s="54">
        <v>0.51664957487668306</v>
      </c>
      <c r="F30" s="13"/>
      <c r="G30" s="52">
        <v>1935</v>
      </c>
      <c r="H30" s="53">
        <v>57.31611652781465</v>
      </c>
      <c r="I30" s="55">
        <v>0.2222222222222226</v>
      </c>
      <c r="J30" s="56">
        <v>0.55863661333152681</v>
      </c>
      <c r="K30" s="18"/>
      <c r="L30" s="18"/>
      <c r="M30" s="18"/>
    </row>
    <row r="31" spans="1:13" ht="12.75" customHeight="1" x14ac:dyDescent="0.2">
      <c r="A31" s="52">
        <v>1941</v>
      </c>
      <c r="B31" s="53">
        <v>61.436423411729024</v>
      </c>
      <c r="C31" s="53">
        <v>0</v>
      </c>
      <c r="D31" s="53">
        <v>61.436423411729024</v>
      </c>
      <c r="E31" s="54">
        <v>0.59879554982192029</v>
      </c>
      <c r="F31" s="13"/>
      <c r="G31" s="52">
        <v>1958</v>
      </c>
      <c r="H31" s="53">
        <v>56.370098421941535</v>
      </c>
      <c r="I31" s="55">
        <v>0.23456790123456828</v>
      </c>
      <c r="J31" s="56">
        <v>0.54941616395654524</v>
      </c>
      <c r="K31" s="18"/>
      <c r="L31" s="18"/>
      <c r="M31" s="18"/>
    </row>
    <row r="32" spans="1:13" ht="12.75" customHeight="1" x14ac:dyDescent="0.2">
      <c r="A32" s="52">
        <v>1942</v>
      </c>
      <c r="B32" s="53">
        <v>44.822759780645065</v>
      </c>
      <c r="C32" s="53">
        <v>0.43076104450345948</v>
      </c>
      <c r="D32" s="53">
        <v>45.253520825148527</v>
      </c>
      <c r="E32" s="54">
        <v>0.44106745443614553</v>
      </c>
      <c r="F32" s="13"/>
      <c r="G32" s="52">
        <v>1973</v>
      </c>
      <c r="H32" s="53">
        <v>55.83076235148922</v>
      </c>
      <c r="I32" s="55">
        <v>0.24691358024691398</v>
      </c>
      <c r="J32" s="56">
        <v>0.54415947711003143</v>
      </c>
      <c r="K32" s="18"/>
      <c r="L32" s="18"/>
      <c r="M32" s="18"/>
    </row>
    <row r="33" spans="1:13" ht="12.75" customHeight="1" x14ac:dyDescent="0.2">
      <c r="A33" s="52">
        <v>1943</v>
      </c>
      <c r="B33" s="53">
        <v>60.795918158371258</v>
      </c>
      <c r="C33" s="53">
        <v>0</v>
      </c>
      <c r="D33" s="53">
        <v>60.795918158371258</v>
      </c>
      <c r="E33" s="54">
        <v>0.59255280856112336</v>
      </c>
      <c r="F33" s="13"/>
      <c r="G33" s="52">
        <v>1964</v>
      </c>
      <c r="H33" s="53">
        <v>54.716168283421446</v>
      </c>
      <c r="I33" s="55">
        <v>0.25925925925925969</v>
      </c>
      <c r="J33" s="56">
        <v>0.53329598716785043</v>
      </c>
      <c r="K33" s="18"/>
      <c r="L33" s="18"/>
      <c r="M33" s="18"/>
    </row>
    <row r="34" spans="1:13" ht="12.75" customHeight="1" x14ac:dyDescent="0.2">
      <c r="A34" s="52">
        <v>1944</v>
      </c>
      <c r="B34" s="53">
        <v>43.15575781292771</v>
      </c>
      <c r="C34" s="53">
        <v>1.9356659641381191</v>
      </c>
      <c r="D34" s="53">
        <v>45.091423777065827</v>
      </c>
      <c r="E34" s="54">
        <v>0.43948756117997884</v>
      </c>
      <c r="F34" s="13"/>
      <c r="G34" s="52">
        <v>1994</v>
      </c>
      <c r="H34" s="53">
        <v>53.757077402864056</v>
      </c>
      <c r="I34" s="55">
        <v>0.27160493827160537</v>
      </c>
      <c r="J34" s="56">
        <v>0.52394812283493231</v>
      </c>
      <c r="K34" s="18"/>
      <c r="L34" s="18"/>
      <c r="M34" s="18"/>
    </row>
    <row r="35" spans="1:13" ht="12.75" customHeight="1" x14ac:dyDescent="0.2">
      <c r="A35" s="52">
        <v>1945</v>
      </c>
      <c r="B35" s="53">
        <v>48.696035907840589</v>
      </c>
      <c r="C35" s="53">
        <v>0</v>
      </c>
      <c r="D35" s="53">
        <v>48.696035907840589</v>
      </c>
      <c r="E35" s="54">
        <v>0.47462023301988882</v>
      </c>
      <c r="F35" s="13"/>
      <c r="G35" s="52">
        <v>1930</v>
      </c>
      <c r="H35" s="53">
        <v>53.294478155383054</v>
      </c>
      <c r="I35" s="55">
        <v>0.2839506172839511</v>
      </c>
      <c r="J35" s="56">
        <v>0.51943935823960097</v>
      </c>
      <c r="K35" s="18"/>
      <c r="L35" s="18"/>
      <c r="M35" s="18"/>
    </row>
    <row r="36" spans="1:13" ht="12.75" customHeight="1" x14ac:dyDescent="0.2">
      <c r="A36" s="52">
        <v>1946</v>
      </c>
      <c r="B36" s="53">
        <v>22.718116947851374</v>
      </c>
      <c r="C36" s="53">
        <v>0</v>
      </c>
      <c r="D36" s="53">
        <v>22.718116947851374</v>
      </c>
      <c r="E36" s="54">
        <v>0.22142414179192374</v>
      </c>
      <c r="F36" s="13"/>
      <c r="G36" s="52">
        <v>1940</v>
      </c>
      <c r="H36" s="53">
        <v>53.008246382347679</v>
      </c>
      <c r="I36" s="55">
        <v>0.29629629629629678</v>
      </c>
      <c r="J36" s="56">
        <v>0.51664957487668306</v>
      </c>
      <c r="K36" s="18"/>
      <c r="L36" s="18"/>
      <c r="M36" s="18"/>
    </row>
    <row r="37" spans="1:13" ht="12.75" customHeight="1" x14ac:dyDescent="0.2">
      <c r="A37" s="52">
        <v>1947</v>
      </c>
      <c r="B37" s="53">
        <v>37.164057687143917</v>
      </c>
      <c r="C37" s="53">
        <v>0</v>
      </c>
      <c r="D37" s="53">
        <v>37.164057687143917</v>
      </c>
      <c r="E37" s="54">
        <v>0.36222278447508693</v>
      </c>
      <c r="F37" s="13"/>
      <c r="G37" s="52">
        <v>2002</v>
      </c>
      <c r="H37" s="53">
        <v>52.669526374008058</v>
      </c>
      <c r="I37" s="55">
        <v>0.30864197530864246</v>
      </c>
      <c r="J37" s="56">
        <v>0.51334821027298305</v>
      </c>
      <c r="K37" s="18"/>
      <c r="L37" s="18"/>
      <c r="M37" s="18"/>
    </row>
    <row r="38" spans="1:13" ht="12.75" customHeight="1" x14ac:dyDescent="0.2">
      <c r="A38" s="52">
        <v>1948</v>
      </c>
      <c r="B38" s="53">
        <v>47.671819286598833</v>
      </c>
      <c r="C38" s="53">
        <v>0</v>
      </c>
      <c r="D38" s="53">
        <v>47.671819286598833</v>
      </c>
      <c r="E38" s="54">
        <v>0.46463761487913097</v>
      </c>
      <c r="F38" s="13"/>
      <c r="G38" s="52">
        <v>1928</v>
      </c>
      <c r="H38" s="53">
        <v>52.405432191326071</v>
      </c>
      <c r="I38" s="55">
        <v>0.32098765432098819</v>
      </c>
      <c r="J38" s="56">
        <v>0.51077419289791492</v>
      </c>
      <c r="K38" s="18"/>
      <c r="L38" s="18"/>
      <c r="M38" s="18"/>
    </row>
    <row r="39" spans="1:13" ht="12.75" customHeight="1" x14ac:dyDescent="0.2">
      <c r="A39" s="52">
        <v>1949</v>
      </c>
      <c r="B39" s="53">
        <v>40.903165312209865</v>
      </c>
      <c r="C39" s="53">
        <v>0</v>
      </c>
      <c r="D39" s="53">
        <v>40.903165312209865</v>
      </c>
      <c r="E39" s="54">
        <v>0.39866632857904355</v>
      </c>
      <c r="F39" s="13"/>
      <c r="G39" s="52">
        <v>1967</v>
      </c>
      <c r="H39" s="53">
        <v>52.239792263536103</v>
      </c>
      <c r="I39" s="55">
        <v>0.33333333333333387</v>
      </c>
      <c r="J39" s="56">
        <v>0.50915976865044932</v>
      </c>
      <c r="K39" s="18"/>
      <c r="L39" s="18"/>
      <c r="M39" s="18"/>
    </row>
    <row r="40" spans="1:13" ht="12.75" customHeight="1" x14ac:dyDescent="0.2">
      <c r="A40" s="52">
        <v>1950</v>
      </c>
      <c r="B40" s="53">
        <v>44.283024684914636</v>
      </c>
      <c r="C40" s="53">
        <v>0</v>
      </c>
      <c r="D40" s="53">
        <v>44.283024684914636</v>
      </c>
      <c r="E40" s="54">
        <v>0.43160842772821284</v>
      </c>
      <c r="F40" s="13"/>
      <c r="G40" s="52">
        <v>1936</v>
      </c>
      <c r="H40" s="53">
        <v>49.488918031758054</v>
      </c>
      <c r="I40" s="55">
        <v>0.34567901234567955</v>
      </c>
      <c r="J40" s="56">
        <v>0.48234812896450346</v>
      </c>
      <c r="K40" s="18"/>
      <c r="L40" s="18"/>
      <c r="M40" s="18"/>
    </row>
    <row r="41" spans="1:13" ht="12.75" customHeight="1" x14ac:dyDescent="0.2">
      <c r="A41" s="52">
        <v>1951</v>
      </c>
      <c r="B41" s="53">
        <v>61.573022403444618</v>
      </c>
      <c r="C41" s="53">
        <v>0</v>
      </c>
      <c r="D41" s="53">
        <v>61.573022403444618</v>
      </c>
      <c r="E41" s="54">
        <v>0.60012692401018153</v>
      </c>
      <c r="F41" s="13"/>
      <c r="G41" s="52">
        <v>1972</v>
      </c>
      <c r="H41" s="53">
        <v>48.831903493441246</v>
      </c>
      <c r="I41" s="55">
        <v>0.35802469135802528</v>
      </c>
      <c r="J41" s="56">
        <v>0.4759444784935794</v>
      </c>
      <c r="K41" s="18"/>
      <c r="L41" s="18"/>
      <c r="M41" s="18"/>
    </row>
    <row r="42" spans="1:13" ht="12.75" customHeight="1" x14ac:dyDescent="0.2">
      <c r="A42" s="52">
        <v>1952</v>
      </c>
      <c r="B42" s="53">
        <v>53.943707772009496</v>
      </c>
      <c r="C42" s="53">
        <v>3.4425397114072327</v>
      </c>
      <c r="D42" s="53">
        <v>57.386247483416732</v>
      </c>
      <c r="E42" s="54">
        <v>0.55932015091049447</v>
      </c>
      <c r="F42" s="13"/>
      <c r="G42" s="52">
        <v>1945</v>
      </c>
      <c r="H42" s="53">
        <v>48.696035907840589</v>
      </c>
      <c r="I42" s="55">
        <v>0.37037037037037096</v>
      </c>
      <c r="J42" s="56">
        <v>0.47462023301988882</v>
      </c>
      <c r="K42" s="18"/>
      <c r="L42" s="18"/>
      <c r="M42" s="18"/>
    </row>
    <row r="43" spans="1:13" ht="12.75" customHeight="1" x14ac:dyDescent="0.2">
      <c r="A43" s="52">
        <v>1953</v>
      </c>
      <c r="B43" s="53">
        <v>23.3943276146721</v>
      </c>
      <c r="C43" s="53">
        <v>0</v>
      </c>
      <c r="D43" s="53">
        <v>23.3943276146721</v>
      </c>
      <c r="E43" s="54">
        <v>0.22801488903189182</v>
      </c>
      <c r="F43" s="13"/>
      <c r="G43" s="52">
        <v>1975</v>
      </c>
      <c r="H43" s="53">
        <v>48.685657471834745</v>
      </c>
      <c r="I43" s="55">
        <v>0.38271604938271669</v>
      </c>
      <c r="J43" s="56">
        <v>0.47451907867285331</v>
      </c>
      <c r="K43" s="18"/>
      <c r="L43" s="18"/>
      <c r="M43" s="18"/>
    </row>
    <row r="44" spans="1:13" ht="12.75" customHeight="1" x14ac:dyDescent="0.2">
      <c r="A44" s="52">
        <v>1954</v>
      </c>
      <c r="B44" s="53">
        <v>42.104546648913391</v>
      </c>
      <c r="C44" s="53">
        <v>0</v>
      </c>
      <c r="D44" s="53">
        <v>42.104546648913391</v>
      </c>
      <c r="E44" s="54">
        <v>0.41037569833248921</v>
      </c>
      <c r="F44" s="13"/>
      <c r="G44" s="52">
        <v>1948</v>
      </c>
      <c r="H44" s="53">
        <v>47.671819286598833</v>
      </c>
      <c r="I44" s="55">
        <v>0.39506172839506237</v>
      </c>
      <c r="J44" s="56">
        <v>0.46463761487913097</v>
      </c>
      <c r="K44" s="18"/>
      <c r="L44" s="18"/>
      <c r="M44" s="18"/>
    </row>
    <row r="45" spans="1:13" ht="12.75" customHeight="1" x14ac:dyDescent="0.2">
      <c r="A45" s="52">
        <v>1955</v>
      </c>
      <c r="B45" s="53">
        <v>30.847241408843818</v>
      </c>
      <c r="C45" s="53">
        <v>0</v>
      </c>
      <c r="D45" s="53">
        <v>30.847241408843818</v>
      </c>
      <c r="E45" s="54">
        <v>0.3006553743552029</v>
      </c>
      <c r="F45" s="13"/>
      <c r="G45" s="52">
        <v>1922</v>
      </c>
      <c r="H45" s="53">
        <v>47.147083378158975</v>
      </c>
      <c r="I45" s="55">
        <v>0.40740740740740805</v>
      </c>
      <c r="J45" s="56">
        <v>0.45952322980661769</v>
      </c>
      <c r="K45" s="18"/>
      <c r="L45" s="18"/>
      <c r="M45" s="18"/>
    </row>
    <row r="46" spans="1:13" ht="12.75" customHeight="1" x14ac:dyDescent="0.2">
      <c r="A46" s="52">
        <v>1956</v>
      </c>
      <c r="B46" s="53">
        <v>62.16848840576403</v>
      </c>
      <c r="C46" s="53">
        <v>0</v>
      </c>
      <c r="D46" s="53">
        <v>62.16848840576403</v>
      </c>
      <c r="E46" s="54">
        <v>0.60593068621602375</v>
      </c>
      <c r="F46" s="13"/>
      <c r="G46" s="52">
        <v>1993</v>
      </c>
      <c r="H46" s="53">
        <v>46.140721173999403</v>
      </c>
      <c r="I46" s="55">
        <v>0.41975308641975378</v>
      </c>
      <c r="J46" s="56">
        <v>0.44971463132553025</v>
      </c>
      <c r="K46" s="18"/>
      <c r="L46" s="18"/>
      <c r="M46" s="18"/>
    </row>
    <row r="47" spans="1:13" ht="12.75" customHeight="1" x14ac:dyDescent="0.2">
      <c r="A47" s="52">
        <v>1957</v>
      </c>
      <c r="B47" s="53">
        <v>32.935899690785419</v>
      </c>
      <c r="C47" s="53">
        <v>5.7513122310874056</v>
      </c>
      <c r="D47" s="53">
        <v>38.687211921872823</v>
      </c>
      <c r="E47" s="54">
        <v>0.3770683423184486</v>
      </c>
      <c r="F47" s="13"/>
      <c r="G47" s="52">
        <v>1999</v>
      </c>
      <c r="H47" s="53">
        <v>46.133366326532716</v>
      </c>
      <c r="I47" s="55">
        <v>0.43209876543209946</v>
      </c>
      <c r="J47" s="56">
        <v>0.4496429466523657</v>
      </c>
      <c r="K47" s="18"/>
      <c r="L47" s="18"/>
      <c r="M47" s="18"/>
    </row>
    <row r="48" spans="1:13" ht="12.75" customHeight="1" x14ac:dyDescent="0.2">
      <c r="A48" s="52">
        <v>1958</v>
      </c>
      <c r="B48" s="53">
        <v>56.370098421941535</v>
      </c>
      <c r="C48" s="53">
        <v>0</v>
      </c>
      <c r="D48" s="53">
        <v>56.370098421941535</v>
      </c>
      <c r="E48" s="54">
        <v>0.54941616395654524</v>
      </c>
      <c r="F48" s="13"/>
      <c r="G48" s="52">
        <v>1984</v>
      </c>
      <c r="H48" s="53">
        <v>45.683413149411408</v>
      </c>
      <c r="I48" s="55">
        <v>0.4444444444444452</v>
      </c>
      <c r="J48" s="56">
        <v>0.44525743810342505</v>
      </c>
      <c r="K48" s="18"/>
      <c r="L48" s="18"/>
      <c r="M48" s="18"/>
    </row>
    <row r="49" spans="1:13" ht="12.75" customHeight="1" x14ac:dyDescent="0.2">
      <c r="A49" s="52">
        <v>1959</v>
      </c>
      <c r="B49" s="53">
        <v>44.192371601242641</v>
      </c>
      <c r="C49" s="53">
        <v>0</v>
      </c>
      <c r="D49" s="53">
        <v>44.192371601242641</v>
      </c>
      <c r="E49" s="54">
        <v>0.43072486940782306</v>
      </c>
      <c r="F49" s="13"/>
      <c r="G49" s="52">
        <v>1925</v>
      </c>
      <c r="H49" s="53">
        <v>45.297317225341516</v>
      </c>
      <c r="I49" s="55">
        <v>0.45679012345679088</v>
      </c>
      <c r="J49" s="56">
        <v>0.44149431993510252</v>
      </c>
      <c r="K49" s="18"/>
      <c r="L49" s="18"/>
      <c r="M49" s="18"/>
    </row>
    <row r="50" spans="1:13" ht="12.75" customHeight="1" x14ac:dyDescent="0.2">
      <c r="A50" s="52">
        <v>1960</v>
      </c>
      <c r="B50" s="53">
        <v>39.021724661159041</v>
      </c>
      <c r="C50" s="53">
        <v>0</v>
      </c>
      <c r="D50" s="53">
        <v>39.021724661159041</v>
      </c>
      <c r="E50" s="54">
        <v>0.38032870040116029</v>
      </c>
      <c r="F50" s="13"/>
      <c r="G50" s="52">
        <v>1942</v>
      </c>
      <c r="H50" s="53">
        <v>45.253520825148527</v>
      </c>
      <c r="I50" s="55">
        <v>0.46913580246913655</v>
      </c>
      <c r="J50" s="56">
        <v>0.44106745443614553</v>
      </c>
      <c r="K50" s="18"/>
      <c r="L50" s="18"/>
      <c r="M50" s="18"/>
    </row>
    <row r="51" spans="1:13" ht="12.75" customHeight="1" x14ac:dyDescent="0.2">
      <c r="A51" s="52">
        <v>1961</v>
      </c>
      <c r="B51" s="53">
        <v>38.823097033802199</v>
      </c>
      <c r="C51" s="53">
        <v>0</v>
      </c>
      <c r="D51" s="53">
        <v>38.823097033802199</v>
      </c>
      <c r="E51" s="54">
        <v>0.37839275861405652</v>
      </c>
      <c r="F51" s="13"/>
      <c r="G51" s="52">
        <v>1944</v>
      </c>
      <c r="H51" s="53">
        <v>45.091423777065827</v>
      </c>
      <c r="I51" s="55">
        <v>0.48148148148148229</v>
      </c>
      <c r="J51" s="56">
        <v>0.43948756117997884</v>
      </c>
      <c r="K51" s="18"/>
      <c r="L51" s="18"/>
      <c r="M51" s="18"/>
    </row>
    <row r="52" spans="1:13" ht="12.75" customHeight="1" x14ac:dyDescent="0.2">
      <c r="A52" s="52">
        <v>1962</v>
      </c>
      <c r="B52" s="53">
        <v>42.851588867644637</v>
      </c>
      <c r="C52" s="53">
        <v>0</v>
      </c>
      <c r="D52" s="53">
        <v>42.851588867644637</v>
      </c>
      <c r="E52" s="54">
        <v>0.41765681157548379</v>
      </c>
      <c r="F52" s="13"/>
      <c r="G52" s="52">
        <v>1985</v>
      </c>
      <c r="H52" s="53">
        <v>44.436301016848198</v>
      </c>
      <c r="I52" s="55">
        <v>0.49382716049382797</v>
      </c>
      <c r="J52" s="56">
        <v>0.43310234909208772</v>
      </c>
      <c r="K52" s="18"/>
      <c r="L52" s="18"/>
      <c r="M52" s="18"/>
    </row>
    <row r="53" spans="1:13" ht="12.75" customHeight="1" x14ac:dyDescent="0.2">
      <c r="A53" s="52">
        <v>1963</v>
      </c>
      <c r="B53" s="53">
        <v>40.293067316924336</v>
      </c>
      <c r="C53" s="53">
        <v>0</v>
      </c>
      <c r="D53" s="53">
        <v>40.293067316924336</v>
      </c>
      <c r="E53" s="54">
        <v>0.39271995435598772</v>
      </c>
      <c r="F53" s="13"/>
      <c r="G53" s="52">
        <v>1923</v>
      </c>
      <c r="H53" s="53">
        <v>44.354785979537532</v>
      </c>
      <c r="I53" s="55">
        <v>0.50617283950617364</v>
      </c>
      <c r="J53" s="56">
        <v>0.43230785555104811</v>
      </c>
      <c r="K53" s="18"/>
      <c r="L53" s="18"/>
      <c r="M53" s="18"/>
    </row>
    <row r="54" spans="1:13" ht="12.75" customHeight="1" x14ac:dyDescent="0.2">
      <c r="A54" s="52">
        <v>1964</v>
      </c>
      <c r="B54" s="53">
        <v>54.716168283421446</v>
      </c>
      <c r="C54" s="53">
        <v>0</v>
      </c>
      <c r="D54" s="53">
        <v>54.716168283421446</v>
      </c>
      <c r="E54" s="54">
        <v>0.53329598716785043</v>
      </c>
      <c r="F54" s="13"/>
      <c r="G54" s="52">
        <v>1950</v>
      </c>
      <c r="H54" s="53">
        <v>44.283024684914636</v>
      </c>
      <c r="I54" s="55">
        <v>0.51851851851851938</v>
      </c>
      <c r="J54" s="56">
        <v>0.43160842772821284</v>
      </c>
      <c r="K54" s="18"/>
      <c r="L54" s="18"/>
      <c r="M54" s="18"/>
    </row>
    <row r="55" spans="1:13" ht="12" customHeight="1" x14ac:dyDescent="0.2">
      <c r="A55" s="47">
        <v>1965</v>
      </c>
      <c r="B55" s="48">
        <v>31.527398431546224</v>
      </c>
      <c r="C55" s="48">
        <v>0</v>
      </c>
      <c r="D55" s="48">
        <v>31.527398431546224</v>
      </c>
      <c r="E55" s="49">
        <v>0.30728458510278972</v>
      </c>
      <c r="F55" s="13"/>
      <c r="G55" s="47">
        <v>1959</v>
      </c>
      <c r="H55" s="48">
        <v>44.192371601242641</v>
      </c>
      <c r="I55" s="50">
        <v>0.53086419753086511</v>
      </c>
      <c r="J55" s="51">
        <v>0.43072486940782306</v>
      </c>
      <c r="K55" s="18"/>
      <c r="L55" s="18"/>
      <c r="M55" s="18"/>
    </row>
    <row r="56" spans="1:13" ht="12" customHeight="1" x14ac:dyDescent="0.2">
      <c r="A56" s="52">
        <v>1966</v>
      </c>
      <c r="B56" s="53">
        <v>41.568002225801642</v>
      </c>
      <c r="C56" s="53">
        <v>0</v>
      </c>
      <c r="D56" s="53">
        <v>41.568002225801642</v>
      </c>
      <c r="E56" s="54">
        <v>0.40514622052438248</v>
      </c>
      <c r="F56" s="13"/>
      <c r="G56" s="52">
        <v>1976</v>
      </c>
      <c r="H56" s="53">
        <v>44.154516509478015</v>
      </c>
      <c r="I56" s="55">
        <v>0.54320987654321073</v>
      </c>
      <c r="J56" s="56">
        <v>0.43035591139842122</v>
      </c>
      <c r="K56" s="18"/>
      <c r="L56" s="18"/>
      <c r="M56" s="18"/>
    </row>
    <row r="57" spans="1:13" ht="12" customHeight="1" x14ac:dyDescent="0.2">
      <c r="A57" s="52">
        <v>1967</v>
      </c>
      <c r="B57" s="53">
        <v>52.239792263536103</v>
      </c>
      <c r="C57" s="53">
        <v>0</v>
      </c>
      <c r="D57" s="53">
        <v>52.239792263536103</v>
      </c>
      <c r="E57" s="54">
        <v>0.50915976865044932</v>
      </c>
      <c r="F57" s="13"/>
      <c r="G57" s="52">
        <v>1927</v>
      </c>
      <c r="H57" s="53">
        <v>44.082084719931871</v>
      </c>
      <c r="I57" s="55">
        <v>0.55555555555555647</v>
      </c>
      <c r="J57" s="56">
        <v>0.42964994853734767</v>
      </c>
      <c r="K57" s="18"/>
      <c r="L57" s="18"/>
      <c r="M57" s="18"/>
    </row>
    <row r="58" spans="1:13" ht="12" customHeight="1" x14ac:dyDescent="0.2">
      <c r="A58" s="52">
        <v>1968</v>
      </c>
      <c r="B58" s="53">
        <v>35.489425425030944</v>
      </c>
      <c r="C58" s="53">
        <v>0</v>
      </c>
      <c r="D58" s="53">
        <v>35.489425425030944</v>
      </c>
      <c r="E58" s="54">
        <v>0.34590083260264082</v>
      </c>
      <c r="F58" s="13"/>
      <c r="G58" s="52">
        <v>1962</v>
      </c>
      <c r="H58" s="53">
        <v>42.851588867644637</v>
      </c>
      <c r="I58" s="55">
        <v>0.5679012345679022</v>
      </c>
      <c r="J58" s="56">
        <v>0.41765681157548379</v>
      </c>
      <c r="K58" s="18"/>
      <c r="L58" s="18"/>
      <c r="M58" s="18"/>
    </row>
    <row r="59" spans="1:13" ht="12" customHeight="1" x14ac:dyDescent="0.2">
      <c r="A59" s="52">
        <v>1969</v>
      </c>
      <c r="B59" s="53">
        <v>74.923603588922163</v>
      </c>
      <c r="C59" s="53">
        <v>0</v>
      </c>
      <c r="D59" s="53">
        <v>74.923603588922163</v>
      </c>
      <c r="E59" s="54">
        <v>0.73024954765031347</v>
      </c>
      <c r="F59" s="13"/>
      <c r="G59" s="52">
        <v>1974</v>
      </c>
      <c r="H59" s="53">
        <v>42.194809702021544</v>
      </c>
      <c r="I59" s="55">
        <v>0.58024691358024783</v>
      </c>
      <c r="J59" s="56">
        <v>0.41125545518539519</v>
      </c>
      <c r="K59" s="18"/>
      <c r="L59" s="18"/>
      <c r="M59" s="18"/>
    </row>
    <row r="60" spans="1:13" ht="12" customHeight="1" x14ac:dyDescent="0.2">
      <c r="A60" s="52">
        <v>1970</v>
      </c>
      <c r="B60" s="53">
        <v>26.449287245929693</v>
      </c>
      <c r="C60" s="53">
        <v>0.43076104450345948</v>
      </c>
      <c r="D60" s="53">
        <v>26.880048290433152</v>
      </c>
      <c r="E60" s="54">
        <v>0.26198877476055704</v>
      </c>
      <c r="F60" s="13"/>
      <c r="G60" s="52">
        <v>1954</v>
      </c>
      <c r="H60" s="53">
        <v>42.104546648913391</v>
      </c>
      <c r="I60" s="55">
        <v>0.59259259259259356</v>
      </c>
      <c r="J60" s="56">
        <v>0.41037569833248921</v>
      </c>
      <c r="K60" s="18"/>
      <c r="L60" s="18"/>
      <c r="M60" s="18"/>
    </row>
    <row r="61" spans="1:13" ht="12" customHeight="1" x14ac:dyDescent="0.2">
      <c r="A61" s="52">
        <v>1971</v>
      </c>
      <c r="B61" s="53">
        <v>37.971620578984506</v>
      </c>
      <c r="C61" s="53">
        <v>0</v>
      </c>
      <c r="D61" s="53">
        <v>37.971620578984506</v>
      </c>
      <c r="E61" s="54">
        <v>0.37009376782635972</v>
      </c>
      <c r="F61" s="13"/>
      <c r="G61" s="52">
        <v>1939</v>
      </c>
      <c r="H61" s="53">
        <v>41.802736217009411</v>
      </c>
      <c r="I61" s="55">
        <v>0.60493827160493929</v>
      </c>
      <c r="J61" s="56">
        <v>0.40743407618917554</v>
      </c>
      <c r="K61" s="18"/>
      <c r="L61" s="18"/>
      <c r="M61" s="18"/>
    </row>
    <row r="62" spans="1:13" ht="12" customHeight="1" x14ac:dyDescent="0.2">
      <c r="A62" s="52">
        <v>1972</v>
      </c>
      <c r="B62" s="53">
        <v>48.831903493441246</v>
      </c>
      <c r="C62" s="53">
        <v>0</v>
      </c>
      <c r="D62" s="53">
        <v>48.831903493441246</v>
      </c>
      <c r="E62" s="54">
        <v>0.4759444784935794</v>
      </c>
      <c r="F62" s="13"/>
      <c r="G62" s="52">
        <v>1966</v>
      </c>
      <c r="H62" s="53">
        <v>41.568002225801642</v>
      </c>
      <c r="I62" s="55">
        <v>0.61728395061728492</v>
      </c>
      <c r="J62" s="56">
        <v>0.40514622052438248</v>
      </c>
      <c r="K62" s="18"/>
      <c r="L62" s="18"/>
      <c r="M62" s="18"/>
    </row>
    <row r="63" spans="1:13" ht="12" customHeight="1" x14ac:dyDescent="0.2">
      <c r="A63" s="52">
        <v>1973</v>
      </c>
      <c r="B63" s="53">
        <v>55.83076235148922</v>
      </c>
      <c r="C63" s="53">
        <v>0</v>
      </c>
      <c r="D63" s="53">
        <v>55.83076235148922</v>
      </c>
      <c r="E63" s="54">
        <v>0.54415947711003143</v>
      </c>
      <c r="F63" s="13"/>
      <c r="G63" s="52">
        <v>1949</v>
      </c>
      <c r="H63" s="53">
        <v>40.903165312209865</v>
      </c>
      <c r="I63" s="55">
        <v>0.62962962962963065</v>
      </c>
      <c r="J63" s="56">
        <v>0.39866632857904355</v>
      </c>
      <c r="K63" s="18"/>
      <c r="L63" s="18"/>
      <c r="M63" s="18"/>
    </row>
    <row r="64" spans="1:13" ht="12" customHeight="1" x14ac:dyDescent="0.2">
      <c r="A64" s="52">
        <v>1974</v>
      </c>
      <c r="B64" s="53">
        <v>42.194809702021544</v>
      </c>
      <c r="C64" s="53">
        <v>0</v>
      </c>
      <c r="D64" s="53">
        <v>42.194809702021544</v>
      </c>
      <c r="E64" s="54">
        <v>0.41125545518539519</v>
      </c>
      <c r="F64" s="13"/>
      <c r="G64" s="52">
        <v>1963</v>
      </c>
      <c r="H64" s="53">
        <v>40.293067316924336</v>
      </c>
      <c r="I64" s="55">
        <v>0.64197530864197638</v>
      </c>
      <c r="J64" s="56">
        <v>0.39271995435598772</v>
      </c>
      <c r="K64" s="18"/>
      <c r="L64" s="18"/>
      <c r="M64" s="18"/>
    </row>
    <row r="65" spans="1:13" ht="12" customHeight="1" x14ac:dyDescent="0.2">
      <c r="A65" s="52">
        <v>1975</v>
      </c>
      <c r="B65" s="53">
        <v>48.685657471834745</v>
      </c>
      <c r="C65" s="53">
        <v>0</v>
      </c>
      <c r="D65" s="53">
        <v>48.685657471834745</v>
      </c>
      <c r="E65" s="54">
        <v>0.47451907867285331</v>
      </c>
      <c r="F65" s="13"/>
      <c r="G65" s="52">
        <v>1981</v>
      </c>
      <c r="H65" s="53">
        <v>40.262731940498739</v>
      </c>
      <c r="I65" s="55">
        <v>0.65432098765432201</v>
      </c>
      <c r="J65" s="56">
        <v>0.39242428791909106</v>
      </c>
      <c r="K65" s="18"/>
      <c r="L65" s="18"/>
      <c r="M65" s="18"/>
    </row>
    <row r="66" spans="1:13" ht="12" customHeight="1" x14ac:dyDescent="0.2">
      <c r="A66" s="52">
        <v>1976</v>
      </c>
      <c r="B66" s="53">
        <v>44.154516509478015</v>
      </c>
      <c r="C66" s="53">
        <v>0</v>
      </c>
      <c r="D66" s="53">
        <v>44.154516509478015</v>
      </c>
      <c r="E66" s="54">
        <v>0.43035591139842122</v>
      </c>
      <c r="F66" s="13"/>
      <c r="G66" s="52">
        <v>1960</v>
      </c>
      <c r="H66" s="53">
        <v>39.021724661159041</v>
      </c>
      <c r="I66" s="55">
        <v>0.66666666666666774</v>
      </c>
      <c r="J66" s="56">
        <v>0.38032870040116029</v>
      </c>
      <c r="K66" s="18"/>
      <c r="L66" s="18"/>
      <c r="M66" s="18"/>
    </row>
    <row r="67" spans="1:13" ht="12" customHeight="1" x14ac:dyDescent="0.2">
      <c r="A67" s="52">
        <v>1977</v>
      </c>
      <c r="B67" s="53">
        <v>7.8760206828735013</v>
      </c>
      <c r="C67" s="53">
        <v>0</v>
      </c>
      <c r="D67" s="53">
        <v>7.8760206828735013</v>
      </c>
      <c r="E67" s="54">
        <v>7.6764334141067272E-2</v>
      </c>
      <c r="F67" s="13"/>
      <c r="G67" s="52">
        <v>1961</v>
      </c>
      <c r="H67" s="53">
        <v>38.823097033802199</v>
      </c>
      <c r="I67" s="55">
        <v>0.67901234567901347</v>
      </c>
      <c r="J67" s="56">
        <v>0.37839275861405652</v>
      </c>
      <c r="K67" s="18"/>
      <c r="L67" s="18"/>
      <c r="M67" s="18"/>
    </row>
    <row r="68" spans="1:13" ht="12" customHeight="1" x14ac:dyDescent="0.2">
      <c r="A68" s="52">
        <v>1978</v>
      </c>
      <c r="B68" s="53">
        <v>62.467827578416873</v>
      </c>
      <c r="C68" s="53">
        <v>0</v>
      </c>
      <c r="D68" s="53">
        <v>62.467827578416873</v>
      </c>
      <c r="E68" s="54">
        <v>0.6088482220118604</v>
      </c>
      <c r="F68" s="13"/>
      <c r="G68" s="52">
        <v>1997</v>
      </c>
      <c r="H68" s="53">
        <v>38.800028297679418</v>
      </c>
      <c r="I68" s="55">
        <v>0.6913580246913591</v>
      </c>
      <c r="J68" s="56">
        <v>0.37816791713137837</v>
      </c>
      <c r="K68" s="18"/>
      <c r="L68" s="18"/>
      <c r="M68" s="18"/>
    </row>
    <row r="69" spans="1:13" ht="12" customHeight="1" x14ac:dyDescent="0.2">
      <c r="A69" s="52">
        <v>1979</v>
      </c>
      <c r="B69" s="53">
        <v>53.998966080567151</v>
      </c>
      <c r="C69" s="53">
        <v>6.3921483004397572</v>
      </c>
      <c r="D69" s="53">
        <v>60.391114381006908</v>
      </c>
      <c r="E69" s="54">
        <v>0.58860735264139286</v>
      </c>
      <c r="F69" s="13"/>
      <c r="G69" s="52">
        <v>1957</v>
      </c>
      <c r="H69" s="53">
        <v>38.687211921872823</v>
      </c>
      <c r="I69" s="55">
        <v>0.70370370370370483</v>
      </c>
      <c r="J69" s="56">
        <v>0.3770683423184486</v>
      </c>
      <c r="K69" s="18"/>
      <c r="L69" s="18"/>
      <c r="M69" s="18"/>
    </row>
    <row r="70" spans="1:13" ht="12" customHeight="1" x14ac:dyDescent="0.2">
      <c r="A70" s="52">
        <v>1980</v>
      </c>
      <c r="B70" s="53">
        <v>66.109363180224406</v>
      </c>
      <c r="C70" s="53">
        <v>0</v>
      </c>
      <c r="D70" s="53">
        <v>66.109363180224406</v>
      </c>
      <c r="E70" s="54">
        <v>0.64434077173708004</v>
      </c>
      <c r="F70" s="13"/>
      <c r="G70" s="52">
        <v>1926</v>
      </c>
      <c r="H70" s="53">
        <v>38.460214294165759</v>
      </c>
      <c r="I70" s="55">
        <v>0.71604938271605056</v>
      </c>
      <c r="J70" s="56">
        <v>0.37485588980668383</v>
      </c>
      <c r="K70" s="18"/>
      <c r="L70" s="18"/>
      <c r="M70" s="18"/>
    </row>
    <row r="71" spans="1:13" ht="12" customHeight="1" x14ac:dyDescent="0.2">
      <c r="A71" s="52">
        <v>1981</v>
      </c>
      <c r="B71" s="53">
        <v>31.999062101987633</v>
      </c>
      <c r="C71" s="53">
        <v>8.2636698385111078</v>
      </c>
      <c r="D71" s="53">
        <v>40.262731940498739</v>
      </c>
      <c r="E71" s="54">
        <v>0.39242428791909106</v>
      </c>
      <c r="F71" s="13"/>
      <c r="G71" s="52">
        <v>1971</v>
      </c>
      <c r="H71" s="53">
        <v>37.971620578984506</v>
      </c>
      <c r="I71" s="55">
        <v>0.7283950617283963</v>
      </c>
      <c r="J71" s="56">
        <v>0.37009376782635972</v>
      </c>
      <c r="K71" s="18"/>
      <c r="L71" s="18"/>
      <c r="M71" s="18"/>
    </row>
    <row r="72" spans="1:13" ht="12" customHeight="1" x14ac:dyDescent="0.2">
      <c r="A72" s="52">
        <v>1982</v>
      </c>
      <c r="B72" s="53">
        <v>67.858225478808819</v>
      </c>
      <c r="C72" s="53">
        <v>0</v>
      </c>
      <c r="D72" s="53">
        <v>67.858225478808819</v>
      </c>
      <c r="E72" s="54">
        <v>0.66138621324375069</v>
      </c>
      <c r="F72" s="13"/>
      <c r="G72" s="52">
        <v>1947</v>
      </c>
      <c r="H72" s="53">
        <v>37.164057687143917</v>
      </c>
      <c r="I72" s="55">
        <v>0.74074074074074192</v>
      </c>
      <c r="J72" s="56">
        <v>0.36222278447508693</v>
      </c>
      <c r="K72" s="18"/>
      <c r="L72" s="18"/>
      <c r="M72" s="18"/>
    </row>
    <row r="73" spans="1:13" ht="12" customHeight="1" x14ac:dyDescent="0.2">
      <c r="A73" s="52">
        <v>1983</v>
      </c>
      <c r="B73" s="53">
        <v>74.923603588922163</v>
      </c>
      <c r="C73" s="53">
        <v>7.2226589635151477</v>
      </c>
      <c r="D73" s="53">
        <v>82.146262552437307</v>
      </c>
      <c r="E73" s="54">
        <v>0.80064583384441823</v>
      </c>
      <c r="F73" s="13"/>
      <c r="G73" s="52">
        <v>1968</v>
      </c>
      <c r="H73" s="53">
        <v>35.489425425030944</v>
      </c>
      <c r="I73" s="55">
        <v>0.75308641975308765</v>
      </c>
      <c r="J73" s="56">
        <v>0.34590083260264082</v>
      </c>
      <c r="K73" s="18"/>
      <c r="L73" s="18"/>
      <c r="M73" s="18"/>
    </row>
    <row r="74" spans="1:13" ht="12" customHeight="1" x14ac:dyDescent="0.2">
      <c r="A74" s="52">
        <v>1984</v>
      </c>
      <c r="B74" s="53">
        <v>41.468960283059971</v>
      </c>
      <c r="C74" s="53">
        <v>4.2144528663514347</v>
      </c>
      <c r="D74" s="53">
        <v>45.683413149411408</v>
      </c>
      <c r="E74" s="54">
        <v>0.44525743810342505</v>
      </c>
      <c r="F74" s="13"/>
      <c r="G74" s="52">
        <v>1932</v>
      </c>
      <c r="H74" s="53">
        <v>33.183667493450173</v>
      </c>
      <c r="I74" s="55">
        <v>0.76543209876543339</v>
      </c>
      <c r="J74" s="56">
        <v>0.32342755841569371</v>
      </c>
      <c r="K74" s="18"/>
      <c r="L74" s="18"/>
      <c r="M74" s="18"/>
    </row>
    <row r="75" spans="1:13" ht="12" customHeight="1" x14ac:dyDescent="0.2">
      <c r="A75" s="52">
        <v>1985</v>
      </c>
      <c r="B75" s="53">
        <v>38.885785851068178</v>
      </c>
      <c r="C75" s="53">
        <v>5.5505151657800225</v>
      </c>
      <c r="D75" s="53">
        <v>44.436301016848198</v>
      </c>
      <c r="E75" s="54">
        <v>0.43310234909208772</v>
      </c>
      <c r="F75" s="13"/>
      <c r="G75" s="52">
        <v>1965</v>
      </c>
      <c r="H75" s="53">
        <v>31.527398431546224</v>
      </c>
      <c r="I75" s="55">
        <v>0.77777777777777901</v>
      </c>
      <c r="J75" s="56">
        <v>0.30728458510278972</v>
      </c>
      <c r="K75" s="18"/>
      <c r="L75" s="18"/>
      <c r="M75" s="18"/>
    </row>
    <row r="76" spans="1:13" ht="12" customHeight="1" x14ac:dyDescent="0.2">
      <c r="A76" s="52">
        <v>1986</v>
      </c>
      <c r="B76" s="53">
        <v>69.033787248143511</v>
      </c>
      <c r="C76" s="53">
        <v>0</v>
      </c>
      <c r="D76" s="53">
        <v>69.033787248143511</v>
      </c>
      <c r="E76" s="54">
        <v>0.67284393029379641</v>
      </c>
      <c r="F76" s="13"/>
      <c r="G76" s="52">
        <v>1955</v>
      </c>
      <c r="H76" s="53">
        <v>30.847241408843818</v>
      </c>
      <c r="I76" s="55">
        <v>0.79012345679012475</v>
      </c>
      <c r="J76" s="56">
        <v>0.3006553743552029</v>
      </c>
      <c r="K76" s="18"/>
      <c r="L76" s="18"/>
      <c r="M76" s="18"/>
    </row>
    <row r="77" spans="1:13" ht="12" customHeight="1" x14ac:dyDescent="0.2">
      <c r="A77" s="52">
        <v>1987</v>
      </c>
      <c r="B77" s="53">
        <v>30.386215322798794</v>
      </c>
      <c r="C77" s="53">
        <v>0.44728918088552688</v>
      </c>
      <c r="D77" s="53">
        <v>30.83350450368432</v>
      </c>
      <c r="E77" s="54">
        <v>0.30052148639068538</v>
      </c>
      <c r="F77" s="13"/>
      <c r="G77" s="52">
        <v>1987</v>
      </c>
      <c r="H77" s="53">
        <v>30.83350450368432</v>
      </c>
      <c r="I77" s="55">
        <v>0.80246913580247048</v>
      </c>
      <c r="J77" s="56">
        <v>0.30052148639068538</v>
      </c>
      <c r="K77" s="18"/>
      <c r="L77" s="18"/>
      <c r="M77" s="18"/>
    </row>
    <row r="78" spans="1:13" ht="12" customHeight="1" x14ac:dyDescent="0.2">
      <c r="A78" s="52">
        <v>1988</v>
      </c>
      <c r="B78" s="53">
        <v>14.944289395765246</v>
      </c>
      <c r="C78" s="53">
        <v>0</v>
      </c>
      <c r="D78" s="53">
        <v>14.944289395765246</v>
      </c>
      <c r="E78" s="54">
        <v>0.14565584206398877</v>
      </c>
      <c r="F78" s="13"/>
      <c r="G78" s="52">
        <v>2003</v>
      </c>
      <c r="H78" s="53">
        <v>29.815897398069779</v>
      </c>
      <c r="I78" s="55">
        <v>0.8148148148148161</v>
      </c>
      <c r="J78" s="56">
        <v>0.29060328848021227</v>
      </c>
      <c r="K78" s="18"/>
      <c r="L78" s="18"/>
      <c r="M78" s="18"/>
    </row>
    <row r="79" spans="1:13" ht="12" customHeight="1" x14ac:dyDescent="0.2">
      <c r="A79" s="52">
        <v>1989</v>
      </c>
      <c r="B79" s="53">
        <v>58.257405775041477</v>
      </c>
      <c r="C79" s="53">
        <v>0</v>
      </c>
      <c r="D79" s="53">
        <v>58.257405775041477</v>
      </c>
      <c r="E79" s="54">
        <v>0.5678109724662912</v>
      </c>
      <c r="F79" s="13"/>
      <c r="G79" s="52">
        <v>1934</v>
      </c>
      <c r="H79" s="53">
        <v>28.962379674471073</v>
      </c>
      <c r="I79" s="55">
        <v>0.82716049382716184</v>
      </c>
      <c r="J79" s="56">
        <v>0.28228440228529311</v>
      </c>
      <c r="K79" s="18"/>
      <c r="L79" s="18"/>
      <c r="M79" s="18"/>
    </row>
    <row r="80" spans="1:13" ht="12" customHeight="1" x14ac:dyDescent="0.2">
      <c r="A80" s="52">
        <v>1990</v>
      </c>
      <c r="B80" s="53">
        <v>25.221233957843342</v>
      </c>
      <c r="C80" s="53">
        <v>0</v>
      </c>
      <c r="D80" s="53">
        <v>25.221233957843342</v>
      </c>
      <c r="E80" s="54">
        <v>0.2458209937411632</v>
      </c>
      <c r="F80" s="13"/>
      <c r="G80" s="52">
        <v>1970</v>
      </c>
      <c r="H80" s="53">
        <v>26.880048290433152</v>
      </c>
      <c r="I80" s="55">
        <v>0.83950617283950757</v>
      </c>
      <c r="J80" s="56">
        <v>0.26198877476055704</v>
      </c>
      <c r="K80" s="18"/>
      <c r="L80" s="18"/>
      <c r="M80" s="18"/>
    </row>
    <row r="81" spans="1:13" ht="12" customHeight="1" x14ac:dyDescent="0.2">
      <c r="A81" s="52">
        <v>1991</v>
      </c>
      <c r="B81" s="53">
        <v>14.049132039523631</v>
      </c>
      <c r="C81" s="53">
        <v>0</v>
      </c>
      <c r="D81" s="53">
        <v>14.049132039523631</v>
      </c>
      <c r="E81" s="54">
        <v>0.13693111149633169</v>
      </c>
      <c r="F81" s="13"/>
      <c r="G81" s="52">
        <v>1990</v>
      </c>
      <c r="H81" s="53">
        <v>25.221233957843342</v>
      </c>
      <c r="I81" s="55">
        <v>0.85185185185185319</v>
      </c>
      <c r="J81" s="56">
        <v>0.2458209937411632</v>
      </c>
      <c r="K81" s="18"/>
      <c r="L81" s="18"/>
      <c r="M81" s="18"/>
    </row>
    <row r="82" spans="1:13" ht="12" customHeight="1" x14ac:dyDescent="0.2">
      <c r="A82" s="52">
        <v>1992</v>
      </c>
      <c r="B82" s="53">
        <v>18.607141413718892</v>
      </c>
      <c r="C82" s="53">
        <v>0</v>
      </c>
      <c r="D82" s="53">
        <v>18.607141413718892</v>
      </c>
      <c r="E82" s="54">
        <v>0.18135615412981376</v>
      </c>
      <c r="F82" s="13"/>
      <c r="G82" s="52">
        <v>2000</v>
      </c>
      <c r="H82" s="53">
        <v>25.021590129752546</v>
      </c>
      <c r="I82" s="55">
        <v>0.86419753086419893</v>
      </c>
      <c r="J82" s="56">
        <v>0.24387514746347513</v>
      </c>
      <c r="K82" s="18"/>
      <c r="L82" s="18"/>
      <c r="M82" s="18"/>
    </row>
    <row r="83" spans="1:13" ht="12" customHeight="1" x14ac:dyDescent="0.2">
      <c r="A83" s="52">
        <v>1993</v>
      </c>
      <c r="B83" s="53">
        <v>46.140721173999403</v>
      </c>
      <c r="C83" s="53">
        <v>0</v>
      </c>
      <c r="D83" s="53">
        <v>46.140721173999403</v>
      </c>
      <c r="E83" s="54">
        <v>0.44971463132553025</v>
      </c>
      <c r="F83" s="13"/>
      <c r="G83" s="52">
        <v>1953</v>
      </c>
      <c r="H83" s="53">
        <v>23.3943276146721</v>
      </c>
      <c r="I83" s="55">
        <v>0.87654320987654466</v>
      </c>
      <c r="J83" s="56">
        <v>0.22801488903189182</v>
      </c>
      <c r="K83" s="18"/>
      <c r="L83" s="18"/>
      <c r="M83" s="18"/>
    </row>
    <row r="84" spans="1:13" ht="12" customHeight="1" x14ac:dyDescent="0.2">
      <c r="A84" s="52">
        <v>1994</v>
      </c>
      <c r="B84" s="53">
        <v>53.757077402864056</v>
      </c>
      <c r="C84" s="53">
        <v>0</v>
      </c>
      <c r="D84" s="53">
        <v>53.757077402864056</v>
      </c>
      <c r="E84" s="54">
        <v>0.52394812283493231</v>
      </c>
      <c r="F84" s="13"/>
      <c r="G84" s="52">
        <v>1946</v>
      </c>
      <c r="H84" s="53">
        <v>22.718116947851374</v>
      </c>
      <c r="I84" s="55">
        <v>0.88888888888889039</v>
      </c>
      <c r="J84" s="56">
        <v>0.22142414179192374</v>
      </c>
      <c r="K84" s="18"/>
      <c r="L84" s="18"/>
      <c r="M84" s="18"/>
    </row>
    <row r="85" spans="1:13" ht="12" customHeight="1" x14ac:dyDescent="0.2">
      <c r="A85" s="52">
        <v>1995</v>
      </c>
      <c r="B85" s="53">
        <v>59.132768238956025</v>
      </c>
      <c r="C85" s="53">
        <v>0</v>
      </c>
      <c r="D85" s="53">
        <v>59.132768238956025</v>
      </c>
      <c r="E85" s="54">
        <v>0.57634277036019521</v>
      </c>
      <c r="F85" s="13"/>
      <c r="G85" s="52">
        <v>2001</v>
      </c>
      <c r="H85" s="53">
        <v>19.712088176726219</v>
      </c>
      <c r="I85" s="55">
        <v>0.90123456790123602</v>
      </c>
      <c r="J85" s="56">
        <v>0.19212561575756551</v>
      </c>
      <c r="K85" s="18"/>
      <c r="L85" s="18"/>
      <c r="M85" s="18"/>
    </row>
    <row r="86" spans="1:13" ht="12" customHeight="1" x14ac:dyDescent="0.2">
      <c r="A86" s="52">
        <v>1996</v>
      </c>
      <c r="B86" s="53">
        <v>59.468270431398238</v>
      </c>
      <c r="C86" s="53">
        <v>0</v>
      </c>
      <c r="D86" s="53">
        <v>59.468270431398238</v>
      </c>
      <c r="E86" s="54">
        <v>0.57961277223585028</v>
      </c>
      <c r="F86" s="13"/>
      <c r="G86" s="52">
        <v>1933</v>
      </c>
      <c r="H86" s="53">
        <v>18.774063366246985</v>
      </c>
      <c r="I86" s="55">
        <v>0.91358024691358175</v>
      </c>
      <c r="J86" s="56">
        <v>0.18298307374509731</v>
      </c>
      <c r="K86" s="18"/>
      <c r="L86" s="18"/>
      <c r="M86" s="18"/>
    </row>
    <row r="87" spans="1:13" ht="12" customHeight="1" x14ac:dyDescent="0.2">
      <c r="A87" s="52">
        <v>1997</v>
      </c>
      <c r="B87" s="53">
        <v>38.800028297679418</v>
      </c>
      <c r="C87" s="53">
        <v>0</v>
      </c>
      <c r="D87" s="53">
        <v>38.800028297679418</v>
      </c>
      <c r="E87" s="54">
        <v>0.37816791713137837</v>
      </c>
      <c r="F87" s="13"/>
      <c r="G87" s="52">
        <v>1924</v>
      </c>
      <c r="H87" s="53">
        <v>18.625473367185272</v>
      </c>
      <c r="I87" s="55">
        <v>0.92592592592592748</v>
      </c>
      <c r="J87" s="56">
        <v>0.18153482814020733</v>
      </c>
      <c r="K87" s="18"/>
      <c r="L87" s="18"/>
      <c r="M87" s="18"/>
    </row>
    <row r="88" spans="1:13" ht="12" customHeight="1" x14ac:dyDescent="0.2">
      <c r="A88" s="52">
        <v>1998</v>
      </c>
      <c r="B88" s="53">
        <v>61.213345648604893</v>
      </c>
      <c r="C88" s="53">
        <v>4.9351674284358333</v>
      </c>
      <c r="D88" s="53">
        <v>66.148513077040732</v>
      </c>
      <c r="E88" s="54">
        <v>0.64472234967875963</v>
      </c>
      <c r="F88" s="13"/>
      <c r="G88" s="52">
        <v>1992</v>
      </c>
      <c r="H88" s="53">
        <v>18.607141413718892</v>
      </c>
      <c r="I88" s="55">
        <v>0.93827160493827311</v>
      </c>
      <c r="J88" s="56">
        <v>0.18135615412981376</v>
      </c>
      <c r="K88" s="18"/>
      <c r="L88" s="18"/>
      <c r="M88" s="18"/>
    </row>
    <row r="89" spans="1:13" ht="12" customHeight="1" x14ac:dyDescent="0.2">
      <c r="A89" s="52">
        <v>1999</v>
      </c>
      <c r="B89" s="53">
        <v>43.242638590650607</v>
      </c>
      <c r="C89" s="53">
        <v>2.8907277358821082</v>
      </c>
      <c r="D89" s="53">
        <v>46.133366326532716</v>
      </c>
      <c r="E89" s="54">
        <v>0.4496429466523657</v>
      </c>
      <c r="F89" s="13"/>
      <c r="G89" s="52">
        <v>1931</v>
      </c>
      <c r="H89" s="53">
        <v>17.209964002496168</v>
      </c>
      <c r="I89" s="55">
        <v>0.95061728395061884</v>
      </c>
      <c r="J89" s="56">
        <v>0.16773844057013809</v>
      </c>
      <c r="K89" s="18"/>
      <c r="L89" s="18"/>
      <c r="M89" s="18"/>
    </row>
    <row r="90" spans="1:13" ht="12" customHeight="1" x14ac:dyDescent="0.2">
      <c r="A90" s="52">
        <v>2000</v>
      </c>
      <c r="B90" s="53">
        <v>25.021590129752546</v>
      </c>
      <c r="C90" s="53">
        <v>0</v>
      </c>
      <c r="D90" s="53">
        <v>25.021590129752546</v>
      </c>
      <c r="E90" s="54">
        <v>0.24387514746347513</v>
      </c>
      <c r="F90" s="13"/>
      <c r="G90" s="52">
        <v>1929</v>
      </c>
      <c r="H90" s="53">
        <v>17.183708360175096</v>
      </c>
      <c r="I90" s="55">
        <v>0.96296296296296457</v>
      </c>
      <c r="J90" s="56">
        <v>0.16748253762353896</v>
      </c>
      <c r="K90" s="18"/>
      <c r="L90" s="18"/>
      <c r="M90" s="18"/>
    </row>
    <row r="91" spans="1:13" ht="12" customHeight="1" x14ac:dyDescent="0.2">
      <c r="A91" s="52">
        <v>2001</v>
      </c>
      <c r="B91" s="53">
        <v>19.712088176726219</v>
      </c>
      <c r="C91" s="53">
        <v>0</v>
      </c>
      <c r="D91" s="53">
        <v>19.712088176726219</v>
      </c>
      <c r="E91" s="54">
        <v>0.19212561575756551</v>
      </c>
      <c r="F91" s="13"/>
      <c r="G91" s="52">
        <v>1988</v>
      </c>
      <c r="H91" s="53">
        <v>14.944289395765246</v>
      </c>
      <c r="I91" s="55">
        <v>0.9753086419753102</v>
      </c>
      <c r="J91" s="56">
        <v>0.14565584206398877</v>
      </c>
      <c r="K91" s="18"/>
      <c r="L91" s="18"/>
      <c r="M91" s="18"/>
    </row>
    <row r="92" spans="1:13" ht="12" customHeight="1" x14ac:dyDescent="0.2">
      <c r="A92" s="52">
        <v>2002</v>
      </c>
      <c r="B92" s="53">
        <v>52.669526374008058</v>
      </c>
      <c r="C92" s="53">
        <v>0</v>
      </c>
      <c r="D92" s="53">
        <v>52.669526374008058</v>
      </c>
      <c r="E92" s="54">
        <v>0.51334821027298305</v>
      </c>
      <c r="F92" s="13"/>
      <c r="G92" s="52">
        <v>1991</v>
      </c>
      <c r="H92" s="53">
        <v>14.049132039523631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29.815897398069779</v>
      </c>
      <c r="C93" s="58">
        <v>0</v>
      </c>
      <c r="D93" s="58">
        <v>29.815897398069779</v>
      </c>
      <c r="E93" s="59">
        <v>0.29060328848021227</v>
      </c>
      <c r="F93" s="29"/>
      <c r="G93" s="57">
        <v>1977</v>
      </c>
      <c r="H93" s="58">
        <v>7.8760206828735013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43.595757305675676</v>
      </c>
      <c r="C94" s="63">
        <v>0.66344378093218015</v>
      </c>
      <c r="D94" s="63">
        <v>44.25920108660786</v>
      </c>
      <c r="E94" s="64">
        <v>0.43137622891430649</v>
      </c>
      <c r="F94" s="36"/>
      <c r="G94" s="62"/>
      <c r="H94" s="63">
        <v>44.259201086607852</v>
      </c>
      <c r="I94" s="63"/>
      <c r="J94" s="64">
        <v>0.43137622891430666</v>
      </c>
      <c r="K94" s="39"/>
      <c r="L94" s="39"/>
      <c r="M94" s="39"/>
    </row>
    <row r="95" spans="1:13" ht="12" customHeight="1" x14ac:dyDescent="0.2">
      <c r="A95" s="65" t="s">
        <v>12</v>
      </c>
      <c r="B95" s="66">
        <v>74.923603588922163</v>
      </c>
      <c r="C95" s="66">
        <v>8.2636698385111078</v>
      </c>
      <c r="D95" s="66">
        <v>82.146262552437307</v>
      </c>
      <c r="E95" s="67">
        <v>0.80064583384441823</v>
      </c>
      <c r="F95" s="36"/>
      <c r="G95" s="68"/>
      <c r="H95" s="66">
        <v>82.146262552437307</v>
      </c>
      <c r="I95" s="69"/>
      <c r="J95" s="67">
        <v>0.80064583384441823</v>
      </c>
      <c r="K95" s="18"/>
      <c r="L95" s="18"/>
      <c r="M95" s="18"/>
    </row>
    <row r="96" spans="1:13" ht="12" customHeight="1" x14ac:dyDescent="0.2">
      <c r="A96" s="65" t="s">
        <v>13</v>
      </c>
      <c r="B96" s="66">
        <v>7.8760206828735013</v>
      </c>
      <c r="C96" s="66">
        <v>0</v>
      </c>
      <c r="D96" s="66">
        <v>7.8760206828735013</v>
      </c>
      <c r="E96" s="67">
        <v>7.6764334141067272E-2</v>
      </c>
      <c r="F96" s="45"/>
      <c r="G96" s="68"/>
      <c r="H96" s="66">
        <v>7.8760206828735013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3:BU1032"/>
  <sheetViews>
    <sheetView zoomScale="130" zoomScaleNormal="130" workbookViewId="0">
      <selection activeCell="O43" sqref="O4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13.234269018430588</v>
      </c>
      <c r="C12" s="48">
        <v>0</v>
      </c>
      <c r="D12" s="48">
        <v>13.234269018430588</v>
      </c>
      <c r="E12" s="49">
        <v>0.45952322980661764</v>
      </c>
      <c r="F12" s="13"/>
      <c r="G12" s="47">
        <v>1969</v>
      </c>
      <c r="H12" s="48">
        <v>23.660085343870165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12.450466239870183</v>
      </c>
      <c r="C13" s="53">
        <v>0</v>
      </c>
      <c r="D13" s="53">
        <v>12.450466239870183</v>
      </c>
      <c r="E13" s="54">
        <v>0.432307855551048</v>
      </c>
      <c r="F13" s="13"/>
      <c r="G13" s="52">
        <v>1983</v>
      </c>
      <c r="H13" s="53">
        <v>23.660085343870161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5.22820305043797</v>
      </c>
      <c r="C14" s="53">
        <v>0</v>
      </c>
      <c r="D14" s="53">
        <v>5.22820305043797</v>
      </c>
      <c r="E14" s="54">
        <v>0.1815348281402073</v>
      </c>
      <c r="F14" s="13"/>
      <c r="G14" s="52">
        <v>1938</v>
      </c>
      <c r="H14" s="53">
        <v>23.35499373051287</v>
      </c>
      <c r="I14" s="55">
        <v>2.4691358024691398E-2</v>
      </c>
      <c r="J14" s="56">
        <v>0.81093728230947459</v>
      </c>
      <c r="K14" s="18"/>
      <c r="L14" s="18"/>
      <c r="M14" s="18"/>
    </row>
    <row r="15" spans="1:13" ht="12.75" customHeight="1" x14ac:dyDescent="0.2">
      <c r="A15" s="52">
        <v>1925</v>
      </c>
      <c r="B15" s="53">
        <v>12.715036414130955</v>
      </c>
      <c r="C15" s="53">
        <v>0</v>
      </c>
      <c r="D15" s="53">
        <v>12.715036414130955</v>
      </c>
      <c r="E15" s="54">
        <v>0.44149431993510257</v>
      </c>
      <c r="F15" s="13"/>
      <c r="G15" s="52">
        <v>1986</v>
      </c>
      <c r="H15" s="53">
        <v>21.800143341519</v>
      </c>
      <c r="I15" s="55">
        <v>3.7037037037037097E-2</v>
      </c>
      <c r="J15" s="56">
        <v>0.75694942158052081</v>
      </c>
      <c r="K15" s="18"/>
      <c r="L15" s="18"/>
      <c r="M15" s="18"/>
    </row>
    <row r="16" spans="1:13" ht="12.75" customHeight="1" x14ac:dyDescent="0.2">
      <c r="A16" s="52">
        <v>1926</v>
      </c>
      <c r="B16" s="53">
        <v>10.795849626432492</v>
      </c>
      <c r="C16" s="53">
        <v>0</v>
      </c>
      <c r="D16" s="53">
        <v>10.795849626432492</v>
      </c>
      <c r="E16" s="54">
        <v>0.37485588980668372</v>
      </c>
      <c r="F16" s="13"/>
      <c r="G16" s="52">
        <v>1982</v>
      </c>
      <c r="H16" s="53">
        <v>21.428913309097524</v>
      </c>
      <c r="I16" s="55">
        <v>4.9382716049382797E-2</v>
      </c>
      <c r="J16" s="56">
        <v>0.74405948989921955</v>
      </c>
      <c r="K16" s="18"/>
      <c r="L16" s="18"/>
      <c r="M16" s="18"/>
    </row>
    <row r="17" spans="1:13" ht="12.75" customHeight="1" x14ac:dyDescent="0.2">
      <c r="A17" s="52">
        <v>1927</v>
      </c>
      <c r="B17" s="53">
        <v>12.373918517875614</v>
      </c>
      <c r="C17" s="53">
        <v>0</v>
      </c>
      <c r="D17" s="53">
        <v>12.373918517875614</v>
      </c>
      <c r="E17" s="54">
        <v>0.42964994853734773</v>
      </c>
      <c r="F17" s="13"/>
      <c r="G17" s="52">
        <v>1980</v>
      </c>
      <c r="H17" s="53">
        <v>20.876641004281396</v>
      </c>
      <c r="I17" s="55">
        <v>6.1728395061728496E-2</v>
      </c>
      <c r="J17" s="56">
        <v>0.72488336820421517</v>
      </c>
      <c r="K17" s="18"/>
      <c r="L17" s="18"/>
      <c r="M17" s="18"/>
    </row>
    <row r="18" spans="1:13" ht="12.75" customHeight="1" x14ac:dyDescent="0.2">
      <c r="A18" s="52">
        <v>1928</v>
      </c>
      <c r="B18" s="53">
        <v>14.71029675545995</v>
      </c>
      <c r="C18" s="53">
        <v>0</v>
      </c>
      <c r="D18" s="53">
        <v>14.71029675545995</v>
      </c>
      <c r="E18" s="54">
        <v>0.51077419289791492</v>
      </c>
      <c r="F18" s="13"/>
      <c r="G18" s="52">
        <v>1984</v>
      </c>
      <c r="H18" s="53">
        <v>20.37328493832803</v>
      </c>
      <c r="I18" s="55">
        <v>7.4074074074074195E-2</v>
      </c>
      <c r="J18" s="56">
        <v>0.70740572702527882</v>
      </c>
      <c r="K18" s="18"/>
      <c r="L18" s="18"/>
      <c r="M18" s="18"/>
    </row>
    <row r="19" spans="1:13" ht="12.75" customHeight="1" x14ac:dyDescent="0.2">
      <c r="A19" s="52">
        <v>1929</v>
      </c>
      <c r="B19" s="53">
        <v>4.8234970835579221</v>
      </c>
      <c r="C19" s="53">
        <v>0</v>
      </c>
      <c r="D19" s="53">
        <v>4.8234970835579221</v>
      </c>
      <c r="E19" s="54">
        <v>0.16748253762353896</v>
      </c>
      <c r="F19" s="13"/>
      <c r="G19" s="52">
        <v>1978</v>
      </c>
      <c r="H19" s="53">
        <v>19.395740075881708</v>
      </c>
      <c r="I19" s="55">
        <v>8.6419753086419887E-2</v>
      </c>
      <c r="J19" s="56">
        <v>0.67346319707922597</v>
      </c>
      <c r="K19" s="18"/>
      <c r="L19" s="18"/>
      <c r="M19" s="18"/>
    </row>
    <row r="20" spans="1:13" ht="12.75" customHeight="1" x14ac:dyDescent="0.2">
      <c r="A20" s="52">
        <v>1930</v>
      </c>
      <c r="B20" s="53">
        <v>14.959853517300509</v>
      </c>
      <c r="C20" s="53">
        <v>0</v>
      </c>
      <c r="D20" s="53">
        <v>14.959853517300509</v>
      </c>
      <c r="E20" s="54">
        <v>0.51943935823960097</v>
      </c>
      <c r="F20" s="13"/>
      <c r="G20" s="52">
        <v>1956</v>
      </c>
      <c r="H20" s="53">
        <v>19.06520738801278</v>
      </c>
      <c r="I20" s="55">
        <v>9.8765432098765593E-2</v>
      </c>
      <c r="J20" s="56">
        <v>0.66198636763933261</v>
      </c>
      <c r="K20" s="18"/>
      <c r="L20" s="18"/>
      <c r="M20" s="18"/>
    </row>
    <row r="21" spans="1:13" ht="12.75" customHeight="1" x14ac:dyDescent="0.2">
      <c r="A21" s="52">
        <v>1931</v>
      </c>
      <c r="B21" s="53">
        <v>4.8308670884199776</v>
      </c>
      <c r="C21" s="53">
        <v>0</v>
      </c>
      <c r="D21" s="53">
        <v>4.8308670884199776</v>
      </c>
      <c r="E21" s="54">
        <v>0.16773844057013812</v>
      </c>
      <c r="F21" s="13"/>
      <c r="G21" s="52">
        <v>1937</v>
      </c>
      <c r="H21" s="53">
        <v>18.734448529069098</v>
      </c>
      <c r="I21" s="55">
        <v>0.1111111111111113</v>
      </c>
      <c r="J21" s="56">
        <v>0.65050168503712147</v>
      </c>
      <c r="K21" s="18"/>
      <c r="L21" s="18"/>
      <c r="M21" s="18"/>
    </row>
    <row r="22" spans="1:13" ht="12.75" customHeight="1" x14ac:dyDescent="0.2">
      <c r="A22" s="52">
        <v>1932</v>
      </c>
      <c r="B22" s="53">
        <v>9.3147136823719787</v>
      </c>
      <c r="C22" s="53">
        <v>0</v>
      </c>
      <c r="D22" s="53">
        <v>9.3147136823719787</v>
      </c>
      <c r="E22" s="54">
        <v>0.32342755841569371</v>
      </c>
      <c r="F22" s="13"/>
      <c r="G22" s="52">
        <v>1951</v>
      </c>
      <c r="H22" s="53">
        <v>18.293958200159214</v>
      </c>
      <c r="I22" s="55">
        <v>0.12345679012345699</v>
      </c>
      <c r="J22" s="56">
        <v>0.63520688194997266</v>
      </c>
      <c r="K22" s="18"/>
      <c r="L22" s="18"/>
      <c r="M22" s="18"/>
    </row>
    <row r="23" spans="1:13" ht="12.75" customHeight="1" x14ac:dyDescent="0.2">
      <c r="A23" s="52">
        <v>1933</v>
      </c>
      <c r="B23" s="53">
        <v>5.2699125238588014</v>
      </c>
      <c r="C23" s="53">
        <v>0</v>
      </c>
      <c r="D23" s="53">
        <v>5.2699125238588014</v>
      </c>
      <c r="E23" s="54">
        <v>0.18298307374509726</v>
      </c>
      <c r="F23" s="13"/>
      <c r="G23" s="52">
        <v>1941</v>
      </c>
      <c r="H23" s="53">
        <v>18.21642450974138</v>
      </c>
      <c r="I23" s="55">
        <v>0.13580246913580268</v>
      </c>
      <c r="J23" s="56">
        <v>0.6325147399215757</v>
      </c>
      <c r="K23" s="18"/>
      <c r="L23" s="18"/>
      <c r="M23" s="18"/>
    </row>
    <row r="24" spans="1:13" ht="12.75" customHeight="1" x14ac:dyDescent="0.2">
      <c r="A24" s="52">
        <v>1934</v>
      </c>
      <c r="B24" s="53">
        <v>8.1297907858164429</v>
      </c>
      <c r="C24" s="53">
        <v>0</v>
      </c>
      <c r="D24" s="53">
        <v>8.1297907858164429</v>
      </c>
      <c r="E24" s="54">
        <v>0.28228440228529317</v>
      </c>
      <c r="F24" s="13"/>
      <c r="G24" s="52">
        <v>1998</v>
      </c>
      <c r="H24" s="53">
        <v>17.994125880287328</v>
      </c>
      <c r="I24" s="55">
        <v>0.14814814814814839</v>
      </c>
      <c r="J24" s="56">
        <v>0.6247960375099767</v>
      </c>
      <c r="K24" s="18"/>
      <c r="L24" s="18"/>
      <c r="M24" s="18"/>
    </row>
    <row r="25" spans="1:13" ht="12.75" customHeight="1" x14ac:dyDescent="0.2">
      <c r="A25" s="52">
        <v>1935</v>
      </c>
      <c r="B25" s="53">
        <v>16.088734463947969</v>
      </c>
      <c r="C25" s="53">
        <v>0</v>
      </c>
      <c r="D25" s="53">
        <v>16.088734463947969</v>
      </c>
      <c r="E25" s="54">
        <v>0.5586366133315267</v>
      </c>
      <c r="F25" s="13"/>
      <c r="G25" s="52">
        <v>1943</v>
      </c>
      <c r="H25" s="53">
        <v>17.608865745624829</v>
      </c>
      <c r="I25" s="55">
        <v>0.1604938271604941</v>
      </c>
      <c r="J25" s="56">
        <v>0.61141894950086206</v>
      </c>
      <c r="K25" s="18"/>
      <c r="L25" s="18"/>
      <c r="M25" s="18"/>
    </row>
    <row r="26" spans="1:13" ht="12.75" customHeight="1" x14ac:dyDescent="0.2">
      <c r="A26" s="52">
        <v>1936</v>
      </c>
      <c r="B26" s="53">
        <v>13.891626114177697</v>
      </c>
      <c r="C26" s="53">
        <v>0</v>
      </c>
      <c r="D26" s="53">
        <v>13.891626114177697</v>
      </c>
      <c r="E26" s="54">
        <v>0.48234812896450335</v>
      </c>
      <c r="F26" s="13"/>
      <c r="G26" s="52">
        <v>1996</v>
      </c>
      <c r="H26" s="53">
        <v>16.692847840392488</v>
      </c>
      <c r="I26" s="55">
        <v>0.17283950617283977</v>
      </c>
      <c r="J26" s="56">
        <v>0.57961277223585028</v>
      </c>
      <c r="K26" s="18"/>
      <c r="L26" s="18"/>
      <c r="M26" s="18"/>
    </row>
    <row r="27" spans="1:13" ht="12.75" customHeight="1" x14ac:dyDescent="0.2">
      <c r="A27" s="52">
        <v>1937</v>
      </c>
      <c r="B27" s="53">
        <v>18.734448529069098</v>
      </c>
      <c r="C27" s="53">
        <v>0</v>
      </c>
      <c r="D27" s="53">
        <v>18.734448529069098</v>
      </c>
      <c r="E27" s="54">
        <v>0.65050168503712147</v>
      </c>
      <c r="F27" s="13"/>
      <c r="G27" s="52">
        <v>1995</v>
      </c>
      <c r="H27" s="53">
        <v>16.598671786373622</v>
      </c>
      <c r="I27" s="55">
        <v>0.18518518518518548</v>
      </c>
      <c r="J27" s="56">
        <v>0.57634277036019521</v>
      </c>
      <c r="K27" s="18"/>
      <c r="L27" s="18"/>
      <c r="M27" s="18"/>
    </row>
    <row r="28" spans="1:13" ht="12.75" customHeight="1" x14ac:dyDescent="0.2">
      <c r="A28" s="52">
        <v>1938</v>
      </c>
      <c r="B28" s="53">
        <v>23.35499373051287</v>
      </c>
      <c r="C28" s="53">
        <v>0</v>
      </c>
      <c r="D28" s="53">
        <v>23.35499373051287</v>
      </c>
      <c r="E28" s="54">
        <v>0.81093728230947459</v>
      </c>
      <c r="F28" s="13"/>
      <c r="G28" s="52">
        <v>1989</v>
      </c>
      <c r="H28" s="53">
        <v>16.352956007029192</v>
      </c>
      <c r="I28" s="55">
        <v>0.19753086419753119</v>
      </c>
      <c r="J28" s="56">
        <v>0.56781097246629142</v>
      </c>
      <c r="K28" s="18"/>
      <c r="L28" s="18"/>
      <c r="M28" s="18"/>
    </row>
    <row r="29" spans="1:13" ht="12.75" customHeight="1" x14ac:dyDescent="0.2">
      <c r="A29" s="52">
        <v>1939</v>
      </c>
      <c r="B29" s="53">
        <v>11.154744336986585</v>
      </c>
      <c r="C29" s="53">
        <v>0</v>
      </c>
      <c r="D29" s="53">
        <v>11.154744336986585</v>
      </c>
      <c r="E29" s="54">
        <v>0.3873175117009231</v>
      </c>
      <c r="F29" s="13"/>
      <c r="G29" s="52">
        <v>1935</v>
      </c>
      <c r="H29" s="53">
        <v>16.088734463947969</v>
      </c>
      <c r="I29" s="55">
        <v>0.20987654320987689</v>
      </c>
      <c r="J29" s="56">
        <v>0.5586366133315267</v>
      </c>
      <c r="K29" s="18"/>
      <c r="L29" s="18"/>
      <c r="M29" s="18"/>
    </row>
    <row r="30" spans="1:13" ht="12.75" customHeight="1" x14ac:dyDescent="0.2">
      <c r="A30" s="52">
        <v>1940</v>
      </c>
      <c r="B30" s="53">
        <v>12.606249626991064</v>
      </c>
      <c r="C30" s="53">
        <v>0</v>
      </c>
      <c r="D30" s="53">
        <v>12.606249626991064</v>
      </c>
      <c r="E30" s="54">
        <v>0.43771700093718968</v>
      </c>
      <c r="F30" s="13"/>
      <c r="G30" s="52">
        <v>1999</v>
      </c>
      <c r="H30" s="53">
        <v>15.891113308446222</v>
      </c>
      <c r="I30" s="55">
        <v>0.2222222222222226</v>
      </c>
      <c r="J30" s="56">
        <v>0.55177476765438271</v>
      </c>
      <c r="K30" s="18"/>
      <c r="L30" s="18"/>
      <c r="M30" s="18"/>
    </row>
    <row r="31" spans="1:13" ht="12.75" customHeight="1" x14ac:dyDescent="0.2">
      <c r="A31" s="52">
        <v>1941</v>
      </c>
      <c r="B31" s="53">
        <v>18.21642450974138</v>
      </c>
      <c r="C31" s="53">
        <v>0</v>
      </c>
      <c r="D31" s="53">
        <v>18.21642450974138</v>
      </c>
      <c r="E31" s="54">
        <v>0.6325147399215757</v>
      </c>
      <c r="F31" s="13"/>
      <c r="G31" s="52">
        <v>1958</v>
      </c>
      <c r="H31" s="53">
        <v>15.823185521948503</v>
      </c>
      <c r="I31" s="55">
        <v>0.23456790123456828</v>
      </c>
      <c r="J31" s="56">
        <v>0.54941616395654524</v>
      </c>
      <c r="K31" s="18"/>
      <c r="L31" s="18"/>
      <c r="M31" s="18"/>
    </row>
    <row r="32" spans="1:13" ht="12.75" customHeight="1" x14ac:dyDescent="0.2">
      <c r="A32" s="52">
        <v>1942</v>
      </c>
      <c r="B32" s="53">
        <v>12.581827306847737</v>
      </c>
      <c r="C32" s="53">
        <v>0</v>
      </c>
      <c r="D32" s="53">
        <v>12.581827306847737</v>
      </c>
      <c r="E32" s="54">
        <v>0.43686900370999088</v>
      </c>
      <c r="F32" s="13"/>
      <c r="G32" s="52">
        <v>1973</v>
      </c>
      <c r="H32" s="53">
        <v>15.671792940768905</v>
      </c>
      <c r="I32" s="55">
        <v>0.24691358024691398</v>
      </c>
      <c r="J32" s="56">
        <v>0.54415947711003143</v>
      </c>
      <c r="K32" s="18"/>
      <c r="L32" s="18"/>
      <c r="M32" s="18"/>
    </row>
    <row r="33" spans="1:13" ht="12.75" customHeight="1" x14ac:dyDescent="0.2">
      <c r="A33" s="52">
        <v>1943</v>
      </c>
      <c r="B33" s="53">
        <v>17.608865745624829</v>
      </c>
      <c r="C33" s="53">
        <v>0</v>
      </c>
      <c r="D33" s="53">
        <v>17.608865745624829</v>
      </c>
      <c r="E33" s="54">
        <v>0.61141894950086206</v>
      </c>
      <c r="F33" s="13"/>
      <c r="G33" s="52">
        <v>1964</v>
      </c>
      <c r="H33" s="53">
        <v>15.35892443043409</v>
      </c>
      <c r="I33" s="55">
        <v>0.25925925925925969</v>
      </c>
      <c r="J33" s="56">
        <v>0.53329598716785032</v>
      </c>
      <c r="K33" s="18"/>
      <c r="L33" s="18"/>
      <c r="M33" s="18"/>
    </row>
    <row r="34" spans="1:13" ht="12.75" customHeight="1" x14ac:dyDescent="0.2">
      <c r="A34" s="52">
        <v>1944</v>
      </c>
      <c r="B34" s="53">
        <v>12.113896929944616</v>
      </c>
      <c r="C34" s="53">
        <v>0</v>
      </c>
      <c r="D34" s="53">
        <v>12.113896929944616</v>
      </c>
      <c r="E34" s="54">
        <v>0.42062142117863249</v>
      </c>
      <c r="F34" s="13"/>
      <c r="G34" s="52">
        <v>1979</v>
      </c>
      <c r="H34" s="53">
        <v>15.157604513843413</v>
      </c>
      <c r="I34" s="55">
        <v>0.27160493827160537</v>
      </c>
      <c r="J34" s="56">
        <v>0.52630571228622958</v>
      </c>
      <c r="K34" s="18"/>
      <c r="L34" s="18"/>
      <c r="M34" s="18"/>
    </row>
    <row r="35" spans="1:13" ht="12.75" customHeight="1" x14ac:dyDescent="0.2">
      <c r="A35" s="52">
        <v>1945</v>
      </c>
      <c r="B35" s="53">
        <v>13.669062710972797</v>
      </c>
      <c r="C35" s="53">
        <v>0</v>
      </c>
      <c r="D35" s="53">
        <v>13.669062710972797</v>
      </c>
      <c r="E35" s="54">
        <v>0.47462023301988876</v>
      </c>
      <c r="F35" s="13"/>
      <c r="G35" s="52">
        <v>1952</v>
      </c>
      <c r="H35" s="53">
        <v>15.142093409686876</v>
      </c>
      <c r="I35" s="55">
        <v>0.2839506172839511</v>
      </c>
      <c r="J35" s="56">
        <v>0.5257671322807943</v>
      </c>
      <c r="K35" s="18"/>
      <c r="L35" s="18"/>
      <c r="M35" s="18"/>
    </row>
    <row r="36" spans="1:13" ht="12.75" customHeight="1" x14ac:dyDescent="0.2">
      <c r="A36" s="52">
        <v>1946</v>
      </c>
      <c r="B36" s="53">
        <v>7.9534052429869124</v>
      </c>
      <c r="C36" s="53">
        <v>0</v>
      </c>
      <c r="D36" s="53">
        <v>7.9534052429869124</v>
      </c>
      <c r="E36" s="54">
        <v>0.2761599042703789</v>
      </c>
      <c r="F36" s="13"/>
      <c r="G36" s="52">
        <v>1994</v>
      </c>
      <c r="H36" s="53">
        <v>15.089705937646054</v>
      </c>
      <c r="I36" s="55">
        <v>0.29629629629629678</v>
      </c>
      <c r="J36" s="56">
        <v>0.52394812283493242</v>
      </c>
      <c r="K36" s="18"/>
      <c r="L36" s="18"/>
      <c r="M36" s="18"/>
    </row>
    <row r="37" spans="1:13" ht="12.75" customHeight="1" x14ac:dyDescent="0.2">
      <c r="A37" s="52">
        <v>1947</v>
      </c>
      <c r="B37" s="53">
        <v>10.432016192882504</v>
      </c>
      <c r="C37" s="53">
        <v>0</v>
      </c>
      <c r="D37" s="53">
        <v>10.432016192882504</v>
      </c>
      <c r="E37" s="54">
        <v>0.36222278447508693</v>
      </c>
      <c r="F37" s="13"/>
      <c r="G37" s="52">
        <v>1930</v>
      </c>
      <c r="H37" s="53">
        <v>14.959853517300509</v>
      </c>
      <c r="I37" s="55">
        <v>0.30864197530864246</v>
      </c>
      <c r="J37" s="56">
        <v>0.51943935823960097</v>
      </c>
      <c r="K37" s="18"/>
      <c r="L37" s="18"/>
      <c r="M37" s="18"/>
    </row>
    <row r="38" spans="1:13" ht="12.75" customHeight="1" x14ac:dyDescent="0.2">
      <c r="A38" s="52">
        <v>1948</v>
      </c>
      <c r="B38" s="53">
        <v>13.381563308518965</v>
      </c>
      <c r="C38" s="53">
        <v>0</v>
      </c>
      <c r="D38" s="53">
        <v>13.381563308518965</v>
      </c>
      <c r="E38" s="54">
        <v>0.46463761487913069</v>
      </c>
      <c r="F38" s="13"/>
      <c r="G38" s="52">
        <v>2002</v>
      </c>
      <c r="H38" s="53">
        <v>14.784428455861912</v>
      </c>
      <c r="I38" s="55">
        <v>0.32098765432098819</v>
      </c>
      <c r="J38" s="56">
        <v>0.51334821027298305</v>
      </c>
      <c r="K38" s="18"/>
      <c r="L38" s="18"/>
      <c r="M38" s="18"/>
    </row>
    <row r="39" spans="1:13" ht="12.75" customHeight="1" x14ac:dyDescent="0.2">
      <c r="A39" s="52">
        <v>1949</v>
      </c>
      <c r="B39" s="53">
        <v>11.481590263076455</v>
      </c>
      <c r="C39" s="53">
        <v>0</v>
      </c>
      <c r="D39" s="53">
        <v>11.481590263076455</v>
      </c>
      <c r="E39" s="54">
        <v>0.39866632857904361</v>
      </c>
      <c r="F39" s="13"/>
      <c r="G39" s="52">
        <v>1928</v>
      </c>
      <c r="H39" s="53">
        <v>14.71029675545995</v>
      </c>
      <c r="I39" s="55">
        <v>0.33333333333333387</v>
      </c>
      <c r="J39" s="56">
        <v>0.51077419289791492</v>
      </c>
      <c r="K39" s="18"/>
      <c r="L39" s="18"/>
      <c r="M39" s="18"/>
    </row>
    <row r="40" spans="1:13" ht="12.75" customHeight="1" x14ac:dyDescent="0.2">
      <c r="A40" s="52">
        <v>1950</v>
      </c>
      <c r="B40" s="53">
        <v>12.430322718572524</v>
      </c>
      <c r="C40" s="53">
        <v>0</v>
      </c>
      <c r="D40" s="53">
        <v>12.430322718572524</v>
      </c>
      <c r="E40" s="54">
        <v>0.43160842772821262</v>
      </c>
      <c r="F40" s="13"/>
      <c r="G40" s="52">
        <v>1967</v>
      </c>
      <c r="H40" s="53">
        <v>14.663801337132943</v>
      </c>
      <c r="I40" s="55">
        <v>0.34567901234567955</v>
      </c>
      <c r="J40" s="56">
        <v>0.50915976865044943</v>
      </c>
      <c r="K40" s="18"/>
      <c r="L40" s="18"/>
      <c r="M40" s="18"/>
    </row>
    <row r="41" spans="1:13" ht="12.75" customHeight="1" x14ac:dyDescent="0.2">
      <c r="A41" s="52">
        <v>1951</v>
      </c>
      <c r="B41" s="53">
        <v>18.293958200159214</v>
      </c>
      <c r="C41" s="53">
        <v>0</v>
      </c>
      <c r="D41" s="53">
        <v>18.293958200159214</v>
      </c>
      <c r="E41" s="54">
        <v>0.63520688194997266</v>
      </c>
      <c r="F41" s="13"/>
      <c r="G41" s="52">
        <v>1936</v>
      </c>
      <c r="H41" s="53">
        <v>13.891626114177697</v>
      </c>
      <c r="I41" s="55">
        <v>0.35802469135802528</v>
      </c>
      <c r="J41" s="56">
        <v>0.48234812896450335</v>
      </c>
      <c r="K41" s="18"/>
      <c r="L41" s="18"/>
      <c r="M41" s="18"/>
    </row>
    <row r="42" spans="1:13" ht="12.75" customHeight="1" x14ac:dyDescent="0.2">
      <c r="A42" s="52">
        <v>1952</v>
      </c>
      <c r="B42" s="53">
        <v>15.142093409686876</v>
      </c>
      <c r="C42" s="53">
        <v>0</v>
      </c>
      <c r="D42" s="53">
        <v>15.142093409686876</v>
      </c>
      <c r="E42" s="54">
        <v>0.5257671322807943</v>
      </c>
      <c r="F42" s="13"/>
      <c r="G42" s="52">
        <v>1997</v>
      </c>
      <c r="H42" s="53">
        <v>13.778685264735529</v>
      </c>
      <c r="I42" s="55">
        <v>0.37037037037037096</v>
      </c>
      <c r="J42" s="56">
        <v>0.47842657169220587</v>
      </c>
      <c r="K42" s="18"/>
      <c r="L42" s="18"/>
      <c r="M42" s="18"/>
    </row>
    <row r="43" spans="1:13" ht="12.75" customHeight="1" x14ac:dyDescent="0.2">
      <c r="A43" s="52">
        <v>1953</v>
      </c>
      <c r="B43" s="53">
        <v>8.1889701883790806</v>
      </c>
      <c r="C43" s="53">
        <v>0</v>
      </c>
      <c r="D43" s="53">
        <v>8.1889701883790806</v>
      </c>
      <c r="E43" s="54">
        <v>0.2843392426520514</v>
      </c>
      <c r="F43" s="13"/>
      <c r="G43" s="52">
        <v>1972</v>
      </c>
      <c r="H43" s="53">
        <v>13.707200980615092</v>
      </c>
      <c r="I43" s="55">
        <v>0.38271604938271669</v>
      </c>
      <c r="J43" s="56">
        <v>0.47594447849357957</v>
      </c>
      <c r="K43" s="18"/>
      <c r="L43" s="18"/>
      <c r="M43" s="18"/>
    </row>
    <row r="44" spans="1:13" ht="12.75" customHeight="1" x14ac:dyDescent="0.2">
      <c r="A44" s="52">
        <v>1954</v>
      </c>
      <c r="B44" s="53">
        <v>10.328455789081902</v>
      </c>
      <c r="C44" s="53">
        <v>0</v>
      </c>
      <c r="D44" s="53">
        <v>10.328455789081902</v>
      </c>
      <c r="E44" s="54">
        <v>0.35862693712089938</v>
      </c>
      <c r="F44" s="13"/>
      <c r="G44" s="52">
        <v>1945</v>
      </c>
      <c r="H44" s="53">
        <v>13.669062710972797</v>
      </c>
      <c r="I44" s="55">
        <v>0.39506172839506237</v>
      </c>
      <c r="J44" s="56">
        <v>0.47462023301988876</v>
      </c>
      <c r="K44" s="18"/>
      <c r="L44" s="18"/>
      <c r="M44" s="18"/>
    </row>
    <row r="45" spans="1:13" ht="12.75" customHeight="1" x14ac:dyDescent="0.2">
      <c r="A45" s="52">
        <v>1955</v>
      </c>
      <c r="B45" s="53">
        <v>8.6588747814298479</v>
      </c>
      <c r="C45" s="53">
        <v>0</v>
      </c>
      <c r="D45" s="53">
        <v>8.6588747814298479</v>
      </c>
      <c r="E45" s="54">
        <v>0.30065537435520306</v>
      </c>
      <c r="F45" s="13"/>
      <c r="G45" s="52">
        <v>1975</v>
      </c>
      <c r="H45" s="53">
        <v>13.666149465778178</v>
      </c>
      <c r="I45" s="55">
        <v>0.40740740740740805</v>
      </c>
      <c r="J45" s="56">
        <v>0.47451907867285337</v>
      </c>
      <c r="K45" s="18"/>
      <c r="L45" s="18"/>
      <c r="M45" s="18"/>
    </row>
    <row r="46" spans="1:13" ht="12.75" customHeight="1" x14ac:dyDescent="0.2">
      <c r="A46" s="52">
        <v>1956</v>
      </c>
      <c r="B46" s="53">
        <v>19.06520738801278</v>
      </c>
      <c r="C46" s="53">
        <v>0</v>
      </c>
      <c r="D46" s="53">
        <v>19.06520738801278</v>
      </c>
      <c r="E46" s="54">
        <v>0.66198636763933261</v>
      </c>
      <c r="F46" s="13"/>
      <c r="G46" s="52">
        <v>1948</v>
      </c>
      <c r="H46" s="53">
        <v>13.381563308518965</v>
      </c>
      <c r="I46" s="55">
        <v>0.41975308641975378</v>
      </c>
      <c r="J46" s="56">
        <v>0.46463761487913069</v>
      </c>
      <c r="K46" s="18"/>
      <c r="L46" s="18"/>
      <c r="M46" s="18"/>
    </row>
    <row r="47" spans="1:13" ht="12.75" customHeight="1" x14ac:dyDescent="0.2">
      <c r="A47" s="52">
        <v>1957</v>
      </c>
      <c r="B47" s="53">
        <v>9.2451648254836272</v>
      </c>
      <c r="C47" s="53">
        <v>0</v>
      </c>
      <c r="D47" s="53">
        <v>9.2451648254836272</v>
      </c>
      <c r="E47" s="54">
        <v>0.32101266755151481</v>
      </c>
      <c r="F47" s="13"/>
      <c r="G47" s="52">
        <v>1922</v>
      </c>
      <c r="H47" s="53">
        <v>13.234269018430588</v>
      </c>
      <c r="I47" s="55">
        <v>0.43209876543209946</v>
      </c>
      <c r="J47" s="56">
        <v>0.45952322980661764</v>
      </c>
      <c r="K47" s="18"/>
      <c r="L47" s="18"/>
      <c r="M47" s="18"/>
    </row>
    <row r="48" spans="1:13" ht="12.75" customHeight="1" x14ac:dyDescent="0.2">
      <c r="A48" s="52">
        <v>1958</v>
      </c>
      <c r="B48" s="53">
        <v>15.823185521948503</v>
      </c>
      <c r="C48" s="53">
        <v>0</v>
      </c>
      <c r="D48" s="53">
        <v>15.823185521948503</v>
      </c>
      <c r="E48" s="54">
        <v>0.54941616395654524</v>
      </c>
      <c r="F48" s="13"/>
      <c r="G48" s="52">
        <v>1968</v>
      </c>
      <c r="H48" s="53">
        <v>13.029641745896383</v>
      </c>
      <c r="I48" s="55">
        <v>0.4444444444444452</v>
      </c>
      <c r="J48" s="56">
        <v>0.45241811617695771</v>
      </c>
      <c r="K48" s="18"/>
      <c r="L48" s="18"/>
      <c r="M48" s="18"/>
    </row>
    <row r="49" spans="1:13" ht="12.75" customHeight="1" x14ac:dyDescent="0.2">
      <c r="A49" s="52">
        <v>1959</v>
      </c>
      <c r="B49" s="53">
        <v>9.3798623484119013</v>
      </c>
      <c r="C49" s="53">
        <v>0</v>
      </c>
      <c r="D49" s="53">
        <v>9.3798623484119013</v>
      </c>
      <c r="E49" s="54">
        <v>0.32568966487541323</v>
      </c>
      <c r="F49" s="13"/>
      <c r="G49" s="52">
        <v>1993</v>
      </c>
      <c r="H49" s="53">
        <v>12.951781382175275</v>
      </c>
      <c r="I49" s="55">
        <v>0.45679012345679088</v>
      </c>
      <c r="J49" s="56">
        <v>0.44971463132553036</v>
      </c>
      <c r="K49" s="18"/>
      <c r="L49" s="18"/>
      <c r="M49" s="18"/>
    </row>
    <row r="50" spans="1:13" ht="12.75" customHeight="1" x14ac:dyDescent="0.2">
      <c r="A50" s="52">
        <v>1960</v>
      </c>
      <c r="B50" s="53">
        <v>10.189430813279927</v>
      </c>
      <c r="C50" s="53">
        <v>0</v>
      </c>
      <c r="D50" s="53">
        <v>10.189430813279927</v>
      </c>
      <c r="E50" s="54">
        <v>0.35379968101666409</v>
      </c>
      <c r="F50" s="13"/>
      <c r="G50" s="52">
        <v>1925</v>
      </c>
      <c r="H50" s="53">
        <v>12.715036414130955</v>
      </c>
      <c r="I50" s="55">
        <v>0.46913580246913655</v>
      </c>
      <c r="J50" s="56">
        <v>0.44149431993510257</v>
      </c>
      <c r="K50" s="18"/>
      <c r="L50" s="18"/>
      <c r="M50" s="18"/>
    </row>
    <row r="51" spans="1:13" ht="12.75" customHeight="1" x14ac:dyDescent="0.2">
      <c r="A51" s="52">
        <v>1961</v>
      </c>
      <c r="B51" s="53">
        <v>6.3456097321653528</v>
      </c>
      <c r="C51" s="53">
        <v>0</v>
      </c>
      <c r="D51" s="53">
        <v>6.3456097321653528</v>
      </c>
      <c r="E51" s="54">
        <v>0.22033367125574141</v>
      </c>
      <c r="F51" s="13"/>
      <c r="G51" s="52">
        <v>1940</v>
      </c>
      <c r="H51" s="53">
        <v>12.606249626991064</v>
      </c>
      <c r="I51" s="55">
        <v>0.48148148148148229</v>
      </c>
      <c r="J51" s="56">
        <v>0.43771700093718968</v>
      </c>
      <c r="K51" s="18"/>
      <c r="L51" s="18"/>
      <c r="M51" s="18"/>
    </row>
    <row r="52" spans="1:13" ht="12.75" customHeight="1" x14ac:dyDescent="0.2">
      <c r="A52" s="52">
        <v>1962</v>
      </c>
      <c r="B52" s="53">
        <v>12.028516173373935</v>
      </c>
      <c r="C52" s="53">
        <v>0</v>
      </c>
      <c r="D52" s="53">
        <v>12.028516173373935</v>
      </c>
      <c r="E52" s="54">
        <v>0.41765681157548384</v>
      </c>
      <c r="F52" s="13"/>
      <c r="G52" s="52">
        <v>1942</v>
      </c>
      <c r="H52" s="53">
        <v>12.581827306847737</v>
      </c>
      <c r="I52" s="55">
        <v>0.49382716049382797</v>
      </c>
      <c r="J52" s="56">
        <v>0.43686900370999088</v>
      </c>
      <c r="K52" s="18"/>
      <c r="L52" s="18"/>
      <c r="M52" s="18"/>
    </row>
    <row r="53" spans="1:13" ht="12.75" customHeight="1" x14ac:dyDescent="0.2">
      <c r="A53" s="52">
        <v>1963</v>
      </c>
      <c r="B53" s="53">
        <v>11.310334685452448</v>
      </c>
      <c r="C53" s="53">
        <v>0</v>
      </c>
      <c r="D53" s="53">
        <v>11.310334685452448</v>
      </c>
      <c r="E53" s="54">
        <v>0.39271995435598778</v>
      </c>
      <c r="F53" s="13"/>
      <c r="G53" s="52">
        <v>1923</v>
      </c>
      <c r="H53" s="53">
        <v>12.450466239870183</v>
      </c>
      <c r="I53" s="55">
        <v>0.50617283950617364</v>
      </c>
      <c r="J53" s="56">
        <v>0.432307855551048</v>
      </c>
      <c r="K53" s="18"/>
      <c r="L53" s="18"/>
      <c r="M53" s="18"/>
    </row>
    <row r="54" spans="1:13" ht="12.75" customHeight="1" x14ac:dyDescent="0.2">
      <c r="A54" s="52">
        <v>1964</v>
      </c>
      <c r="B54" s="53">
        <v>15.35892443043409</v>
      </c>
      <c r="C54" s="53">
        <v>0</v>
      </c>
      <c r="D54" s="53">
        <v>15.35892443043409</v>
      </c>
      <c r="E54" s="54">
        <v>0.53329598716785032</v>
      </c>
      <c r="F54" s="13"/>
      <c r="G54" s="52">
        <v>1950</v>
      </c>
      <c r="H54" s="53">
        <v>12.430322718572524</v>
      </c>
      <c r="I54" s="55">
        <v>0.51851851851851938</v>
      </c>
      <c r="J54" s="56">
        <v>0.43160842772821262</v>
      </c>
      <c r="K54" s="18"/>
      <c r="L54" s="18"/>
      <c r="M54" s="18"/>
    </row>
    <row r="55" spans="1:13" ht="12" customHeight="1" x14ac:dyDescent="0.2">
      <c r="A55" s="47">
        <v>1965</v>
      </c>
      <c r="B55" s="48">
        <v>11.556225849012005</v>
      </c>
      <c r="C55" s="48">
        <v>0</v>
      </c>
      <c r="D55" s="48">
        <v>11.556225849012005</v>
      </c>
      <c r="E55" s="49">
        <v>0.40125784197958347</v>
      </c>
      <c r="F55" s="13"/>
      <c r="G55" s="47">
        <v>1976</v>
      </c>
      <c r="H55" s="48">
        <v>12.394250248274531</v>
      </c>
      <c r="I55" s="50">
        <v>0.53086419753086511</v>
      </c>
      <c r="J55" s="51">
        <v>0.43035591139842122</v>
      </c>
      <c r="K55" s="18"/>
      <c r="L55" s="18"/>
      <c r="M55" s="18"/>
    </row>
    <row r="56" spans="1:13" ht="12" customHeight="1" x14ac:dyDescent="0.2">
      <c r="A56" s="52">
        <v>1966</v>
      </c>
      <c r="B56" s="53">
        <v>11.668211151102215</v>
      </c>
      <c r="C56" s="53">
        <v>0</v>
      </c>
      <c r="D56" s="53">
        <v>11.668211151102215</v>
      </c>
      <c r="E56" s="54">
        <v>0.40514622052438243</v>
      </c>
      <c r="F56" s="13"/>
      <c r="G56" s="52">
        <v>1927</v>
      </c>
      <c r="H56" s="53">
        <v>12.373918517875614</v>
      </c>
      <c r="I56" s="55">
        <v>0.54320987654321073</v>
      </c>
      <c r="J56" s="56">
        <v>0.42964994853734773</v>
      </c>
      <c r="K56" s="18"/>
      <c r="L56" s="18"/>
      <c r="M56" s="18"/>
    </row>
    <row r="57" spans="1:13" ht="12" customHeight="1" x14ac:dyDescent="0.2">
      <c r="A57" s="52">
        <v>1967</v>
      </c>
      <c r="B57" s="53">
        <v>14.663801337132943</v>
      </c>
      <c r="C57" s="53">
        <v>0</v>
      </c>
      <c r="D57" s="53">
        <v>14.663801337132943</v>
      </c>
      <c r="E57" s="54">
        <v>0.50915976865044943</v>
      </c>
      <c r="F57" s="13"/>
      <c r="G57" s="52">
        <v>1970</v>
      </c>
      <c r="H57" s="53">
        <v>12.315347873671474</v>
      </c>
      <c r="I57" s="55">
        <v>0.55555555555555647</v>
      </c>
      <c r="J57" s="56">
        <v>0.42761624561359285</v>
      </c>
      <c r="K57" s="18"/>
      <c r="L57" s="18"/>
      <c r="M57" s="18"/>
    </row>
    <row r="58" spans="1:13" ht="12" customHeight="1" x14ac:dyDescent="0.2">
      <c r="A58" s="52">
        <v>1968</v>
      </c>
      <c r="B58" s="53">
        <v>13.029641745896383</v>
      </c>
      <c r="C58" s="53">
        <v>0</v>
      </c>
      <c r="D58" s="53">
        <v>13.029641745896383</v>
      </c>
      <c r="E58" s="54">
        <v>0.45241811617695771</v>
      </c>
      <c r="F58" s="13"/>
      <c r="G58" s="52">
        <v>1944</v>
      </c>
      <c r="H58" s="53">
        <v>12.113896929944616</v>
      </c>
      <c r="I58" s="55">
        <v>0.5679012345679022</v>
      </c>
      <c r="J58" s="56">
        <v>0.42062142117863249</v>
      </c>
      <c r="K58" s="18"/>
      <c r="L58" s="18"/>
      <c r="M58" s="18"/>
    </row>
    <row r="59" spans="1:13" ht="12" customHeight="1" x14ac:dyDescent="0.2">
      <c r="A59" s="52">
        <v>1969</v>
      </c>
      <c r="B59" s="53">
        <v>23.660085343870165</v>
      </c>
      <c r="C59" s="53">
        <v>0</v>
      </c>
      <c r="D59" s="53">
        <v>23.660085343870165</v>
      </c>
      <c r="E59" s="54">
        <v>0.82153074110660296</v>
      </c>
      <c r="F59" s="13"/>
      <c r="G59" s="52">
        <v>1962</v>
      </c>
      <c r="H59" s="53">
        <v>12.028516173373935</v>
      </c>
      <c r="I59" s="55">
        <v>0.58024691358024783</v>
      </c>
      <c r="J59" s="56">
        <v>0.41765681157548384</v>
      </c>
      <c r="K59" s="18"/>
      <c r="L59" s="18"/>
      <c r="M59" s="18"/>
    </row>
    <row r="60" spans="1:13" ht="12" customHeight="1" x14ac:dyDescent="0.2">
      <c r="A60" s="52">
        <v>1970</v>
      </c>
      <c r="B60" s="53">
        <v>12.315347873671474</v>
      </c>
      <c r="C60" s="53">
        <v>0</v>
      </c>
      <c r="D60" s="53">
        <v>12.315347873671474</v>
      </c>
      <c r="E60" s="54">
        <v>0.42761624561359285</v>
      </c>
      <c r="F60" s="13"/>
      <c r="G60" s="52">
        <v>1974</v>
      </c>
      <c r="H60" s="53">
        <v>11.844157109339381</v>
      </c>
      <c r="I60" s="55">
        <v>0.59259259259259356</v>
      </c>
      <c r="J60" s="56">
        <v>0.41125545518539519</v>
      </c>
      <c r="K60" s="18"/>
      <c r="L60" s="18"/>
      <c r="M60" s="18"/>
    </row>
    <row r="61" spans="1:13" ht="12" customHeight="1" x14ac:dyDescent="0.2">
      <c r="A61" s="52">
        <v>1971</v>
      </c>
      <c r="B61" s="53">
        <v>10.658700513399161</v>
      </c>
      <c r="C61" s="53">
        <v>0</v>
      </c>
      <c r="D61" s="53">
        <v>10.658700513399161</v>
      </c>
      <c r="E61" s="54">
        <v>0.37009376782635978</v>
      </c>
      <c r="F61" s="13"/>
      <c r="G61" s="52">
        <v>1966</v>
      </c>
      <c r="H61" s="53">
        <v>11.668211151102215</v>
      </c>
      <c r="I61" s="55">
        <v>0.60493827160493929</v>
      </c>
      <c r="J61" s="56">
        <v>0.40514622052438243</v>
      </c>
      <c r="K61" s="18"/>
      <c r="L61" s="18"/>
      <c r="M61" s="18"/>
    </row>
    <row r="62" spans="1:13" ht="12" customHeight="1" x14ac:dyDescent="0.2">
      <c r="A62" s="52">
        <v>1972</v>
      </c>
      <c r="B62" s="53">
        <v>13.707200980615092</v>
      </c>
      <c r="C62" s="53">
        <v>0</v>
      </c>
      <c r="D62" s="53">
        <v>13.707200980615092</v>
      </c>
      <c r="E62" s="54">
        <v>0.47594447849357957</v>
      </c>
      <c r="F62" s="13"/>
      <c r="G62" s="52">
        <v>1965</v>
      </c>
      <c r="H62" s="53">
        <v>11.556225849012005</v>
      </c>
      <c r="I62" s="55">
        <v>0.61728395061728492</v>
      </c>
      <c r="J62" s="56">
        <v>0.40125784197958347</v>
      </c>
      <c r="K62" s="18"/>
      <c r="L62" s="18"/>
      <c r="M62" s="18"/>
    </row>
    <row r="63" spans="1:13" ht="12" customHeight="1" x14ac:dyDescent="0.2">
      <c r="A63" s="52">
        <v>1973</v>
      </c>
      <c r="B63" s="53">
        <v>15.671792940768905</v>
      </c>
      <c r="C63" s="53">
        <v>0</v>
      </c>
      <c r="D63" s="53">
        <v>15.671792940768905</v>
      </c>
      <c r="E63" s="54">
        <v>0.54415947711003143</v>
      </c>
      <c r="F63" s="13"/>
      <c r="G63" s="52">
        <v>1949</v>
      </c>
      <c r="H63" s="53">
        <v>11.481590263076455</v>
      </c>
      <c r="I63" s="55">
        <v>0.62962962962963065</v>
      </c>
      <c r="J63" s="56">
        <v>0.39866632857904361</v>
      </c>
      <c r="K63" s="18"/>
      <c r="L63" s="18"/>
      <c r="M63" s="18"/>
    </row>
    <row r="64" spans="1:13" ht="12" customHeight="1" x14ac:dyDescent="0.2">
      <c r="A64" s="52">
        <v>1974</v>
      </c>
      <c r="B64" s="53">
        <v>11.844157109339381</v>
      </c>
      <c r="C64" s="53">
        <v>0</v>
      </c>
      <c r="D64" s="53">
        <v>11.844157109339381</v>
      </c>
      <c r="E64" s="54">
        <v>0.41125545518539519</v>
      </c>
      <c r="F64" s="13"/>
      <c r="G64" s="52">
        <v>1963</v>
      </c>
      <c r="H64" s="53">
        <v>11.310334685452448</v>
      </c>
      <c r="I64" s="55">
        <v>0.64197530864197638</v>
      </c>
      <c r="J64" s="56">
        <v>0.39271995435598778</v>
      </c>
      <c r="K64" s="18"/>
      <c r="L64" s="18"/>
      <c r="M64" s="18"/>
    </row>
    <row r="65" spans="1:13" ht="12" customHeight="1" x14ac:dyDescent="0.2">
      <c r="A65" s="52">
        <v>1975</v>
      </c>
      <c r="B65" s="53">
        <v>13.666149465778178</v>
      </c>
      <c r="C65" s="53">
        <v>0</v>
      </c>
      <c r="D65" s="53">
        <v>13.666149465778178</v>
      </c>
      <c r="E65" s="54">
        <v>0.47451907867285337</v>
      </c>
      <c r="F65" s="13"/>
      <c r="G65" s="52">
        <v>1939</v>
      </c>
      <c r="H65" s="53">
        <v>11.154744336986585</v>
      </c>
      <c r="I65" s="55">
        <v>0.65432098765432201</v>
      </c>
      <c r="J65" s="56">
        <v>0.3873175117009231</v>
      </c>
      <c r="K65" s="18"/>
      <c r="L65" s="18"/>
      <c r="M65" s="18"/>
    </row>
    <row r="66" spans="1:13" ht="12" customHeight="1" x14ac:dyDescent="0.2">
      <c r="A66" s="52">
        <v>1976</v>
      </c>
      <c r="B66" s="53">
        <v>12.394250248274531</v>
      </c>
      <c r="C66" s="53">
        <v>0</v>
      </c>
      <c r="D66" s="53">
        <v>12.394250248274531</v>
      </c>
      <c r="E66" s="54">
        <v>0.43035591139842122</v>
      </c>
      <c r="F66" s="13"/>
      <c r="G66" s="52">
        <v>2003</v>
      </c>
      <c r="H66" s="53">
        <v>11.014954759558297</v>
      </c>
      <c r="I66" s="55">
        <v>0.66666666666666774</v>
      </c>
      <c r="J66" s="56">
        <v>0.38246370692910753</v>
      </c>
      <c r="K66" s="18"/>
      <c r="L66" s="18"/>
      <c r="M66" s="18"/>
    </row>
    <row r="67" spans="1:13" ht="12" customHeight="1" x14ac:dyDescent="0.2">
      <c r="A67" s="52">
        <v>1977</v>
      </c>
      <c r="B67" s="53">
        <v>2.2108128232627378</v>
      </c>
      <c r="C67" s="53">
        <v>0</v>
      </c>
      <c r="D67" s="53">
        <v>2.2108128232627378</v>
      </c>
      <c r="E67" s="54">
        <v>7.6764334141067286E-2</v>
      </c>
      <c r="F67" s="13"/>
      <c r="G67" s="52">
        <v>1985</v>
      </c>
      <c r="H67" s="53">
        <v>10.915308309071769</v>
      </c>
      <c r="I67" s="55">
        <v>0.67901234567901347</v>
      </c>
      <c r="J67" s="56">
        <v>0.37900376073165865</v>
      </c>
      <c r="K67" s="18"/>
      <c r="L67" s="18"/>
      <c r="M67" s="18"/>
    </row>
    <row r="68" spans="1:13" ht="12" customHeight="1" x14ac:dyDescent="0.2">
      <c r="A68" s="52">
        <v>1978</v>
      </c>
      <c r="B68" s="53">
        <v>19.395740075881708</v>
      </c>
      <c r="C68" s="53">
        <v>0</v>
      </c>
      <c r="D68" s="53">
        <v>19.395740075881708</v>
      </c>
      <c r="E68" s="54">
        <v>0.67346319707922597</v>
      </c>
      <c r="F68" s="13"/>
      <c r="G68" s="52">
        <v>1926</v>
      </c>
      <c r="H68" s="53">
        <v>10.795849626432492</v>
      </c>
      <c r="I68" s="55">
        <v>0.6913580246913591</v>
      </c>
      <c r="J68" s="56">
        <v>0.37485588980668372</v>
      </c>
      <c r="K68" s="18"/>
      <c r="L68" s="18"/>
      <c r="M68" s="18"/>
    </row>
    <row r="69" spans="1:13" ht="12" customHeight="1" x14ac:dyDescent="0.2">
      <c r="A69" s="52">
        <v>1979</v>
      </c>
      <c r="B69" s="53">
        <v>15.157604513843413</v>
      </c>
      <c r="C69" s="53">
        <v>0</v>
      </c>
      <c r="D69" s="53">
        <v>15.157604513843413</v>
      </c>
      <c r="E69" s="54">
        <v>0.52630571228622958</v>
      </c>
      <c r="F69" s="13"/>
      <c r="G69" s="52">
        <v>1971</v>
      </c>
      <c r="H69" s="53">
        <v>10.658700513399161</v>
      </c>
      <c r="I69" s="55">
        <v>0.70370370370370483</v>
      </c>
      <c r="J69" s="56">
        <v>0.37009376782635978</v>
      </c>
      <c r="K69" s="18"/>
      <c r="L69" s="18"/>
      <c r="M69" s="18"/>
    </row>
    <row r="70" spans="1:13" ht="12" customHeight="1" x14ac:dyDescent="0.2">
      <c r="A70" s="52">
        <v>1980</v>
      </c>
      <c r="B70" s="53">
        <v>20.876641004281396</v>
      </c>
      <c r="C70" s="53">
        <v>0</v>
      </c>
      <c r="D70" s="53">
        <v>20.876641004281396</v>
      </c>
      <c r="E70" s="54">
        <v>0.72488336820421517</v>
      </c>
      <c r="F70" s="13"/>
      <c r="G70" s="52">
        <v>1947</v>
      </c>
      <c r="H70" s="53">
        <v>10.432016192882504</v>
      </c>
      <c r="I70" s="55">
        <v>0.71604938271605056</v>
      </c>
      <c r="J70" s="56">
        <v>0.36222278447508693</v>
      </c>
      <c r="K70" s="18"/>
      <c r="L70" s="18"/>
      <c r="M70" s="18"/>
    </row>
    <row r="71" spans="1:13" ht="12" customHeight="1" x14ac:dyDescent="0.2">
      <c r="A71" s="52">
        <v>1981</v>
      </c>
      <c r="B71" s="53">
        <v>8.9821928707333729</v>
      </c>
      <c r="C71" s="53">
        <v>0</v>
      </c>
      <c r="D71" s="53">
        <v>8.9821928707333729</v>
      </c>
      <c r="E71" s="54">
        <v>0.31188169690046436</v>
      </c>
      <c r="F71" s="13"/>
      <c r="G71" s="52">
        <v>1954</v>
      </c>
      <c r="H71" s="53">
        <v>10.328455789081902</v>
      </c>
      <c r="I71" s="55">
        <v>0.7283950617283963</v>
      </c>
      <c r="J71" s="56">
        <v>0.35862693712089938</v>
      </c>
      <c r="K71" s="18"/>
      <c r="L71" s="18"/>
      <c r="M71" s="18"/>
    </row>
    <row r="72" spans="1:13" ht="12" customHeight="1" x14ac:dyDescent="0.2">
      <c r="A72" s="52">
        <v>1982</v>
      </c>
      <c r="B72" s="53">
        <v>21.428913309097524</v>
      </c>
      <c r="C72" s="53">
        <v>0</v>
      </c>
      <c r="D72" s="53">
        <v>21.428913309097524</v>
      </c>
      <c r="E72" s="54">
        <v>0.74405948989921955</v>
      </c>
      <c r="F72" s="13"/>
      <c r="G72" s="52">
        <v>1960</v>
      </c>
      <c r="H72" s="53">
        <v>10.189430813279927</v>
      </c>
      <c r="I72" s="55">
        <v>0.74074074074074192</v>
      </c>
      <c r="J72" s="56">
        <v>0.35379968101666409</v>
      </c>
      <c r="K72" s="18"/>
      <c r="L72" s="18"/>
      <c r="M72" s="18"/>
    </row>
    <row r="73" spans="1:13" ht="12" customHeight="1" x14ac:dyDescent="0.2">
      <c r="A73" s="52">
        <v>1983</v>
      </c>
      <c r="B73" s="53">
        <v>23.660085343870161</v>
      </c>
      <c r="C73" s="53">
        <v>0</v>
      </c>
      <c r="D73" s="53">
        <v>23.660085343870161</v>
      </c>
      <c r="E73" s="54">
        <v>0.82153074110660285</v>
      </c>
      <c r="F73" s="13"/>
      <c r="G73" s="52">
        <v>1959</v>
      </c>
      <c r="H73" s="53">
        <v>9.3798623484119013</v>
      </c>
      <c r="I73" s="55">
        <v>0.75308641975308765</v>
      </c>
      <c r="J73" s="56">
        <v>0.32568966487541323</v>
      </c>
      <c r="K73" s="18"/>
      <c r="L73" s="18"/>
      <c r="M73" s="18"/>
    </row>
    <row r="74" spans="1:13" ht="12" customHeight="1" x14ac:dyDescent="0.2">
      <c r="A74" s="52">
        <v>1984</v>
      </c>
      <c r="B74" s="53">
        <v>20.37328493832803</v>
      </c>
      <c r="C74" s="53">
        <v>0</v>
      </c>
      <c r="D74" s="53">
        <v>20.37328493832803</v>
      </c>
      <c r="E74" s="54">
        <v>0.70740572702527882</v>
      </c>
      <c r="F74" s="13"/>
      <c r="G74" s="52">
        <v>1932</v>
      </c>
      <c r="H74" s="53">
        <v>9.3147136823719787</v>
      </c>
      <c r="I74" s="55">
        <v>0.76543209876543339</v>
      </c>
      <c r="J74" s="56">
        <v>0.32342755841569371</v>
      </c>
      <c r="K74" s="18"/>
      <c r="L74" s="18"/>
      <c r="M74" s="18"/>
    </row>
    <row r="75" spans="1:13" ht="12" customHeight="1" x14ac:dyDescent="0.2">
      <c r="A75" s="52">
        <v>1985</v>
      </c>
      <c r="B75" s="53">
        <v>10.915308309071769</v>
      </c>
      <c r="C75" s="53">
        <v>0</v>
      </c>
      <c r="D75" s="53">
        <v>10.915308309071769</v>
      </c>
      <c r="E75" s="54">
        <v>0.37900376073165865</v>
      </c>
      <c r="F75" s="13"/>
      <c r="G75" s="52">
        <v>1957</v>
      </c>
      <c r="H75" s="53">
        <v>9.2451648254836272</v>
      </c>
      <c r="I75" s="55">
        <v>0.77777777777777901</v>
      </c>
      <c r="J75" s="56">
        <v>0.32101266755151481</v>
      </c>
      <c r="K75" s="18"/>
      <c r="L75" s="18"/>
      <c r="M75" s="18"/>
    </row>
    <row r="76" spans="1:13" ht="12" customHeight="1" x14ac:dyDescent="0.2">
      <c r="A76" s="52">
        <v>1986</v>
      </c>
      <c r="B76" s="53">
        <v>21.800143341519</v>
      </c>
      <c r="C76" s="53">
        <v>0</v>
      </c>
      <c r="D76" s="53">
        <v>21.800143341519</v>
      </c>
      <c r="E76" s="54">
        <v>0.75694942158052081</v>
      </c>
      <c r="F76" s="13"/>
      <c r="G76" s="52">
        <v>2000</v>
      </c>
      <c r="H76" s="53">
        <v>9.1078202882878454</v>
      </c>
      <c r="I76" s="55">
        <v>0.79012345679012475</v>
      </c>
      <c r="J76" s="56">
        <v>0.3162437600099946</v>
      </c>
      <c r="K76" s="18"/>
      <c r="L76" s="18"/>
      <c r="M76" s="18"/>
    </row>
    <row r="77" spans="1:13" ht="12" customHeight="1" x14ac:dyDescent="0.2">
      <c r="A77" s="52">
        <v>1987</v>
      </c>
      <c r="B77" s="53">
        <v>8.529463950259311</v>
      </c>
      <c r="C77" s="53">
        <v>0</v>
      </c>
      <c r="D77" s="53">
        <v>8.529463950259311</v>
      </c>
      <c r="E77" s="54">
        <v>0.2961619427173372</v>
      </c>
      <c r="F77" s="13"/>
      <c r="G77" s="52">
        <v>1981</v>
      </c>
      <c r="H77" s="53">
        <v>8.9821928707333729</v>
      </c>
      <c r="I77" s="55">
        <v>0.80246913580247048</v>
      </c>
      <c r="J77" s="56">
        <v>0.31188169690046436</v>
      </c>
      <c r="K77" s="18"/>
      <c r="L77" s="18"/>
      <c r="M77" s="18"/>
    </row>
    <row r="78" spans="1:13" ht="12" customHeight="1" x14ac:dyDescent="0.2">
      <c r="A78" s="52">
        <v>1988</v>
      </c>
      <c r="B78" s="53">
        <v>4.194888251442876</v>
      </c>
      <c r="C78" s="53">
        <v>0</v>
      </c>
      <c r="D78" s="53">
        <v>4.194888251442876</v>
      </c>
      <c r="E78" s="54">
        <v>0.14565584206398874</v>
      </c>
      <c r="F78" s="13"/>
      <c r="G78" s="52">
        <v>1955</v>
      </c>
      <c r="H78" s="53">
        <v>8.6588747814298479</v>
      </c>
      <c r="I78" s="55">
        <v>0.8148148148148161</v>
      </c>
      <c r="J78" s="56">
        <v>0.30065537435520306</v>
      </c>
      <c r="K78" s="18"/>
      <c r="L78" s="18"/>
      <c r="M78" s="18"/>
    </row>
    <row r="79" spans="1:13" ht="12" customHeight="1" x14ac:dyDescent="0.2">
      <c r="A79" s="52">
        <v>1989</v>
      </c>
      <c r="B79" s="53">
        <v>16.352956007029192</v>
      </c>
      <c r="C79" s="53">
        <v>0</v>
      </c>
      <c r="D79" s="53">
        <v>16.352956007029192</v>
      </c>
      <c r="E79" s="54">
        <v>0.56781097246629142</v>
      </c>
      <c r="F79" s="13"/>
      <c r="G79" s="52">
        <v>1987</v>
      </c>
      <c r="H79" s="53">
        <v>8.529463950259311</v>
      </c>
      <c r="I79" s="55">
        <v>0.82716049382716184</v>
      </c>
      <c r="J79" s="56">
        <v>0.2961619427173372</v>
      </c>
      <c r="K79" s="18"/>
      <c r="L79" s="18"/>
      <c r="M79" s="18"/>
    </row>
    <row r="80" spans="1:13" ht="12" customHeight="1" x14ac:dyDescent="0.2">
      <c r="A80" s="52">
        <v>1990</v>
      </c>
      <c r="B80" s="53">
        <v>7.0796446197454985</v>
      </c>
      <c r="C80" s="53">
        <v>0</v>
      </c>
      <c r="D80" s="53">
        <v>7.0796446197454985</v>
      </c>
      <c r="E80" s="54">
        <v>0.24582099374116315</v>
      </c>
      <c r="F80" s="13"/>
      <c r="G80" s="52">
        <v>1953</v>
      </c>
      <c r="H80" s="53">
        <v>8.1889701883790806</v>
      </c>
      <c r="I80" s="55">
        <v>0.83950617283950757</v>
      </c>
      <c r="J80" s="56">
        <v>0.2843392426520514</v>
      </c>
      <c r="K80" s="18"/>
      <c r="L80" s="18"/>
      <c r="M80" s="18"/>
    </row>
    <row r="81" spans="1:13" ht="12" customHeight="1" x14ac:dyDescent="0.2">
      <c r="A81" s="52">
        <v>1991</v>
      </c>
      <c r="B81" s="53">
        <v>2.7838094967204228</v>
      </c>
      <c r="C81" s="53">
        <v>0</v>
      </c>
      <c r="D81" s="53">
        <v>2.7838094967204228</v>
      </c>
      <c r="E81" s="54">
        <v>9.6660051969459121E-2</v>
      </c>
      <c r="F81" s="13"/>
      <c r="G81" s="52">
        <v>1934</v>
      </c>
      <c r="H81" s="53">
        <v>8.1297907858164429</v>
      </c>
      <c r="I81" s="55">
        <v>0.85185185185185319</v>
      </c>
      <c r="J81" s="56">
        <v>0.28228440228529317</v>
      </c>
      <c r="K81" s="18"/>
      <c r="L81" s="18"/>
      <c r="M81" s="18"/>
    </row>
    <row r="82" spans="1:13" ht="12" customHeight="1" x14ac:dyDescent="0.2">
      <c r="A82" s="52">
        <v>1992</v>
      </c>
      <c r="B82" s="53">
        <v>3.6869706134591143</v>
      </c>
      <c r="C82" s="53">
        <v>0</v>
      </c>
      <c r="D82" s="53">
        <v>3.6869706134591143</v>
      </c>
      <c r="E82" s="54">
        <v>0.12801981296733037</v>
      </c>
      <c r="F82" s="13"/>
      <c r="G82" s="52">
        <v>1946</v>
      </c>
      <c r="H82" s="53">
        <v>7.9534052429869124</v>
      </c>
      <c r="I82" s="55">
        <v>0.86419753086419893</v>
      </c>
      <c r="J82" s="56">
        <v>0.2761599042703789</v>
      </c>
      <c r="K82" s="18"/>
      <c r="L82" s="18"/>
      <c r="M82" s="18"/>
    </row>
    <row r="83" spans="1:13" ht="12" customHeight="1" x14ac:dyDescent="0.2">
      <c r="A83" s="52">
        <v>1993</v>
      </c>
      <c r="B83" s="53">
        <v>12.951781382175275</v>
      </c>
      <c r="C83" s="53">
        <v>0</v>
      </c>
      <c r="D83" s="53">
        <v>12.951781382175275</v>
      </c>
      <c r="E83" s="54">
        <v>0.44971463132553036</v>
      </c>
      <c r="F83" s="13"/>
      <c r="G83" s="52">
        <v>1990</v>
      </c>
      <c r="H83" s="53">
        <v>7.0796446197454985</v>
      </c>
      <c r="I83" s="55">
        <v>0.87654320987654466</v>
      </c>
      <c r="J83" s="56">
        <v>0.24582099374116315</v>
      </c>
      <c r="K83" s="18"/>
      <c r="L83" s="18"/>
      <c r="M83" s="18"/>
    </row>
    <row r="84" spans="1:13" ht="12" customHeight="1" x14ac:dyDescent="0.2">
      <c r="A84" s="52">
        <v>1994</v>
      </c>
      <c r="B84" s="53">
        <v>15.089705937646054</v>
      </c>
      <c r="C84" s="53">
        <v>0</v>
      </c>
      <c r="D84" s="53">
        <v>15.089705937646054</v>
      </c>
      <c r="E84" s="54">
        <v>0.52394812283493242</v>
      </c>
      <c r="F84" s="13"/>
      <c r="G84" s="52">
        <v>1961</v>
      </c>
      <c r="H84" s="53">
        <v>6.3456097321653528</v>
      </c>
      <c r="I84" s="55">
        <v>0.88888888888889039</v>
      </c>
      <c r="J84" s="56">
        <v>0.22033367125574141</v>
      </c>
      <c r="K84" s="18"/>
      <c r="L84" s="18"/>
      <c r="M84" s="18"/>
    </row>
    <row r="85" spans="1:13" ht="12" customHeight="1" x14ac:dyDescent="0.2">
      <c r="A85" s="52">
        <v>1995</v>
      </c>
      <c r="B85" s="53">
        <v>16.598671786373622</v>
      </c>
      <c r="C85" s="53">
        <v>0</v>
      </c>
      <c r="D85" s="53">
        <v>16.598671786373622</v>
      </c>
      <c r="E85" s="54">
        <v>0.57634277036019521</v>
      </c>
      <c r="F85" s="13"/>
      <c r="G85" s="52">
        <v>2001</v>
      </c>
      <c r="H85" s="53">
        <v>5.5332177338178861</v>
      </c>
      <c r="I85" s="55">
        <v>0.90123456790123602</v>
      </c>
      <c r="J85" s="56">
        <v>0.19212561575756548</v>
      </c>
      <c r="K85" s="18"/>
      <c r="L85" s="18"/>
      <c r="M85" s="18"/>
    </row>
    <row r="86" spans="1:13" ht="12" customHeight="1" x14ac:dyDescent="0.2">
      <c r="A86" s="52">
        <v>1996</v>
      </c>
      <c r="B86" s="53">
        <v>16.692847840392488</v>
      </c>
      <c r="C86" s="53">
        <v>0</v>
      </c>
      <c r="D86" s="53">
        <v>16.692847840392488</v>
      </c>
      <c r="E86" s="54">
        <v>0.57961277223585028</v>
      </c>
      <c r="F86" s="13"/>
      <c r="G86" s="52">
        <v>1933</v>
      </c>
      <c r="H86" s="53">
        <v>5.2699125238588014</v>
      </c>
      <c r="I86" s="55">
        <v>0.91358024691358175</v>
      </c>
      <c r="J86" s="56">
        <v>0.18298307374509726</v>
      </c>
      <c r="K86" s="18"/>
      <c r="L86" s="18"/>
      <c r="M86" s="18"/>
    </row>
    <row r="87" spans="1:13" ht="12" customHeight="1" x14ac:dyDescent="0.2">
      <c r="A87" s="52">
        <v>1997</v>
      </c>
      <c r="B87" s="53">
        <v>13.778685264735529</v>
      </c>
      <c r="C87" s="53">
        <v>0</v>
      </c>
      <c r="D87" s="53">
        <v>13.778685264735529</v>
      </c>
      <c r="E87" s="54">
        <v>0.47842657169220587</v>
      </c>
      <c r="F87" s="13"/>
      <c r="G87" s="52">
        <v>1924</v>
      </c>
      <c r="H87" s="53">
        <v>5.22820305043797</v>
      </c>
      <c r="I87" s="55">
        <v>0.92592592592592748</v>
      </c>
      <c r="J87" s="56">
        <v>0.1815348281402073</v>
      </c>
      <c r="K87" s="18"/>
      <c r="L87" s="18"/>
      <c r="M87" s="18"/>
    </row>
    <row r="88" spans="1:13" ht="12" customHeight="1" x14ac:dyDescent="0.2">
      <c r="A88" s="52">
        <v>1998</v>
      </c>
      <c r="B88" s="53">
        <v>17.994125880287328</v>
      </c>
      <c r="C88" s="53">
        <v>0</v>
      </c>
      <c r="D88" s="53">
        <v>17.994125880287328</v>
      </c>
      <c r="E88" s="54">
        <v>0.6247960375099767</v>
      </c>
      <c r="F88" s="13"/>
      <c r="G88" s="52">
        <v>1931</v>
      </c>
      <c r="H88" s="53">
        <v>4.8308670884199776</v>
      </c>
      <c r="I88" s="55">
        <v>0.93827160493827311</v>
      </c>
      <c r="J88" s="56">
        <v>0.16773844057013812</v>
      </c>
      <c r="K88" s="18"/>
      <c r="L88" s="18"/>
      <c r="M88" s="18"/>
    </row>
    <row r="89" spans="1:13" ht="12" customHeight="1" x14ac:dyDescent="0.2">
      <c r="A89" s="52">
        <v>1999</v>
      </c>
      <c r="B89" s="53">
        <v>15.891113308446222</v>
      </c>
      <c r="C89" s="53">
        <v>0</v>
      </c>
      <c r="D89" s="53">
        <v>15.891113308446222</v>
      </c>
      <c r="E89" s="54">
        <v>0.55177476765438271</v>
      </c>
      <c r="F89" s="13"/>
      <c r="G89" s="52">
        <v>1929</v>
      </c>
      <c r="H89" s="53">
        <v>4.8234970835579221</v>
      </c>
      <c r="I89" s="55">
        <v>0.95061728395061884</v>
      </c>
      <c r="J89" s="56">
        <v>0.16748253762353896</v>
      </c>
      <c r="K89" s="18"/>
      <c r="L89" s="18"/>
      <c r="M89" s="18"/>
    </row>
    <row r="90" spans="1:13" ht="12" customHeight="1" x14ac:dyDescent="0.2">
      <c r="A90" s="52">
        <v>2000</v>
      </c>
      <c r="B90" s="53">
        <v>9.1078202882878454</v>
      </c>
      <c r="C90" s="53">
        <v>0</v>
      </c>
      <c r="D90" s="53">
        <v>9.1078202882878454</v>
      </c>
      <c r="E90" s="54">
        <v>0.3162437600099946</v>
      </c>
      <c r="F90" s="13"/>
      <c r="G90" s="52">
        <v>1988</v>
      </c>
      <c r="H90" s="53">
        <v>4.194888251442876</v>
      </c>
      <c r="I90" s="55">
        <v>0.96296296296296457</v>
      </c>
      <c r="J90" s="56">
        <v>0.14565584206398874</v>
      </c>
      <c r="K90" s="18"/>
      <c r="L90" s="18"/>
      <c r="M90" s="18"/>
    </row>
    <row r="91" spans="1:13" ht="12" customHeight="1" x14ac:dyDescent="0.2">
      <c r="A91" s="52">
        <v>2001</v>
      </c>
      <c r="B91" s="53">
        <v>5.5332177338178861</v>
      </c>
      <c r="C91" s="53">
        <v>0</v>
      </c>
      <c r="D91" s="53">
        <v>5.5332177338178861</v>
      </c>
      <c r="E91" s="54">
        <v>0.19212561575756548</v>
      </c>
      <c r="F91" s="13"/>
      <c r="G91" s="52">
        <v>1992</v>
      </c>
      <c r="H91" s="53">
        <v>3.6869706134591143</v>
      </c>
      <c r="I91" s="55">
        <v>0.9753086419753102</v>
      </c>
      <c r="J91" s="56">
        <v>0.12801981296733037</v>
      </c>
      <c r="K91" s="18"/>
      <c r="L91" s="18"/>
      <c r="M91" s="18"/>
    </row>
    <row r="92" spans="1:13" ht="12" customHeight="1" x14ac:dyDescent="0.2">
      <c r="A92" s="52">
        <v>2002</v>
      </c>
      <c r="B92" s="53">
        <v>14.784428455861912</v>
      </c>
      <c r="C92" s="53">
        <v>0</v>
      </c>
      <c r="D92" s="53">
        <v>14.784428455861912</v>
      </c>
      <c r="E92" s="54">
        <v>0.51334821027298305</v>
      </c>
      <c r="F92" s="13"/>
      <c r="G92" s="52">
        <v>1991</v>
      </c>
      <c r="H92" s="53">
        <v>2.7838094967204228</v>
      </c>
      <c r="I92" s="55">
        <v>0.98765432098765593</v>
      </c>
      <c r="J92" s="56">
        <v>9.6660051969459121E-2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11.014954759558297</v>
      </c>
      <c r="C93" s="58">
        <v>0</v>
      </c>
      <c r="D93" s="58">
        <v>11.014954759558297</v>
      </c>
      <c r="E93" s="59">
        <v>0.38246370692910753</v>
      </c>
      <c r="F93" s="29"/>
      <c r="G93" s="57">
        <v>1977</v>
      </c>
      <c r="H93" s="58">
        <v>2.2108128232627378</v>
      </c>
      <c r="I93" s="60">
        <v>1.0000000000000016</v>
      </c>
      <c r="J93" s="61">
        <v>7.6764334141067286E-2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12.751175743745184</v>
      </c>
      <c r="C94" s="63">
        <v>0</v>
      </c>
      <c r="D94" s="63">
        <v>12.751175743745184</v>
      </c>
      <c r="E94" s="64">
        <v>0.44274915776892987</v>
      </c>
      <c r="F94" s="36"/>
      <c r="G94" s="62"/>
      <c r="H94" s="63">
        <v>12.751175743745188</v>
      </c>
      <c r="I94" s="63"/>
      <c r="J94" s="64">
        <v>0.44274915776893031</v>
      </c>
      <c r="K94" s="39"/>
      <c r="L94" s="39"/>
      <c r="M94" s="39"/>
    </row>
    <row r="95" spans="1:13" ht="12" customHeight="1" x14ac:dyDescent="0.2">
      <c r="A95" s="65" t="s">
        <v>12</v>
      </c>
      <c r="B95" s="66">
        <v>23.660085343870165</v>
      </c>
      <c r="C95" s="66">
        <v>0</v>
      </c>
      <c r="D95" s="66">
        <v>23.660085343870165</v>
      </c>
      <c r="E95" s="67">
        <v>0.82153074110660296</v>
      </c>
      <c r="F95" s="36"/>
      <c r="G95" s="68"/>
      <c r="H95" s="66">
        <v>23.660085343870165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2.2108128232627378</v>
      </c>
      <c r="C96" s="66">
        <v>0</v>
      </c>
      <c r="D96" s="66">
        <v>2.2108128232627378</v>
      </c>
      <c r="E96" s="67">
        <v>7.6764334141067286E-2</v>
      </c>
      <c r="F96" s="45"/>
      <c r="G96" s="68"/>
      <c r="H96" s="66">
        <v>2.2108128232627378</v>
      </c>
      <c r="I96" s="69"/>
      <c r="J96" s="67">
        <v>7.6764334141067286E-2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3:BU1032"/>
  <sheetViews>
    <sheetView zoomScale="130" zoomScaleNormal="130" workbookViewId="0">
      <selection activeCell="L103" sqref="L10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7.9497518756544858</v>
      </c>
      <c r="C12" s="48">
        <v>0</v>
      </c>
      <c r="D12" s="48">
        <v>7.9497518756544858</v>
      </c>
      <c r="E12" s="49">
        <v>0.45952322980661764</v>
      </c>
      <c r="F12" s="13"/>
      <c r="G12" s="47">
        <v>1983</v>
      </c>
      <c r="H12" s="48">
        <v>14.212481821144229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7.4789259010331302</v>
      </c>
      <c r="C13" s="53">
        <v>0</v>
      </c>
      <c r="D13" s="53">
        <v>7.4789259010331302</v>
      </c>
      <c r="E13" s="54">
        <v>0.43230785555104795</v>
      </c>
      <c r="F13" s="13"/>
      <c r="G13" s="52">
        <v>1969</v>
      </c>
      <c r="H13" s="53">
        <v>14.212481821144227</v>
      </c>
      <c r="I13" s="55">
        <v>1.2345679012345699E-2</v>
      </c>
      <c r="J13" s="56">
        <v>0.82153074110660262</v>
      </c>
      <c r="K13" s="18"/>
      <c r="L13" s="18"/>
      <c r="M13" s="18"/>
    </row>
    <row r="14" spans="1:13" ht="12.75" customHeight="1" x14ac:dyDescent="0.2">
      <c r="A14" s="52">
        <v>1924</v>
      </c>
      <c r="B14" s="53">
        <v>3.1405525268255867</v>
      </c>
      <c r="C14" s="53">
        <v>0</v>
      </c>
      <c r="D14" s="53">
        <v>3.1405525268255867</v>
      </c>
      <c r="E14" s="54">
        <v>0.18153482814020733</v>
      </c>
      <c r="F14" s="13"/>
      <c r="G14" s="52">
        <v>1938</v>
      </c>
      <c r="H14" s="53">
        <v>14.02921498395391</v>
      </c>
      <c r="I14" s="55">
        <v>2.4691358024691398E-2</v>
      </c>
      <c r="J14" s="56">
        <v>0.81093728230947448</v>
      </c>
      <c r="K14" s="18"/>
      <c r="L14" s="18"/>
      <c r="M14" s="18"/>
    </row>
    <row r="15" spans="1:13" ht="12.75" customHeight="1" x14ac:dyDescent="0.2">
      <c r="A15" s="52">
        <v>1925</v>
      </c>
      <c r="B15" s="53">
        <v>7.6378517348772768</v>
      </c>
      <c r="C15" s="53">
        <v>0</v>
      </c>
      <c r="D15" s="53">
        <v>7.6378517348772768</v>
      </c>
      <c r="E15" s="54">
        <v>0.44149431993510269</v>
      </c>
      <c r="F15" s="13"/>
      <c r="G15" s="52">
        <v>1986</v>
      </c>
      <c r="H15" s="53">
        <v>13.095224993343011</v>
      </c>
      <c r="I15" s="55">
        <v>3.7037037037037097E-2</v>
      </c>
      <c r="J15" s="56">
        <v>0.75694942158052081</v>
      </c>
      <c r="K15" s="18"/>
      <c r="L15" s="18"/>
      <c r="M15" s="18"/>
    </row>
    <row r="16" spans="1:13" ht="12.75" customHeight="1" x14ac:dyDescent="0.2">
      <c r="A16" s="52">
        <v>1926</v>
      </c>
      <c r="B16" s="53">
        <v>6.4850068936556289</v>
      </c>
      <c r="C16" s="53">
        <v>0</v>
      </c>
      <c r="D16" s="53">
        <v>6.4850068936556289</v>
      </c>
      <c r="E16" s="54">
        <v>0.37485588980668372</v>
      </c>
      <c r="F16" s="13"/>
      <c r="G16" s="52">
        <v>1982</v>
      </c>
      <c r="H16" s="53">
        <v>12.872229175256496</v>
      </c>
      <c r="I16" s="55">
        <v>4.9382716049382797E-2</v>
      </c>
      <c r="J16" s="56">
        <v>0.74405948989921944</v>
      </c>
      <c r="K16" s="18"/>
      <c r="L16" s="18"/>
      <c r="M16" s="18"/>
    </row>
    <row r="17" spans="1:13" ht="12.75" customHeight="1" x14ac:dyDescent="0.2">
      <c r="A17" s="52">
        <v>1927</v>
      </c>
      <c r="B17" s="53">
        <v>7.4329441096961153</v>
      </c>
      <c r="C17" s="53">
        <v>0</v>
      </c>
      <c r="D17" s="53">
        <v>7.4329441096961153</v>
      </c>
      <c r="E17" s="54">
        <v>0.42964994853734767</v>
      </c>
      <c r="F17" s="13"/>
      <c r="G17" s="52">
        <v>1980</v>
      </c>
      <c r="H17" s="53">
        <v>12.540482269932925</v>
      </c>
      <c r="I17" s="55">
        <v>6.1728395061728496E-2</v>
      </c>
      <c r="J17" s="56">
        <v>0.72488336820421528</v>
      </c>
      <c r="K17" s="18"/>
      <c r="L17" s="18"/>
      <c r="M17" s="18"/>
    </row>
    <row r="18" spans="1:13" ht="12.75" customHeight="1" x14ac:dyDescent="0.2">
      <c r="A18" s="52">
        <v>1928</v>
      </c>
      <c r="B18" s="53">
        <v>8.8363935371339259</v>
      </c>
      <c r="C18" s="53">
        <v>0</v>
      </c>
      <c r="D18" s="53">
        <v>8.8363935371339259</v>
      </c>
      <c r="E18" s="54">
        <v>0.51077419289791481</v>
      </c>
      <c r="F18" s="13"/>
      <c r="G18" s="52">
        <v>1984</v>
      </c>
      <c r="H18" s="53">
        <v>12.238119077537323</v>
      </c>
      <c r="I18" s="55">
        <v>7.4074074074074195E-2</v>
      </c>
      <c r="J18" s="56">
        <v>0.70740572702527882</v>
      </c>
      <c r="K18" s="18"/>
      <c r="L18" s="18"/>
      <c r="M18" s="18"/>
    </row>
    <row r="19" spans="1:13" ht="12.75" customHeight="1" x14ac:dyDescent="0.2">
      <c r="A19" s="52">
        <v>1929</v>
      </c>
      <c r="B19" s="53">
        <v>2.8974479008872249</v>
      </c>
      <c r="C19" s="53">
        <v>0</v>
      </c>
      <c r="D19" s="53">
        <v>2.8974479008872249</v>
      </c>
      <c r="E19" s="54">
        <v>0.16748253762353901</v>
      </c>
      <c r="F19" s="13"/>
      <c r="G19" s="52">
        <v>1978</v>
      </c>
      <c r="H19" s="53">
        <v>11.650913309470607</v>
      </c>
      <c r="I19" s="55">
        <v>8.6419753086419887E-2</v>
      </c>
      <c r="J19" s="56">
        <v>0.67346319707922575</v>
      </c>
      <c r="K19" s="18"/>
      <c r="L19" s="18"/>
      <c r="M19" s="18"/>
    </row>
    <row r="20" spans="1:13" ht="12.75" customHeight="1" x14ac:dyDescent="0.2">
      <c r="A20" s="52">
        <v>1930</v>
      </c>
      <c r="B20" s="53">
        <v>8.9863008975450978</v>
      </c>
      <c r="C20" s="53">
        <v>0</v>
      </c>
      <c r="D20" s="53">
        <v>8.9863008975450978</v>
      </c>
      <c r="E20" s="54">
        <v>0.51943935823960097</v>
      </c>
      <c r="F20" s="13"/>
      <c r="G20" s="52">
        <v>1956</v>
      </c>
      <c r="H20" s="53">
        <v>11.452364160160457</v>
      </c>
      <c r="I20" s="55">
        <v>9.8765432098765593E-2</v>
      </c>
      <c r="J20" s="56">
        <v>0.66198636763933272</v>
      </c>
      <c r="K20" s="18"/>
      <c r="L20" s="18"/>
      <c r="M20" s="18"/>
    </row>
    <row r="21" spans="1:13" ht="12.75" customHeight="1" x14ac:dyDescent="0.2">
      <c r="A21" s="52">
        <v>1931</v>
      </c>
      <c r="B21" s="53">
        <v>2.9018750218633897</v>
      </c>
      <c r="C21" s="53">
        <v>0</v>
      </c>
      <c r="D21" s="53">
        <v>2.9018750218633897</v>
      </c>
      <c r="E21" s="54">
        <v>0.16773844057013812</v>
      </c>
      <c r="F21" s="13"/>
      <c r="G21" s="52">
        <v>1937</v>
      </c>
      <c r="H21" s="53">
        <v>11.253679151142197</v>
      </c>
      <c r="I21" s="55">
        <v>0.1111111111111113</v>
      </c>
      <c r="J21" s="56">
        <v>0.65050168503712125</v>
      </c>
      <c r="K21" s="18"/>
      <c r="L21" s="18"/>
      <c r="M21" s="18"/>
    </row>
    <row r="22" spans="1:13" ht="12.75" customHeight="1" x14ac:dyDescent="0.2">
      <c r="A22" s="52">
        <v>1932</v>
      </c>
      <c r="B22" s="53">
        <v>5.5952967605915029</v>
      </c>
      <c r="C22" s="53">
        <v>0</v>
      </c>
      <c r="D22" s="53">
        <v>5.5952967605915029</v>
      </c>
      <c r="E22" s="54">
        <v>0.32342755841569382</v>
      </c>
      <c r="F22" s="13"/>
      <c r="G22" s="52">
        <v>1951</v>
      </c>
      <c r="H22" s="53">
        <v>10.989079057734525</v>
      </c>
      <c r="I22" s="55">
        <v>0.12345679012345699</v>
      </c>
      <c r="J22" s="56">
        <v>0.63520688194997255</v>
      </c>
      <c r="K22" s="18"/>
      <c r="L22" s="18"/>
      <c r="M22" s="18"/>
    </row>
    <row r="23" spans="1:13" ht="12.75" customHeight="1" x14ac:dyDescent="0.2">
      <c r="A23" s="52">
        <v>1933</v>
      </c>
      <c r="B23" s="53">
        <v>3.1656071757901838</v>
      </c>
      <c r="C23" s="53">
        <v>0</v>
      </c>
      <c r="D23" s="53">
        <v>3.1656071757901838</v>
      </c>
      <c r="E23" s="54">
        <v>0.18298307374509731</v>
      </c>
      <c r="F23" s="13"/>
      <c r="G23" s="52">
        <v>1941</v>
      </c>
      <c r="H23" s="53">
        <v>10.942505000643262</v>
      </c>
      <c r="I23" s="55">
        <v>0.13580246913580268</v>
      </c>
      <c r="J23" s="56">
        <v>0.63251473992157581</v>
      </c>
      <c r="K23" s="18"/>
      <c r="L23" s="18"/>
      <c r="M23" s="18"/>
    </row>
    <row r="24" spans="1:13" ht="12.75" customHeight="1" x14ac:dyDescent="0.2">
      <c r="A24" s="52">
        <v>1934</v>
      </c>
      <c r="B24" s="53">
        <v>4.8835201595355731</v>
      </c>
      <c r="C24" s="53">
        <v>0</v>
      </c>
      <c r="D24" s="53">
        <v>4.8835201595355731</v>
      </c>
      <c r="E24" s="54">
        <v>0.28228440228529322</v>
      </c>
      <c r="F24" s="13"/>
      <c r="G24" s="52">
        <v>1998</v>
      </c>
      <c r="H24" s="53">
        <v>10.808971448922591</v>
      </c>
      <c r="I24" s="55">
        <v>0.14814814814814839</v>
      </c>
      <c r="J24" s="56">
        <v>0.62479603750997637</v>
      </c>
      <c r="K24" s="18"/>
      <c r="L24" s="18"/>
      <c r="M24" s="18"/>
    </row>
    <row r="25" spans="1:13" ht="12.75" customHeight="1" x14ac:dyDescent="0.2">
      <c r="A25" s="52">
        <v>1935</v>
      </c>
      <c r="B25" s="53">
        <v>9.6644134106354116</v>
      </c>
      <c r="C25" s="53">
        <v>0</v>
      </c>
      <c r="D25" s="53">
        <v>9.6644134106354116</v>
      </c>
      <c r="E25" s="54">
        <v>0.5586366133315267</v>
      </c>
      <c r="F25" s="13"/>
      <c r="G25" s="52">
        <v>1943</v>
      </c>
      <c r="H25" s="53">
        <v>10.577547826364919</v>
      </c>
      <c r="I25" s="55">
        <v>0.1604938271604941</v>
      </c>
      <c r="J25" s="56">
        <v>0.61141894950086229</v>
      </c>
      <c r="K25" s="18"/>
      <c r="L25" s="18"/>
      <c r="M25" s="18"/>
    </row>
    <row r="26" spans="1:13" ht="12.75" customHeight="1" x14ac:dyDescent="0.2">
      <c r="A26" s="52">
        <v>1936</v>
      </c>
      <c r="B26" s="53">
        <v>8.34462263108591</v>
      </c>
      <c r="C26" s="53">
        <v>0</v>
      </c>
      <c r="D26" s="53">
        <v>8.34462263108591</v>
      </c>
      <c r="E26" s="54">
        <v>0.48234812896450346</v>
      </c>
      <c r="F26" s="13"/>
      <c r="G26" s="52">
        <v>1996</v>
      </c>
      <c r="H26" s="53">
        <v>10.027300959680209</v>
      </c>
      <c r="I26" s="55">
        <v>0.17283950617283977</v>
      </c>
      <c r="J26" s="56">
        <v>0.57961277223585028</v>
      </c>
      <c r="K26" s="18"/>
      <c r="L26" s="18"/>
      <c r="M26" s="18"/>
    </row>
    <row r="27" spans="1:13" ht="12.75" customHeight="1" x14ac:dyDescent="0.2">
      <c r="A27" s="52">
        <v>1937</v>
      </c>
      <c r="B27" s="53">
        <v>11.253679151142197</v>
      </c>
      <c r="C27" s="53">
        <v>0</v>
      </c>
      <c r="D27" s="53">
        <v>11.253679151142197</v>
      </c>
      <c r="E27" s="54">
        <v>0.65050168503712125</v>
      </c>
      <c r="F27" s="13"/>
      <c r="G27" s="52">
        <v>1995</v>
      </c>
      <c r="H27" s="53">
        <v>9.9707299272313783</v>
      </c>
      <c r="I27" s="55">
        <v>0.18518518518518548</v>
      </c>
      <c r="J27" s="56">
        <v>0.57634277036019521</v>
      </c>
      <c r="K27" s="18"/>
      <c r="L27" s="18"/>
      <c r="M27" s="18"/>
    </row>
    <row r="28" spans="1:13" ht="12.75" customHeight="1" x14ac:dyDescent="0.2">
      <c r="A28" s="52">
        <v>1938</v>
      </c>
      <c r="B28" s="53">
        <v>14.02921498395391</v>
      </c>
      <c r="C28" s="53">
        <v>0</v>
      </c>
      <c r="D28" s="53">
        <v>14.02921498395391</v>
      </c>
      <c r="E28" s="54">
        <v>0.81093728230947448</v>
      </c>
      <c r="F28" s="13"/>
      <c r="G28" s="52">
        <v>1989</v>
      </c>
      <c r="H28" s="53">
        <v>9.8231298236668394</v>
      </c>
      <c r="I28" s="55">
        <v>0.19753086419753119</v>
      </c>
      <c r="J28" s="56">
        <v>0.56781097246629131</v>
      </c>
      <c r="K28" s="18"/>
      <c r="L28" s="18"/>
      <c r="M28" s="18"/>
    </row>
    <row r="29" spans="1:13" ht="12.75" customHeight="1" x14ac:dyDescent="0.2">
      <c r="A29" s="52">
        <v>1939</v>
      </c>
      <c r="B29" s="53">
        <v>6.7005929524259695</v>
      </c>
      <c r="C29" s="53">
        <v>0</v>
      </c>
      <c r="D29" s="53">
        <v>6.7005929524259695</v>
      </c>
      <c r="E29" s="54">
        <v>0.3873175117009231</v>
      </c>
      <c r="F29" s="13"/>
      <c r="G29" s="52">
        <v>1935</v>
      </c>
      <c r="H29" s="53">
        <v>9.6644134106354116</v>
      </c>
      <c r="I29" s="55">
        <v>0.20987654320987689</v>
      </c>
      <c r="J29" s="56">
        <v>0.5586366133315267</v>
      </c>
      <c r="K29" s="18"/>
      <c r="L29" s="18"/>
      <c r="M29" s="18"/>
    </row>
    <row r="30" spans="1:13" ht="12.75" customHeight="1" x14ac:dyDescent="0.2">
      <c r="A30" s="52">
        <v>1940</v>
      </c>
      <c r="B30" s="53">
        <v>8.9380376453666148</v>
      </c>
      <c r="C30" s="53">
        <v>0</v>
      </c>
      <c r="D30" s="53">
        <v>8.9380376453666148</v>
      </c>
      <c r="E30" s="54">
        <v>0.51664957487668295</v>
      </c>
      <c r="F30" s="13"/>
      <c r="G30" s="52">
        <v>1997</v>
      </c>
      <c r="H30" s="53">
        <v>9.5447161810629435</v>
      </c>
      <c r="I30" s="55">
        <v>0.2222222222222226</v>
      </c>
      <c r="J30" s="56">
        <v>0.55171769832733775</v>
      </c>
      <c r="K30" s="18"/>
      <c r="L30" s="18"/>
      <c r="M30" s="18"/>
    </row>
    <row r="31" spans="1:13" ht="12.75" customHeight="1" x14ac:dyDescent="0.2">
      <c r="A31" s="52">
        <v>1941</v>
      </c>
      <c r="B31" s="53">
        <v>10.942505000643262</v>
      </c>
      <c r="C31" s="53">
        <v>0</v>
      </c>
      <c r="D31" s="53">
        <v>10.942505000643262</v>
      </c>
      <c r="E31" s="54">
        <v>0.63251473992157581</v>
      </c>
      <c r="F31" s="13"/>
      <c r="G31" s="52">
        <v>1958</v>
      </c>
      <c r="H31" s="53">
        <v>9.5048996364482345</v>
      </c>
      <c r="I31" s="55">
        <v>0.23456790123456828</v>
      </c>
      <c r="J31" s="56">
        <v>0.54941616395654536</v>
      </c>
      <c r="K31" s="18"/>
      <c r="L31" s="18"/>
      <c r="M31" s="18"/>
    </row>
    <row r="32" spans="1:13" ht="12.75" customHeight="1" x14ac:dyDescent="0.2">
      <c r="A32" s="52">
        <v>1942</v>
      </c>
      <c r="B32" s="53">
        <v>7.5578337641828428</v>
      </c>
      <c r="C32" s="53">
        <v>0</v>
      </c>
      <c r="D32" s="53">
        <v>7.5578337641828428</v>
      </c>
      <c r="E32" s="54">
        <v>0.43686900370999088</v>
      </c>
      <c r="F32" s="13"/>
      <c r="G32" s="52">
        <v>1973</v>
      </c>
      <c r="H32" s="53">
        <v>9.4139589540035438</v>
      </c>
      <c r="I32" s="55">
        <v>0.24691358024691398</v>
      </c>
      <c r="J32" s="56">
        <v>0.54415947711003143</v>
      </c>
      <c r="K32" s="18"/>
      <c r="L32" s="18"/>
      <c r="M32" s="18"/>
    </row>
    <row r="33" spans="1:13" ht="12.75" customHeight="1" x14ac:dyDescent="0.2">
      <c r="A33" s="52">
        <v>1943</v>
      </c>
      <c r="B33" s="53">
        <v>10.577547826364919</v>
      </c>
      <c r="C33" s="53">
        <v>0</v>
      </c>
      <c r="D33" s="53">
        <v>10.577547826364919</v>
      </c>
      <c r="E33" s="54">
        <v>0.61141894950086229</v>
      </c>
      <c r="F33" s="13"/>
      <c r="G33" s="52">
        <v>1964</v>
      </c>
      <c r="H33" s="53">
        <v>9.2260205780038085</v>
      </c>
      <c r="I33" s="55">
        <v>0.25925925925925969</v>
      </c>
      <c r="J33" s="56">
        <v>0.53329598716785021</v>
      </c>
      <c r="K33" s="18"/>
      <c r="L33" s="18"/>
      <c r="M33" s="18"/>
    </row>
    <row r="34" spans="1:13" ht="12.75" customHeight="1" x14ac:dyDescent="0.2">
      <c r="A34" s="52">
        <v>1944</v>
      </c>
      <c r="B34" s="53">
        <v>7.2767505863903441</v>
      </c>
      <c r="C34" s="53">
        <v>0</v>
      </c>
      <c r="D34" s="53">
        <v>7.2767505863903441</v>
      </c>
      <c r="E34" s="54">
        <v>0.4206214211786326</v>
      </c>
      <c r="F34" s="13"/>
      <c r="G34" s="52">
        <v>1979</v>
      </c>
      <c r="H34" s="53">
        <v>9.105088822551771</v>
      </c>
      <c r="I34" s="55">
        <v>0.27160493827160537</v>
      </c>
      <c r="J34" s="56">
        <v>0.52630571228622947</v>
      </c>
      <c r="K34" s="18"/>
      <c r="L34" s="18"/>
      <c r="M34" s="18"/>
    </row>
    <row r="35" spans="1:13" ht="12.75" customHeight="1" x14ac:dyDescent="0.2">
      <c r="A35" s="52">
        <v>1945</v>
      </c>
      <c r="B35" s="53">
        <v>8.2109300312440769</v>
      </c>
      <c r="C35" s="53">
        <v>0</v>
      </c>
      <c r="D35" s="53">
        <v>8.2109300312440769</v>
      </c>
      <c r="E35" s="54">
        <v>0.47462023301988882</v>
      </c>
      <c r="F35" s="13"/>
      <c r="G35" s="52">
        <v>1952</v>
      </c>
      <c r="H35" s="53">
        <v>9.0957713884577434</v>
      </c>
      <c r="I35" s="55">
        <v>0.2839506172839511</v>
      </c>
      <c r="J35" s="56">
        <v>0.52576713228079441</v>
      </c>
      <c r="K35" s="18"/>
      <c r="L35" s="18"/>
      <c r="M35" s="18"/>
    </row>
    <row r="36" spans="1:13" ht="12.75" customHeight="1" x14ac:dyDescent="0.2">
      <c r="A36" s="52">
        <v>1946</v>
      </c>
      <c r="B36" s="53">
        <v>4.4518902589052693</v>
      </c>
      <c r="C36" s="53">
        <v>0</v>
      </c>
      <c r="D36" s="53">
        <v>4.4518902589052693</v>
      </c>
      <c r="E36" s="54">
        <v>0.25733469704654738</v>
      </c>
      <c r="F36" s="13"/>
      <c r="G36" s="52">
        <v>1994</v>
      </c>
      <c r="H36" s="53">
        <v>9.0643025250443294</v>
      </c>
      <c r="I36" s="55">
        <v>0.29629629629629678</v>
      </c>
      <c r="J36" s="56">
        <v>0.52394812283493231</v>
      </c>
      <c r="K36" s="18"/>
      <c r="L36" s="18"/>
      <c r="M36" s="18"/>
    </row>
    <row r="37" spans="1:13" ht="12.75" customHeight="1" x14ac:dyDescent="0.2">
      <c r="A37" s="52">
        <v>1947</v>
      </c>
      <c r="B37" s="53">
        <v>6.2664541714190047</v>
      </c>
      <c r="C37" s="53">
        <v>0</v>
      </c>
      <c r="D37" s="53">
        <v>6.2664541714190047</v>
      </c>
      <c r="E37" s="54">
        <v>0.36222278447508699</v>
      </c>
      <c r="F37" s="13"/>
      <c r="G37" s="52">
        <v>1930</v>
      </c>
      <c r="H37" s="53">
        <v>8.9863008975450978</v>
      </c>
      <c r="I37" s="55">
        <v>0.30864197530864246</v>
      </c>
      <c r="J37" s="56">
        <v>0.51943935823960097</v>
      </c>
      <c r="K37" s="18"/>
      <c r="L37" s="18"/>
      <c r="M37" s="18"/>
    </row>
    <row r="38" spans="1:13" ht="12.75" customHeight="1" x14ac:dyDescent="0.2">
      <c r="A38" s="52">
        <v>1948</v>
      </c>
      <c r="B38" s="53">
        <v>8.038230737408961</v>
      </c>
      <c r="C38" s="53">
        <v>0</v>
      </c>
      <c r="D38" s="53">
        <v>8.038230737408961</v>
      </c>
      <c r="E38" s="54">
        <v>0.46463761487913069</v>
      </c>
      <c r="F38" s="13"/>
      <c r="G38" s="52">
        <v>1940</v>
      </c>
      <c r="H38" s="53">
        <v>8.9380376453666148</v>
      </c>
      <c r="I38" s="55">
        <v>0.32098765432098819</v>
      </c>
      <c r="J38" s="56">
        <v>0.51664957487668295</v>
      </c>
      <c r="K38" s="18"/>
      <c r="L38" s="18"/>
      <c r="M38" s="18"/>
    </row>
    <row r="39" spans="1:13" ht="12.75" customHeight="1" x14ac:dyDescent="0.2">
      <c r="A39" s="52">
        <v>1949</v>
      </c>
      <c r="B39" s="53">
        <v>6.8969274844174544</v>
      </c>
      <c r="C39" s="53">
        <v>0</v>
      </c>
      <c r="D39" s="53">
        <v>6.8969274844174544</v>
      </c>
      <c r="E39" s="54">
        <v>0.39866632857904361</v>
      </c>
      <c r="F39" s="13"/>
      <c r="G39" s="52">
        <v>2002</v>
      </c>
      <c r="H39" s="53">
        <v>8.8809240377226075</v>
      </c>
      <c r="I39" s="55">
        <v>0.33333333333333387</v>
      </c>
      <c r="J39" s="56">
        <v>0.51334821027298305</v>
      </c>
      <c r="K39" s="18"/>
      <c r="L39" s="18"/>
      <c r="M39" s="18"/>
    </row>
    <row r="40" spans="1:13" ht="12.75" customHeight="1" x14ac:dyDescent="0.2">
      <c r="A40" s="52">
        <v>1950</v>
      </c>
      <c r="B40" s="53">
        <v>7.4668257996980785</v>
      </c>
      <c r="C40" s="53">
        <v>0</v>
      </c>
      <c r="D40" s="53">
        <v>7.4668257996980785</v>
      </c>
      <c r="E40" s="54">
        <v>0.43160842772821262</v>
      </c>
      <c r="F40" s="13"/>
      <c r="G40" s="52">
        <v>1928</v>
      </c>
      <c r="H40" s="53">
        <v>8.8363935371339259</v>
      </c>
      <c r="I40" s="55">
        <v>0.34567901234567955</v>
      </c>
      <c r="J40" s="56">
        <v>0.51077419289791481</v>
      </c>
      <c r="K40" s="18"/>
      <c r="L40" s="18"/>
      <c r="M40" s="18"/>
    </row>
    <row r="41" spans="1:13" ht="12.75" customHeight="1" x14ac:dyDescent="0.2">
      <c r="A41" s="52">
        <v>1951</v>
      </c>
      <c r="B41" s="53">
        <v>10.989079057734525</v>
      </c>
      <c r="C41" s="53">
        <v>0</v>
      </c>
      <c r="D41" s="53">
        <v>10.989079057734525</v>
      </c>
      <c r="E41" s="54">
        <v>0.63520688194997255</v>
      </c>
      <c r="F41" s="13"/>
      <c r="G41" s="52">
        <v>1967</v>
      </c>
      <c r="H41" s="53">
        <v>8.8084639976527761</v>
      </c>
      <c r="I41" s="55">
        <v>0.35802469135802528</v>
      </c>
      <c r="J41" s="56">
        <v>0.50915976865044943</v>
      </c>
      <c r="K41" s="18"/>
      <c r="L41" s="18"/>
      <c r="M41" s="18"/>
    </row>
    <row r="42" spans="1:13" ht="12.75" customHeight="1" x14ac:dyDescent="0.2">
      <c r="A42" s="52">
        <v>1952</v>
      </c>
      <c r="B42" s="53">
        <v>9.0957713884577434</v>
      </c>
      <c r="C42" s="53">
        <v>0</v>
      </c>
      <c r="D42" s="53">
        <v>9.0957713884577434</v>
      </c>
      <c r="E42" s="54">
        <v>0.52576713228079441</v>
      </c>
      <c r="F42" s="13"/>
      <c r="G42" s="52">
        <v>2000</v>
      </c>
      <c r="H42" s="53">
        <v>8.5633310319228109</v>
      </c>
      <c r="I42" s="55">
        <v>0.37037037037037096</v>
      </c>
      <c r="J42" s="56">
        <v>0.49499023305912199</v>
      </c>
      <c r="K42" s="18"/>
      <c r="L42" s="18"/>
      <c r="M42" s="18"/>
    </row>
    <row r="43" spans="1:13" ht="12.75" customHeight="1" x14ac:dyDescent="0.2">
      <c r="A43" s="52">
        <v>1953</v>
      </c>
      <c r="B43" s="53">
        <v>4.5745041645013025</v>
      </c>
      <c r="C43" s="53">
        <v>0</v>
      </c>
      <c r="D43" s="53">
        <v>4.5745041645013025</v>
      </c>
      <c r="E43" s="54">
        <v>0.26442220604053768</v>
      </c>
      <c r="F43" s="13"/>
      <c r="G43" s="52">
        <v>1936</v>
      </c>
      <c r="H43" s="53">
        <v>8.34462263108591</v>
      </c>
      <c r="I43" s="55">
        <v>0.38271604938271669</v>
      </c>
      <c r="J43" s="56">
        <v>0.48234812896450346</v>
      </c>
      <c r="K43" s="18"/>
      <c r="L43" s="18"/>
      <c r="M43" s="18"/>
    </row>
    <row r="44" spans="1:13" ht="12.75" customHeight="1" x14ac:dyDescent="0.2">
      <c r="A44" s="52">
        <v>1954</v>
      </c>
      <c r="B44" s="53">
        <v>7.0994995811520623</v>
      </c>
      <c r="C44" s="53">
        <v>0</v>
      </c>
      <c r="D44" s="53">
        <v>7.0994995811520623</v>
      </c>
      <c r="E44" s="54">
        <v>0.41037569833248916</v>
      </c>
      <c r="F44" s="13"/>
      <c r="G44" s="52">
        <v>1972</v>
      </c>
      <c r="H44" s="53">
        <v>8.2338394779389255</v>
      </c>
      <c r="I44" s="55">
        <v>0.39506172839506237</v>
      </c>
      <c r="J44" s="56">
        <v>0.47594447849357946</v>
      </c>
      <c r="K44" s="18"/>
      <c r="L44" s="18"/>
      <c r="M44" s="18"/>
    </row>
    <row r="45" spans="1:13" ht="12.75" customHeight="1" x14ac:dyDescent="0.2">
      <c r="A45" s="52">
        <v>1955</v>
      </c>
      <c r="B45" s="53">
        <v>5.2013379763450125</v>
      </c>
      <c r="C45" s="53">
        <v>0</v>
      </c>
      <c r="D45" s="53">
        <v>5.2013379763450125</v>
      </c>
      <c r="E45" s="54">
        <v>0.30065537435520301</v>
      </c>
      <c r="F45" s="13"/>
      <c r="G45" s="52">
        <v>1945</v>
      </c>
      <c r="H45" s="53">
        <v>8.2109300312440769</v>
      </c>
      <c r="I45" s="55">
        <v>0.40740740740740805</v>
      </c>
      <c r="J45" s="56">
        <v>0.47462023301988882</v>
      </c>
      <c r="K45" s="18"/>
      <c r="L45" s="18"/>
      <c r="M45" s="18"/>
    </row>
    <row r="46" spans="1:13" ht="12.75" customHeight="1" x14ac:dyDescent="0.2">
      <c r="A46" s="52">
        <v>1956</v>
      </c>
      <c r="B46" s="53">
        <v>11.452364160160457</v>
      </c>
      <c r="C46" s="53">
        <v>0</v>
      </c>
      <c r="D46" s="53">
        <v>11.452364160160457</v>
      </c>
      <c r="E46" s="54">
        <v>0.66198636763933272</v>
      </c>
      <c r="F46" s="13"/>
      <c r="G46" s="52">
        <v>1975</v>
      </c>
      <c r="H46" s="53">
        <v>8.2091800610403638</v>
      </c>
      <c r="I46" s="55">
        <v>0.41975308641975378</v>
      </c>
      <c r="J46" s="56">
        <v>0.47451907867285337</v>
      </c>
      <c r="K46" s="18"/>
      <c r="L46" s="18"/>
      <c r="M46" s="18"/>
    </row>
    <row r="47" spans="1:13" ht="12.75" customHeight="1" x14ac:dyDescent="0.2">
      <c r="A47" s="52">
        <v>1957</v>
      </c>
      <c r="B47" s="53">
        <v>5.5535191486412057</v>
      </c>
      <c r="C47" s="53">
        <v>0</v>
      </c>
      <c r="D47" s="53">
        <v>5.5535191486412057</v>
      </c>
      <c r="E47" s="54">
        <v>0.32101266755151475</v>
      </c>
      <c r="F47" s="13"/>
      <c r="G47" s="52">
        <v>1948</v>
      </c>
      <c r="H47" s="53">
        <v>8.038230737408961</v>
      </c>
      <c r="I47" s="55">
        <v>0.43209876543209946</v>
      </c>
      <c r="J47" s="56">
        <v>0.46463761487913069</v>
      </c>
      <c r="K47" s="18"/>
      <c r="L47" s="18"/>
      <c r="M47" s="18"/>
    </row>
    <row r="48" spans="1:13" ht="12.75" customHeight="1" x14ac:dyDescent="0.2">
      <c r="A48" s="52">
        <v>1958</v>
      </c>
      <c r="B48" s="53">
        <v>9.5048996364482345</v>
      </c>
      <c r="C48" s="53">
        <v>0</v>
      </c>
      <c r="D48" s="53">
        <v>9.5048996364482345</v>
      </c>
      <c r="E48" s="54">
        <v>0.54941616395654536</v>
      </c>
      <c r="F48" s="13"/>
      <c r="G48" s="52">
        <v>1922</v>
      </c>
      <c r="H48" s="53">
        <v>7.9497518756544858</v>
      </c>
      <c r="I48" s="55">
        <v>0.4444444444444452</v>
      </c>
      <c r="J48" s="56">
        <v>0.45952322980661764</v>
      </c>
      <c r="K48" s="18"/>
      <c r="L48" s="18"/>
      <c r="M48" s="18"/>
    </row>
    <row r="49" spans="1:13" ht="12.75" customHeight="1" x14ac:dyDescent="0.2">
      <c r="A49" s="52">
        <v>1959</v>
      </c>
      <c r="B49" s="53">
        <v>7.4515402407553397</v>
      </c>
      <c r="C49" s="53">
        <v>0</v>
      </c>
      <c r="D49" s="53">
        <v>7.4515402407553397</v>
      </c>
      <c r="E49" s="54">
        <v>0.43072486940782306</v>
      </c>
      <c r="F49" s="13"/>
      <c r="G49" s="52">
        <v>1993</v>
      </c>
      <c r="H49" s="53">
        <v>7.7800631219316765</v>
      </c>
      <c r="I49" s="55">
        <v>0.45679012345679088</v>
      </c>
      <c r="J49" s="56">
        <v>0.44971463132553041</v>
      </c>
      <c r="K49" s="18"/>
      <c r="L49" s="18"/>
      <c r="M49" s="18"/>
    </row>
    <row r="50" spans="1:13" ht="12.75" customHeight="1" x14ac:dyDescent="0.2">
      <c r="A50" s="52">
        <v>1960</v>
      </c>
      <c r="B50" s="53">
        <v>6.5796865169400753</v>
      </c>
      <c r="C50" s="53">
        <v>0</v>
      </c>
      <c r="D50" s="53">
        <v>6.5796865169400753</v>
      </c>
      <c r="E50" s="54">
        <v>0.3803287004011604</v>
      </c>
      <c r="F50" s="13"/>
      <c r="G50" s="52">
        <v>1925</v>
      </c>
      <c r="H50" s="53">
        <v>7.6378517348772768</v>
      </c>
      <c r="I50" s="55">
        <v>0.46913580246913655</v>
      </c>
      <c r="J50" s="56">
        <v>0.44149431993510269</v>
      </c>
      <c r="K50" s="18"/>
      <c r="L50" s="18"/>
      <c r="M50" s="18"/>
    </row>
    <row r="51" spans="1:13" ht="12.75" customHeight="1" x14ac:dyDescent="0.2">
      <c r="A51" s="52">
        <v>1961</v>
      </c>
      <c r="B51" s="53">
        <v>6.5461947240231781</v>
      </c>
      <c r="C51" s="53">
        <v>0</v>
      </c>
      <c r="D51" s="53">
        <v>6.5461947240231781</v>
      </c>
      <c r="E51" s="54">
        <v>0.37839275861405652</v>
      </c>
      <c r="F51" s="13"/>
      <c r="G51" s="52">
        <v>1942</v>
      </c>
      <c r="H51" s="53">
        <v>7.5578337641828428</v>
      </c>
      <c r="I51" s="55">
        <v>0.48148148148148229</v>
      </c>
      <c r="J51" s="56">
        <v>0.43686900370999088</v>
      </c>
      <c r="K51" s="18"/>
      <c r="L51" s="18"/>
      <c r="M51" s="18"/>
    </row>
    <row r="52" spans="1:13" ht="12.75" customHeight="1" x14ac:dyDescent="0.2">
      <c r="A52" s="52">
        <v>1962</v>
      </c>
      <c r="B52" s="53">
        <v>7.2254628402558723</v>
      </c>
      <c r="C52" s="53">
        <v>0</v>
      </c>
      <c r="D52" s="53">
        <v>7.2254628402558723</v>
      </c>
      <c r="E52" s="54">
        <v>0.41765681157548395</v>
      </c>
      <c r="F52" s="13"/>
      <c r="G52" s="52">
        <v>1999</v>
      </c>
      <c r="H52" s="53">
        <v>7.5366382331065367</v>
      </c>
      <c r="I52" s="55">
        <v>0.49382716049382797</v>
      </c>
      <c r="J52" s="56">
        <v>0.43564382850326799</v>
      </c>
      <c r="K52" s="18"/>
      <c r="L52" s="18"/>
      <c r="M52" s="18"/>
    </row>
    <row r="53" spans="1:13" ht="12.75" customHeight="1" x14ac:dyDescent="0.2">
      <c r="A53" s="52">
        <v>1963</v>
      </c>
      <c r="B53" s="53">
        <v>6.7940552103585867</v>
      </c>
      <c r="C53" s="53">
        <v>0</v>
      </c>
      <c r="D53" s="53">
        <v>6.7940552103585867</v>
      </c>
      <c r="E53" s="54">
        <v>0.39271995435598767</v>
      </c>
      <c r="F53" s="13"/>
      <c r="G53" s="52">
        <v>1923</v>
      </c>
      <c r="H53" s="53">
        <v>7.4789259010331302</v>
      </c>
      <c r="I53" s="55">
        <v>0.50617283950617364</v>
      </c>
      <c r="J53" s="56">
        <v>0.43230785555104795</v>
      </c>
      <c r="K53" s="18"/>
      <c r="L53" s="18"/>
      <c r="M53" s="18"/>
    </row>
    <row r="54" spans="1:13" ht="12.75" customHeight="1" x14ac:dyDescent="0.2">
      <c r="A54" s="52">
        <v>1964</v>
      </c>
      <c r="B54" s="53">
        <v>9.2260205780038085</v>
      </c>
      <c r="C54" s="53">
        <v>0</v>
      </c>
      <c r="D54" s="53">
        <v>9.2260205780038085</v>
      </c>
      <c r="E54" s="54">
        <v>0.53329598716785021</v>
      </c>
      <c r="F54" s="13"/>
      <c r="G54" s="52">
        <v>1950</v>
      </c>
      <c r="H54" s="53">
        <v>7.4668257996980785</v>
      </c>
      <c r="I54" s="55">
        <v>0.51851851851851938</v>
      </c>
      <c r="J54" s="56">
        <v>0.43160842772821262</v>
      </c>
      <c r="K54" s="18"/>
      <c r="L54" s="18"/>
      <c r="M54" s="18"/>
    </row>
    <row r="55" spans="1:13" ht="12" customHeight="1" x14ac:dyDescent="0.2">
      <c r="A55" s="47">
        <v>1965</v>
      </c>
      <c r="B55" s="48">
        <v>5.6883149042991796</v>
      </c>
      <c r="C55" s="48">
        <v>0</v>
      </c>
      <c r="D55" s="48">
        <v>5.6883149042991796</v>
      </c>
      <c r="E55" s="49">
        <v>0.32880432972827628</v>
      </c>
      <c r="F55" s="13"/>
      <c r="G55" s="47">
        <v>1959</v>
      </c>
      <c r="H55" s="48">
        <v>7.4515402407553397</v>
      </c>
      <c r="I55" s="50">
        <v>0.53086419753086511</v>
      </c>
      <c r="J55" s="51">
        <v>0.43072486940782306</v>
      </c>
      <c r="K55" s="18"/>
      <c r="L55" s="18"/>
      <c r="M55" s="18"/>
    </row>
    <row r="56" spans="1:13" ht="12" customHeight="1" x14ac:dyDescent="0.2">
      <c r="A56" s="52">
        <v>1966</v>
      </c>
      <c r="B56" s="53">
        <v>7.0090296150718174</v>
      </c>
      <c r="C56" s="53">
        <v>0</v>
      </c>
      <c r="D56" s="53">
        <v>7.0090296150718174</v>
      </c>
      <c r="E56" s="54">
        <v>0.40514622052438248</v>
      </c>
      <c r="F56" s="13"/>
      <c r="G56" s="52">
        <v>1976</v>
      </c>
      <c r="H56" s="53">
        <v>7.4451572671926876</v>
      </c>
      <c r="I56" s="55">
        <v>0.54320987654321073</v>
      </c>
      <c r="J56" s="56">
        <v>0.43035591139842122</v>
      </c>
      <c r="K56" s="18"/>
      <c r="L56" s="18"/>
      <c r="M56" s="18"/>
    </row>
    <row r="57" spans="1:13" ht="12" customHeight="1" x14ac:dyDescent="0.2">
      <c r="A57" s="52">
        <v>1967</v>
      </c>
      <c r="B57" s="53">
        <v>8.8084639976527761</v>
      </c>
      <c r="C57" s="53">
        <v>0</v>
      </c>
      <c r="D57" s="53">
        <v>8.8084639976527761</v>
      </c>
      <c r="E57" s="54">
        <v>0.50915976865044943</v>
      </c>
      <c r="F57" s="13"/>
      <c r="G57" s="52">
        <v>1927</v>
      </c>
      <c r="H57" s="53">
        <v>7.4329441096961153</v>
      </c>
      <c r="I57" s="55">
        <v>0.55555555555555647</v>
      </c>
      <c r="J57" s="56">
        <v>0.42964994853734767</v>
      </c>
      <c r="K57" s="18"/>
      <c r="L57" s="18"/>
      <c r="M57" s="18"/>
    </row>
    <row r="58" spans="1:13" ht="12" customHeight="1" x14ac:dyDescent="0.2">
      <c r="A58" s="52">
        <v>1968</v>
      </c>
      <c r="B58" s="53">
        <v>6.3891928696830922</v>
      </c>
      <c r="C58" s="53">
        <v>0</v>
      </c>
      <c r="D58" s="53">
        <v>6.3891928696830922</v>
      </c>
      <c r="E58" s="54">
        <v>0.36931750691809778</v>
      </c>
      <c r="F58" s="13"/>
      <c r="G58" s="52">
        <v>1944</v>
      </c>
      <c r="H58" s="53">
        <v>7.2767505863903441</v>
      </c>
      <c r="I58" s="55">
        <v>0.5679012345679022</v>
      </c>
      <c r="J58" s="56">
        <v>0.4206214211786326</v>
      </c>
      <c r="K58" s="18"/>
      <c r="L58" s="18"/>
      <c r="M58" s="18"/>
    </row>
    <row r="59" spans="1:13" ht="12" customHeight="1" x14ac:dyDescent="0.2">
      <c r="A59" s="52">
        <v>1969</v>
      </c>
      <c r="B59" s="53">
        <v>14.212481821144227</v>
      </c>
      <c r="C59" s="53">
        <v>0</v>
      </c>
      <c r="D59" s="53">
        <v>14.212481821144227</v>
      </c>
      <c r="E59" s="54">
        <v>0.82153074110660262</v>
      </c>
      <c r="F59" s="13"/>
      <c r="G59" s="52">
        <v>1962</v>
      </c>
      <c r="H59" s="53">
        <v>7.2254628402558723</v>
      </c>
      <c r="I59" s="55">
        <v>0.58024691358024783</v>
      </c>
      <c r="J59" s="56">
        <v>0.41765681157548395</v>
      </c>
      <c r="K59" s="18"/>
      <c r="L59" s="18"/>
      <c r="M59" s="18"/>
    </row>
    <row r="60" spans="1:13" ht="12" customHeight="1" x14ac:dyDescent="0.2">
      <c r="A60" s="52">
        <v>1970</v>
      </c>
      <c r="B60" s="53">
        <v>6.0516386314830806</v>
      </c>
      <c r="C60" s="53">
        <v>0</v>
      </c>
      <c r="D60" s="53">
        <v>6.0516386314830806</v>
      </c>
      <c r="E60" s="54">
        <v>0.34980570124179655</v>
      </c>
      <c r="F60" s="13"/>
      <c r="G60" s="52">
        <v>1974</v>
      </c>
      <c r="H60" s="53">
        <v>7.1147193747073381</v>
      </c>
      <c r="I60" s="55">
        <v>0.59259259259259356</v>
      </c>
      <c r="J60" s="56">
        <v>0.41125545518539525</v>
      </c>
      <c r="K60" s="18"/>
      <c r="L60" s="18"/>
      <c r="M60" s="18"/>
    </row>
    <row r="61" spans="1:13" ht="12" customHeight="1" x14ac:dyDescent="0.2">
      <c r="A61" s="52">
        <v>1971</v>
      </c>
      <c r="B61" s="53">
        <v>6.4026221833960246</v>
      </c>
      <c r="C61" s="53">
        <v>0</v>
      </c>
      <c r="D61" s="53">
        <v>6.4026221833960246</v>
      </c>
      <c r="E61" s="54">
        <v>0.37009376782635978</v>
      </c>
      <c r="F61" s="13"/>
      <c r="G61" s="52">
        <v>1954</v>
      </c>
      <c r="H61" s="53">
        <v>7.0994995811520623</v>
      </c>
      <c r="I61" s="55">
        <v>0.60493827160493929</v>
      </c>
      <c r="J61" s="56">
        <v>0.41037569833248916</v>
      </c>
      <c r="K61" s="18"/>
      <c r="L61" s="18"/>
      <c r="M61" s="18"/>
    </row>
    <row r="62" spans="1:13" ht="12" customHeight="1" x14ac:dyDescent="0.2">
      <c r="A62" s="52">
        <v>1972</v>
      </c>
      <c r="B62" s="53">
        <v>8.2338394779389255</v>
      </c>
      <c r="C62" s="53">
        <v>0</v>
      </c>
      <c r="D62" s="53">
        <v>8.2338394779389255</v>
      </c>
      <c r="E62" s="54">
        <v>0.47594447849357946</v>
      </c>
      <c r="F62" s="13"/>
      <c r="G62" s="52">
        <v>1966</v>
      </c>
      <c r="H62" s="53">
        <v>7.0090296150718174</v>
      </c>
      <c r="I62" s="55">
        <v>0.61728395061728492</v>
      </c>
      <c r="J62" s="56">
        <v>0.40514622052438248</v>
      </c>
      <c r="K62" s="18"/>
      <c r="L62" s="18"/>
      <c r="M62" s="18"/>
    </row>
    <row r="63" spans="1:13" ht="12" customHeight="1" x14ac:dyDescent="0.2">
      <c r="A63" s="52">
        <v>1973</v>
      </c>
      <c r="B63" s="53">
        <v>9.4139589540035438</v>
      </c>
      <c r="C63" s="53">
        <v>0</v>
      </c>
      <c r="D63" s="53">
        <v>9.4139589540035438</v>
      </c>
      <c r="E63" s="54">
        <v>0.54415947711003143</v>
      </c>
      <c r="F63" s="13"/>
      <c r="G63" s="52">
        <v>1949</v>
      </c>
      <c r="H63" s="53">
        <v>6.8969274844174544</v>
      </c>
      <c r="I63" s="55">
        <v>0.62962962962963065</v>
      </c>
      <c r="J63" s="56">
        <v>0.39866632857904361</v>
      </c>
      <c r="K63" s="18"/>
      <c r="L63" s="18"/>
      <c r="M63" s="18"/>
    </row>
    <row r="64" spans="1:13" ht="12" customHeight="1" x14ac:dyDescent="0.2">
      <c r="A64" s="52">
        <v>1974</v>
      </c>
      <c r="B64" s="53">
        <v>7.1147193747073381</v>
      </c>
      <c r="C64" s="53">
        <v>0</v>
      </c>
      <c r="D64" s="53">
        <v>7.1147193747073381</v>
      </c>
      <c r="E64" s="54">
        <v>0.41125545518539525</v>
      </c>
      <c r="F64" s="13"/>
      <c r="G64" s="52">
        <v>1963</v>
      </c>
      <c r="H64" s="53">
        <v>6.7940552103585867</v>
      </c>
      <c r="I64" s="55">
        <v>0.64197530864197638</v>
      </c>
      <c r="J64" s="56">
        <v>0.39271995435598767</v>
      </c>
      <c r="K64" s="18"/>
      <c r="L64" s="18"/>
      <c r="M64" s="18"/>
    </row>
    <row r="65" spans="1:13" ht="12" customHeight="1" x14ac:dyDescent="0.2">
      <c r="A65" s="52">
        <v>1975</v>
      </c>
      <c r="B65" s="53">
        <v>8.2091800610403638</v>
      </c>
      <c r="C65" s="53">
        <v>0</v>
      </c>
      <c r="D65" s="53">
        <v>8.2091800610403638</v>
      </c>
      <c r="E65" s="54">
        <v>0.47451907867285337</v>
      </c>
      <c r="F65" s="13"/>
      <c r="G65" s="52">
        <v>1939</v>
      </c>
      <c r="H65" s="53">
        <v>6.7005929524259695</v>
      </c>
      <c r="I65" s="55">
        <v>0.65432098765432201</v>
      </c>
      <c r="J65" s="56">
        <v>0.3873175117009231</v>
      </c>
      <c r="K65" s="18"/>
      <c r="L65" s="18"/>
      <c r="M65" s="18"/>
    </row>
    <row r="66" spans="1:13" ht="12" customHeight="1" x14ac:dyDescent="0.2">
      <c r="A66" s="52">
        <v>1976</v>
      </c>
      <c r="B66" s="53">
        <v>7.4451572671926876</v>
      </c>
      <c r="C66" s="53">
        <v>0</v>
      </c>
      <c r="D66" s="53">
        <v>7.4451572671926876</v>
      </c>
      <c r="E66" s="54">
        <v>0.43035591139842122</v>
      </c>
      <c r="F66" s="13"/>
      <c r="G66" s="52">
        <v>1960</v>
      </c>
      <c r="H66" s="53">
        <v>6.5796865169400753</v>
      </c>
      <c r="I66" s="55">
        <v>0.66666666666666774</v>
      </c>
      <c r="J66" s="56">
        <v>0.3803287004011604</v>
      </c>
      <c r="K66" s="18"/>
      <c r="L66" s="18"/>
      <c r="M66" s="18"/>
    </row>
    <row r="67" spans="1:13" ht="12" customHeight="1" x14ac:dyDescent="0.2">
      <c r="A67" s="52">
        <v>1977</v>
      </c>
      <c r="B67" s="53">
        <v>1.3280229806404644</v>
      </c>
      <c r="C67" s="53">
        <v>0</v>
      </c>
      <c r="D67" s="53">
        <v>1.3280229806404644</v>
      </c>
      <c r="E67" s="54">
        <v>7.67643341410673E-2</v>
      </c>
      <c r="F67" s="13"/>
      <c r="G67" s="52">
        <v>1985</v>
      </c>
      <c r="H67" s="53">
        <v>6.556765060657697</v>
      </c>
      <c r="I67" s="55">
        <v>0.67901234567901347</v>
      </c>
      <c r="J67" s="56">
        <v>0.37900376073165876</v>
      </c>
      <c r="K67" s="18"/>
      <c r="L67" s="18"/>
      <c r="M67" s="18"/>
    </row>
    <row r="68" spans="1:13" ht="12" customHeight="1" x14ac:dyDescent="0.2">
      <c r="A68" s="52">
        <v>1978</v>
      </c>
      <c r="B68" s="53">
        <v>11.650913309470607</v>
      </c>
      <c r="C68" s="53">
        <v>0</v>
      </c>
      <c r="D68" s="53">
        <v>11.650913309470607</v>
      </c>
      <c r="E68" s="54">
        <v>0.67346319707922575</v>
      </c>
      <c r="F68" s="13"/>
      <c r="G68" s="52">
        <v>1961</v>
      </c>
      <c r="H68" s="53">
        <v>6.5461947240231781</v>
      </c>
      <c r="I68" s="55">
        <v>0.6913580246913591</v>
      </c>
      <c r="J68" s="56">
        <v>0.37839275861405652</v>
      </c>
      <c r="K68" s="18"/>
      <c r="L68" s="18"/>
      <c r="M68" s="18"/>
    </row>
    <row r="69" spans="1:13" ht="12" customHeight="1" x14ac:dyDescent="0.2">
      <c r="A69" s="52">
        <v>1979</v>
      </c>
      <c r="B69" s="53">
        <v>9.105088822551771</v>
      </c>
      <c r="C69" s="53">
        <v>0</v>
      </c>
      <c r="D69" s="53">
        <v>9.105088822551771</v>
      </c>
      <c r="E69" s="54">
        <v>0.52630571228622947</v>
      </c>
      <c r="F69" s="13"/>
      <c r="G69" s="52">
        <v>1926</v>
      </c>
      <c r="H69" s="53">
        <v>6.4850068936556289</v>
      </c>
      <c r="I69" s="55">
        <v>0.70370370370370483</v>
      </c>
      <c r="J69" s="56">
        <v>0.37485588980668372</v>
      </c>
      <c r="K69" s="18"/>
      <c r="L69" s="18"/>
      <c r="M69" s="18"/>
    </row>
    <row r="70" spans="1:13" ht="12" customHeight="1" x14ac:dyDescent="0.2">
      <c r="A70" s="52">
        <v>1980</v>
      </c>
      <c r="B70" s="53">
        <v>12.540482269932925</v>
      </c>
      <c r="C70" s="53">
        <v>0</v>
      </c>
      <c r="D70" s="53">
        <v>12.540482269932925</v>
      </c>
      <c r="E70" s="54">
        <v>0.72488336820421528</v>
      </c>
      <c r="F70" s="13"/>
      <c r="G70" s="52">
        <v>1971</v>
      </c>
      <c r="H70" s="53">
        <v>6.4026221833960246</v>
      </c>
      <c r="I70" s="55">
        <v>0.71604938271605056</v>
      </c>
      <c r="J70" s="56">
        <v>0.37009376782635978</v>
      </c>
      <c r="K70" s="18"/>
      <c r="L70" s="18"/>
      <c r="M70" s="18"/>
    </row>
    <row r="71" spans="1:13" ht="12" customHeight="1" x14ac:dyDescent="0.2">
      <c r="A71" s="52">
        <v>1981</v>
      </c>
      <c r="B71" s="53">
        <v>5.3955533563780307</v>
      </c>
      <c r="C71" s="53">
        <v>0</v>
      </c>
      <c r="D71" s="53">
        <v>5.3955533563780307</v>
      </c>
      <c r="E71" s="54">
        <v>0.31188169690046419</v>
      </c>
      <c r="F71" s="13"/>
      <c r="G71" s="52">
        <v>1968</v>
      </c>
      <c r="H71" s="53">
        <v>6.3891928696830922</v>
      </c>
      <c r="I71" s="55">
        <v>0.7283950617283963</v>
      </c>
      <c r="J71" s="56">
        <v>0.36931750691809778</v>
      </c>
      <c r="K71" s="18"/>
      <c r="L71" s="18"/>
      <c r="M71" s="18"/>
    </row>
    <row r="72" spans="1:13" ht="12" customHeight="1" x14ac:dyDescent="0.2">
      <c r="A72" s="52">
        <v>1982</v>
      </c>
      <c r="B72" s="53">
        <v>12.872229175256496</v>
      </c>
      <c r="C72" s="53">
        <v>0</v>
      </c>
      <c r="D72" s="53">
        <v>12.872229175256496</v>
      </c>
      <c r="E72" s="54">
        <v>0.74405948989921944</v>
      </c>
      <c r="F72" s="13"/>
      <c r="G72" s="52">
        <v>1947</v>
      </c>
      <c r="H72" s="53">
        <v>6.2664541714190047</v>
      </c>
      <c r="I72" s="55">
        <v>0.74074074074074192</v>
      </c>
      <c r="J72" s="56">
        <v>0.36222278447508699</v>
      </c>
      <c r="K72" s="18"/>
      <c r="L72" s="18"/>
      <c r="M72" s="18"/>
    </row>
    <row r="73" spans="1:13" ht="12" customHeight="1" x14ac:dyDescent="0.2">
      <c r="A73" s="52">
        <v>1983</v>
      </c>
      <c r="B73" s="53">
        <v>14.212481821144229</v>
      </c>
      <c r="C73" s="53">
        <v>0</v>
      </c>
      <c r="D73" s="53">
        <v>14.212481821144229</v>
      </c>
      <c r="E73" s="54">
        <v>0.82153074110660274</v>
      </c>
      <c r="F73" s="13"/>
      <c r="G73" s="52">
        <v>1970</v>
      </c>
      <c r="H73" s="53">
        <v>6.0516386314830806</v>
      </c>
      <c r="I73" s="55">
        <v>0.75308641975308765</v>
      </c>
      <c r="J73" s="56">
        <v>0.34980570124179655</v>
      </c>
      <c r="K73" s="18"/>
      <c r="L73" s="18"/>
      <c r="M73" s="18"/>
    </row>
    <row r="74" spans="1:13" ht="12" customHeight="1" x14ac:dyDescent="0.2">
      <c r="A74" s="52">
        <v>1984</v>
      </c>
      <c r="B74" s="53">
        <v>12.238119077537323</v>
      </c>
      <c r="C74" s="53">
        <v>0</v>
      </c>
      <c r="D74" s="53">
        <v>12.238119077537323</v>
      </c>
      <c r="E74" s="54">
        <v>0.70740572702527882</v>
      </c>
      <c r="F74" s="13"/>
      <c r="G74" s="52">
        <v>1965</v>
      </c>
      <c r="H74" s="53">
        <v>5.6883149042991796</v>
      </c>
      <c r="I74" s="55">
        <v>0.76543209876543339</v>
      </c>
      <c r="J74" s="56">
        <v>0.32880432972827628</v>
      </c>
      <c r="K74" s="18"/>
      <c r="L74" s="18"/>
      <c r="M74" s="18"/>
    </row>
    <row r="75" spans="1:13" ht="12" customHeight="1" x14ac:dyDescent="0.2">
      <c r="A75" s="52">
        <v>1985</v>
      </c>
      <c r="B75" s="53">
        <v>6.556765060657697</v>
      </c>
      <c r="C75" s="53">
        <v>0</v>
      </c>
      <c r="D75" s="53">
        <v>6.556765060657697</v>
      </c>
      <c r="E75" s="54">
        <v>0.37900376073165876</v>
      </c>
      <c r="F75" s="13"/>
      <c r="G75" s="52">
        <v>1932</v>
      </c>
      <c r="H75" s="53">
        <v>5.5952967605915029</v>
      </c>
      <c r="I75" s="55">
        <v>0.77777777777777901</v>
      </c>
      <c r="J75" s="56">
        <v>0.32342755841569382</v>
      </c>
      <c r="K75" s="18"/>
      <c r="L75" s="18"/>
      <c r="M75" s="18"/>
    </row>
    <row r="76" spans="1:13" ht="12" customHeight="1" x14ac:dyDescent="0.2">
      <c r="A76" s="52">
        <v>1986</v>
      </c>
      <c r="B76" s="53">
        <v>13.095224993343011</v>
      </c>
      <c r="C76" s="53">
        <v>0</v>
      </c>
      <c r="D76" s="53">
        <v>13.095224993343011</v>
      </c>
      <c r="E76" s="54">
        <v>0.75694942158052081</v>
      </c>
      <c r="F76" s="13"/>
      <c r="G76" s="52">
        <v>1957</v>
      </c>
      <c r="H76" s="53">
        <v>5.5535191486412057</v>
      </c>
      <c r="I76" s="55">
        <v>0.79012345679012475</v>
      </c>
      <c r="J76" s="56">
        <v>0.32101266755151475</v>
      </c>
      <c r="K76" s="18"/>
      <c r="L76" s="18"/>
      <c r="M76" s="18"/>
    </row>
    <row r="77" spans="1:13" ht="12" customHeight="1" x14ac:dyDescent="0.2">
      <c r="A77" s="52">
        <v>1987</v>
      </c>
      <c r="B77" s="53">
        <v>5.1236016090099339</v>
      </c>
      <c r="C77" s="53">
        <v>0</v>
      </c>
      <c r="D77" s="53">
        <v>5.1236016090099339</v>
      </c>
      <c r="E77" s="54">
        <v>0.2961619427173372</v>
      </c>
      <c r="F77" s="13"/>
      <c r="G77" s="52">
        <v>1981</v>
      </c>
      <c r="H77" s="53">
        <v>5.3955533563780307</v>
      </c>
      <c r="I77" s="55">
        <v>0.80246913580247048</v>
      </c>
      <c r="J77" s="56">
        <v>0.31188169690046419</v>
      </c>
      <c r="K77" s="18"/>
      <c r="L77" s="18"/>
      <c r="M77" s="18"/>
    </row>
    <row r="78" spans="1:13" ht="12" customHeight="1" x14ac:dyDescent="0.2">
      <c r="A78" s="52">
        <v>1988</v>
      </c>
      <c r="B78" s="53">
        <v>2.519846067707006</v>
      </c>
      <c r="C78" s="53">
        <v>0</v>
      </c>
      <c r="D78" s="53">
        <v>2.519846067707006</v>
      </c>
      <c r="E78" s="54">
        <v>0.14565584206398879</v>
      </c>
      <c r="F78" s="13"/>
      <c r="G78" s="52">
        <v>2003</v>
      </c>
      <c r="H78" s="53">
        <v>5.3630576175285123</v>
      </c>
      <c r="I78" s="55">
        <v>0.8148148148148161</v>
      </c>
      <c r="J78" s="56">
        <v>0.31000333049297757</v>
      </c>
      <c r="K78" s="18"/>
      <c r="L78" s="18"/>
      <c r="M78" s="18"/>
    </row>
    <row r="79" spans="1:13" ht="12" customHeight="1" x14ac:dyDescent="0.2">
      <c r="A79" s="52">
        <v>1989</v>
      </c>
      <c r="B79" s="53">
        <v>9.8231298236668394</v>
      </c>
      <c r="C79" s="53">
        <v>0</v>
      </c>
      <c r="D79" s="53">
        <v>9.8231298236668394</v>
      </c>
      <c r="E79" s="54">
        <v>0.56781097246629131</v>
      </c>
      <c r="F79" s="13"/>
      <c r="G79" s="52">
        <v>1955</v>
      </c>
      <c r="H79" s="53">
        <v>5.2013379763450125</v>
      </c>
      <c r="I79" s="55">
        <v>0.82716049382716184</v>
      </c>
      <c r="J79" s="56">
        <v>0.30065537435520301</v>
      </c>
      <c r="K79" s="18"/>
      <c r="L79" s="18"/>
      <c r="M79" s="18"/>
    </row>
    <row r="80" spans="1:13" ht="12" customHeight="1" x14ac:dyDescent="0.2">
      <c r="A80" s="52">
        <v>1990</v>
      </c>
      <c r="B80" s="53">
        <v>4.2527031917221221</v>
      </c>
      <c r="C80" s="53">
        <v>0</v>
      </c>
      <c r="D80" s="53">
        <v>4.2527031917221221</v>
      </c>
      <c r="E80" s="54">
        <v>0.24582099374116312</v>
      </c>
      <c r="F80" s="13"/>
      <c r="G80" s="52">
        <v>1987</v>
      </c>
      <c r="H80" s="53">
        <v>5.1236016090099339</v>
      </c>
      <c r="I80" s="55">
        <v>0.83950617283950757</v>
      </c>
      <c r="J80" s="56">
        <v>0.2961619427173372</v>
      </c>
      <c r="K80" s="18"/>
      <c r="L80" s="18"/>
      <c r="M80" s="18"/>
    </row>
    <row r="81" spans="1:13" ht="12" customHeight="1" x14ac:dyDescent="0.2">
      <c r="A81" s="52">
        <v>1991</v>
      </c>
      <c r="B81" s="53">
        <v>2.3689082288865384</v>
      </c>
      <c r="C81" s="53">
        <v>0</v>
      </c>
      <c r="D81" s="53">
        <v>2.3689082288865384</v>
      </c>
      <c r="E81" s="54">
        <v>0.13693111149633169</v>
      </c>
      <c r="F81" s="13"/>
      <c r="G81" s="52">
        <v>1934</v>
      </c>
      <c r="H81" s="53">
        <v>4.8835201595355731</v>
      </c>
      <c r="I81" s="55">
        <v>0.85185185185185319</v>
      </c>
      <c r="J81" s="56">
        <v>0.28228440228529322</v>
      </c>
      <c r="K81" s="18"/>
      <c r="L81" s="18"/>
      <c r="M81" s="18"/>
    </row>
    <row r="82" spans="1:13" ht="12" customHeight="1" x14ac:dyDescent="0.2">
      <c r="A82" s="52">
        <v>1992</v>
      </c>
      <c r="B82" s="53">
        <v>3.1374614664457789</v>
      </c>
      <c r="C82" s="53">
        <v>0</v>
      </c>
      <c r="D82" s="53">
        <v>3.1374614664457789</v>
      </c>
      <c r="E82" s="54">
        <v>0.18135615412981382</v>
      </c>
      <c r="F82" s="13"/>
      <c r="G82" s="52">
        <v>1953</v>
      </c>
      <c r="H82" s="53">
        <v>4.5745041645013025</v>
      </c>
      <c r="I82" s="55">
        <v>0.86419753086419893</v>
      </c>
      <c r="J82" s="56">
        <v>0.26442220604053768</v>
      </c>
      <c r="K82" s="18"/>
      <c r="L82" s="18"/>
      <c r="M82" s="18"/>
    </row>
    <row r="83" spans="1:13" ht="12" customHeight="1" x14ac:dyDescent="0.2">
      <c r="A83" s="52">
        <v>1993</v>
      </c>
      <c r="B83" s="53">
        <v>7.7800631219316765</v>
      </c>
      <c r="C83" s="53">
        <v>0</v>
      </c>
      <c r="D83" s="53">
        <v>7.7800631219316765</v>
      </c>
      <c r="E83" s="54">
        <v>0.44971463132553041</v>
      </c>
      <c r="F83" s="13"/>
      <c r="G83" s="52">
        <v>1946</v>
      </c>
      <c r="H83" s="53">
        <v>4.4518902589052693</v>
      </c>
      <c r="I83" s="55">
        <v>0.87654320987654466</v>
      </c>
      <c r="J83" s="56">
        <v>0.25733469704654738</v>
      </c>
      <c r="K83" s="18"/>
      <c r="L83" s="18"/>
      <c r="M83" s="18"/>
    </row>
    <row r="84" spans="1:13" ht="12" customHeight="1" x14ac:dyDescent="0.2">
      <c r="A84" s="52">
        <v>1994</v>
      </c>
      <c r="B84" s="53">
        <v>9.0643025250443294</v>
      </c>
      <c r="C84" s="53">
        <v>0</v>
      </c>
      <c r="D84" s="53">
        <v>9.0643025250443294</v>
      </c>
      <c r="E84" s="54">
        <v>0.52394812283493231</v>
      </c>
      <c r="F84" s="13"/>
      <c r="G84" s="52">
        <v>1990</v>
      </c>
      <c r="H84" s="53">
        <v>4.2527031917221221</v>
      </c>
      <c r="I84" s="55">
        <v>0.88888888888889039</v>
      </c>
      <c r="J84" s="56">
        <v>0.24582099374116312</v>
      </c>
      <c r="K84" s="18"/>
      <c r="L84" s="18"/>
      <c r="M84" s="18"/>
    </row>
    <row r="85" spans="1:13" ht="12" customHeight="1" x14ac:dyDescent="0.2">
      <c r="A85" s="52">
        <v>1995</v>
      </c>
      <c r="B85" s="53">
        <v>9.9707299272313783</v>
      </c>
      <c r="C85" s="53">
        <v>0</v>
      </c>
      <c r="D85" s="53">
        <v>9.9707299272313783</v>
      </c>
      <c r="E85" s="54">
        <v>0.57634277036019521</v>
      </c>
      <c r="F85" s="13"/>
      <c r="G85" s="52">
        <v>2001</v>
      </c>
      <c r="H85" s="53">
        <v>3.3237731526058827</v>
      </c>
      <c r="I85" s="55">
        <v>0.90123456790123602</v>
      </c>
      <c r="J85" s="56">
        <v>0.19212561575756545</v>
      </c>
      <c r="K85" s="18"/>
      <c r="L85" s="18"/>
      <c r="M85" s="18"/>
    </row>
    <row r="86" spans="1:13" ht="12" customHeight="1" x14ac:dyDescent="0.2">
      <c r="A86" s="52">
        <v>1996</v>
      </c>
      <c r="B86" s="53">
        <v>10.027300959680209</v>
      </c>
      <c r="C86" s="53">
        <v>0</v>
      </c>
      <c r="D86" s="53">
        <v>10.027300959680209</v>
      </c>
      <c r="E86" s="54">
        <v>0.57961277223585028</v>
      </c>
      <c r="F86" s="13"/>
      <c r="G86" s="52">
        <v>1933</v>
      </c>
      <c r="H86" s="53">
        <v>3.1656071757901838</v>
      </c>
      <c r="I86" s="55">
        <v>0.91358024691358175</v>
      </c>
      <c r="J86" s="56">
        <v>0.18298307374509731</v>
      </c>
      <c r="K86" s="18"/>
      <c r="L86" s="18"/>
      <c r="M86" s="18"/>
    </row>
    <row r="87" spans="1:13" ht="12" customHeight="1" x14ac:dyDescent="0.2">
      <c r="A87" s="52">
        <v>1997</v>
      </c>
      <c r="B87" s="53">
        <v>9.5447161810629435</v>
      </c>
      <c r="C87" s="53">
        <v>0</v>
      </c>
      <c r="D87" s="53">
        <v>9.5447161810629435</v>
      </c>
      <c r="E87" s="54">
        <v>0.55171769832733775</v>
      </c>
      <c r="F87" s="13"/>
      <c r="G87" s="52">
        <v>1924</v>
      </c>
      <c r="H87" s="53">
        <v>3.1405525268255867</v>
      </c>
      <c r="I87" s="55">
        <v>0.92592592592592748</v>
      </c>
      <c r="J87" s="56">
        <v>0.18153482814020733</v>
      </c>
      <c r="K87" s="18"/>
      <c r="L87" s="18"/>
      <c r="M87" s="18"/>
    </row>
    <row r="88" spans="1:13" ht="12" customHeight="1" x14ac:dyDescent="0.2">
      <c r="A88" s="52">
        <v>1998</v>
      </c>
      <c r="B88" s="53">
        <v>10.808971448922591</v>
      </c>
      <c r="C88" s="53">
        <v>0</v>
      </c>
      <c r="D88" s="53">
        <v>10.808971448922591</v>
      </c>
      <c r="E88" s="54">
        <v>0.62479603750997637</v>
      </c>
      <c r="F88" s="13"/>
      <c r="G88" s="52">
        <v>1992</v>
      </c>
      <c r="H88" s="53">
        <v>3.1374614664457789</v>
      </c>
      <c r="I88" s="55">
        <v>0.93827160493827311</v>
      </c>
      <c r="J88" s="56">
        <v>0.18135615412981382</v>
      </c>
      <c r="K88" s="18"/>
      <c r="L88" s="18"/>
      <c r="M88" s="18"/>
    </row>
    <row r="89" spans="1:13" ht="12" customHeight="1" x14ac:dyDescent="0.2">
      <c r="A89" s="52">
        <v>1999</v>
      </c>
      <c r="B89" s="53">
        <v>7.5366382331065367</v>
      </c>
      <c r="C89" s="53">
        <v>0</v>
      </c>
      <c r="D89" s="53">
        <v>7.5366382331065367</v>
      </c>
      <c r="E89" s="54">
        <v>0.43564382850326799</v>
      </c>
      <c r="F89" s="13"/>
      <c r="G89" s="52">
        <v>1931</v>
      </c>
      <c r="H89" s="53">
        <v>2.9018750218633897</v>
      </c>
      <c r="I89" s="55">
        <v>0.95061728395061884</v>
      </c>
      <c r="J89" s="56">
        <v>0.16773844057013812</v>
      </c>
      <c r="K89" s="18"/>
      <c r="L89" s="18"/>
      <c r="M89" s="18"/>
    </row>
    <row r="90" spans="1:13" ht="12" customHeight="1" x14ac:dyDescent="0.2">
      <c r="A90" s="52">
        <v>2000</v>
      </c>
      <c r="B90" s="53">
        <v>8.5633310319228109</v>
      </c>
      <c r="C90" s="53">
        <v>0</v>
      </c>
      <c r="D90" s="53">
        <v>8.5633310319228109</v>
      </c>
      <c r="E90" s="54">
        <v>0.49499023305912199</v>
      </c>
      <c r="F90" s="13"/>
      <c r="G90" s="52">
        <v>1929</v>
      </c>
      <c r="H90" s="53">
        <v>2.8974479008872249</v>
      </c>
      <c r="I90" s="55">
        <v>0.96296296296296457</v>
      </c>
      <c r="J90" s="56">
        <v>0.16748253762353901</v>
      </c>
      <c r="K90" s="18"/>
      <c r="L90" s="18"/>
      <c r="M90" s="18"/>
    </row>
    <row r="91" spans="1:13" ht="12" customHeight="1" x14ac:dyDescent="0.2">
      <c r="A91" s="52">
        <v>2001</v>
      </c>
      <c r="B91" s="53">
        <v>3.3237731526058827</v>
      </c>
      <c r="C91" s="53">
        <v>0</v>
      </c>
      <c r="D91" s="53">
        <v>3.3237731526058827</v>
      </c>
      <c r="E91" s="54">
        <v>0.19212561575756545</v>
      </c>
      <c r="F91" s="13"/>
      <c r="G91" s="52">
        <v>1988</v>
      </c>
      <c r="H91" s="53">
        <v>2.519846067707006</v>
      </c>
      <c r="I91" s="55">
        <v>0.9753086419753102</v>
      </c>
      <c r="J91" s="56">
        <v>0.14565584206398879</v>
      </c>
      <c r="K91" s="18"/>
      <c r="L91" s="18"/>
      <c r="M91" s="18"/>
    </row>
    <row r="92" spans="1:13" ht="12" customHeight="1" x14ac:dyDescent="0.2">
      <c r="A92" s="52">
        <v>2002</v>
      </c>
      <c r="B92" s="53">
        <v>8.8809240377226075</v>
      </c>
      <c r="C92" s="53">
        <v>0</v>
      </c>
      <c r="D92" s="53">
        <v>8.8809240377226075</v>
      </c>
      <c r="E92" s="54">
        <v>0.51334821027298305</v>
      </c>
      <c r="F92" s="13"/>
      <c r="G92" s="52">
        <v>1991</v>
      </c>
      <c r="H92" s="53">
        <v>2.3689082288865384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5.3630576175285123</v>
      </c>
      <c r="C93" s="58">
        <v>0</v>
      </c>
      <c r="D93" s="58">
        <v>5.3630576175285123</v>
      </c>
      <c r="E93" s="59">
        <v>0.31000333049297757</v>
      </c>
      <c r="F93" s="29"/>
      <c r="G93" s="57">
        <v>1977</v>
      </c>
      <c r="H93" s="58">
        <v>1.3280229806404644</v>
      </c>
      <c r="I93" s="60">
        <v>1.0000000000000016</v>
      </c>
      <c r="J93" s="61">
        <v>7.67643341410673E-2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7.7239610341813894</v>
      </c>
      <c r="C94" s="63">
        <v>0</v>
      </c>
      <c r="D94" s="63">
        <v>7.7239610341813894</v>
      </c>
      <c r="E94" s="64">
        <v>0.44647173607984886</v>
      </c>
      <c r="F94" s="36"/>
      <c r="G94" s="62"/>
      <c r="H94" s="63">
        <v>7.7239610341813902</v>
      </c>
      <c r="I94" s="63"/>
      <c r="J94" s="64">
        <v>0.4464717360798493</v>
      </c>
      <c r="K94" s="39"/>
      <c r="L94" s="39"/>
      <c r="M94" s="39"/>
    </row>
    <row r="95" spans="1:13" ht="12" customHeight="1" x14ac:dyDescent="0.2">
      <c r="A95" s="65" t="s">
        <v>12</v>
      </c>
      <c r="B95" s="66">
        <v>14.212481821144229</v>
      </c>
      <c r="C95" s="66">
        <v>0</v>
      </c>
      <c r="D95" s="66">
        <v>14.212481821144229</v>
      </c>
      <c r="E95" s="67">
        <v>0.82153074110660274</v>
      </c>
      <c r="F95" s="36"/>
      <c r="G95" s="68"/>
      <c r="H95" s="66">
        <v>14.212481821144229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1.3280229806404644</v>
      </c>
      <c r="C96" s="66">
        <v>0</v>
      </c>
      <c r="D96" s="66">
        <v>1.3280229806404644</v>
      </c>
      <c r="E96" s="67">
        <v>7.67643341410673E-2</v>
      </c>
      <c r="F96" s="45"/>
      <c r="G96" s="68"/>
      <c r="H96" s="66">
        <v>1.3280229806404644</v>
      </c>
      <c r="I96" s="69"/>
      <c r="J96" s="67">
        <v>7.67643341410673E-2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3:BU1032"/>
  <sheetViews>
    <sheetView zoomScale="130" zoomScaleNormal="130" workbookViewId="0">
      <selection activeCell="L90" sqref="L90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11.488080745165444</v>
      </c>
      <c r="C12" s="48">
        <v>0</v>
      </c>
      <c r="D12" s="48">
        <v>11.488080745165444</v>
      </c>
      <c r="E12" s="49">
        <v>0.45952322980661775</v>
      </c>
      <c r="F12" s="13"/>
      <c r="G12" s="47">
        <v>1969</v>
      </c>
      <c r="H12" s="48">
        <v>20.538268527665068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10.807696388776202</v>
      </c>
      <c r="C13" s="53">
        <v>0</v>
      </c>
      <c r="D13" s="53">
        <v>10.807696388776202</v>
      </c>
      <c r="E13" s="54">
        <v>0.43230785555104811</v>
      </c>
      <c r="F13" s="13"/>
      <c r="G13" s="52">
        <v>1969</v>
      </c>
      <c r="H13" s="53">
        <v>20.538268527665068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4.5383707035051835</v>
      </c>
      <c r="C14" s="53">
        <v>0</v>
      </c>
      <c r="D14" s="53">
        <v>4.5383707035051835</v>
      </c>
      <c r="E14" s="54">
        <v>0.18153482814020733</v>
      </c>
      <c r="F14" s="13"/>
      <c r="G14" s="52">
        <v>1938</v>
      </c>
      <c r="H14" s="53">
        <v>20.273432057736862</v>
      </c>
      <c r="I14" s="55">
        <v>2.4691358024691398E-2</v>
      </c>
      <c r="J14" s="56">
        <v>0.81093728230947448</v>
      </c>
      <c r="K14" s="18"/>
      <c r="L14" s="18"/>
      <c r="M14" s="18"/>
    </row>
    <row r="15" spans="1:13" ht="12.75" customHeight="1" x14ac:dyDescent="0.2">
      <c r="A15" s="52">
        <v>1925</v>
      </c>
      <c r="B15" s="53">
        <v>11.037357998377567</v>
      </c>
      <c r="C15" s="53">
        <v>0</v>
      </c>
      <c r="D15" s="53">
        <v>11.037357998377567</v>
      </c>
      <c r="E15" s="54">
        <v>0.44149431993510269</v>
      </c>
      <c r="F15" s="13"/>
      <c r="G15" s="52">
        <v>1986</v>
      </c>
      <c r="H15" s="53">
        <v>18.923735539513025</v>
      </c>
      <c r="I15" s="55">
        <v>3.7037037037037097E-2</v>
      </c>
      <c r="J15" s="56">
        <v>0.75694942158052103</v>
      </c>
      <c r="K15" s="18"/>
      <c r="L15" s="18"/>
      <c r="M15" s="18"/>
    </row>
    <row r="16" spans="1:13" ht="12.75" customHeight="1" x14ac:dyDescent="0.2">
      <c r="A16" s="52">
        <v>1926</v>
      </c>
      <c r="B16" s="53">
        <v>9.3713972451670937</v>
      </c>
      <c r="C16" s="53">
        <v>0</v>
      </c>
      <c r="D16" s="53">
        <v>9.3713972451670937</v>
      </c>
      <c r="E16" s="54">
        <v>0.37485588980668377</v>
      </c>
      <c r="F16" s="13"/>
      <c r="G16" s="52">
        <v>1982</v>
      </c>
      <c r="H16" s="53">
        <v>18.601487247480488</v>
      </c>
      <c r="I16" s="55">
        <v>4.9382716049382797E-2</v>
      </c>
      <c r="J16" s="56">
        <v>0.74405948989921955</v>
      </c>
      <c r="K16" s="18"/>
      <c r="L16" s="18"/>
      <c r="M16" s="18"/>
    </row>
    <row r="17" spans="1:13" ht="12.75" customHeight="1" x14ac:dyDescent="0.2">
      <c r="A17" s="52">
        <v>1927</v>
      </c>
      <c r="B17" s="53">
        <v>10.741248713433693</v>
      </c>
      <c r="C17" s="53">
        <v>0</v>
      </c>
      <c r="D17" s="53">
        <v>10.741248713433693</v>
      </c>
      <c r="E17" s="54">
        <v>0.42964994853734773</v>
      </c>
      <c r="F17" s="13"/>
      <c r="G17" s="52">
        <v>1978</v>
      </c>
      <c r="H17" s="53">
        <v>16.836579926980644</v>
      </c>
      <c r="I17" s="55">
        <v>6.1728395061728496E-2</v>
      </c>
      <c r="J17" s="56">
        <v>0.67346319707922575</v>
      </c>
      <c r="K17" s="18"/>
      <c r="L17" s="18"/>
      <c r="M17" s="18"/>
    </row>
    <row r="18" spans="1:13" ht="12.75" customHeight="1" x14ac:dyDescent="0.2">
      <c r="A18" s="52">
        <v>1928</v>
      </c>
      <c r="B18" s="53">
        <v>12.76935482244787</v>
      </c>
      <c r="C18" s="53">
        <v>0</v>
      </c>
      <c r="D18" s="53">
        <v>12.76935482244787</v>
      </c>
      <c r="E18" s="54">
        <v>0.51077419289791481</v>
      </c>
      <c r="F18" s="13"/>
      <c r="G18" s="52">
        <v>1980</v>
      </c>
      <c r="H18" s="53">
        <v>16.653837777500755</v>
      </c>
      <c r="I18" s="55">
        <v>7.4074074074074195E-2</v>
      </c>
      <c r="J18" s="56">
        <v>0.66615351110003018</v>
      </c>
      <c r="K18" s="18"/>
      <c r="L18" s="18"/>
      <c r="M18" s="18"/>
    </row>
    <row r="19" spans="1:13" ht="12.75" customHeight="1" x14ac:dyDescent="0.2">
      <c r="A19" s="52">
        <v>1929</v>
      </c>
      <c r="B19" s="53">
        <v>4.1870634405884744</v>
      </c>
      <c r="C19" s="53">
        <v>0</v>
      </c>
      <c r="D19" s="53">
        <v>4.1870634405884744</v>
      </c>
      <c r="E19" s="54">
        <v>0.16748253762353899</v>
      </c>
      <c r="F19" s="13"/>
      <c r="G19" s="52">
        <v>1956</v>
      </c>
      <c r="H19" s="53">
        <v>16.549659190983235</v>
      </c>
      <c r="I19" s="55">
        <v>8.6419753086419887E-2</v>
      </c>
      <c r="J19" s="56">
        <v>0.66198636763932939</v>
      </c>
      <c r="K19" s="18"/>
      <c r="L19" s="18"/>
      <c r="M19" s="18"/>
    </row>
    <row r="20" spans="1:13" ht="12.75" customHeight="1" x14ac:dyDescent="0.2">
      <c r="A20" s="52">
        <v>1930</v>
      </c>
      <c r="B20" s="53">
        <v>12.985983955990026</v>
      </c>
      <c r="C20" s="53">
        <v>0</v>
      </c>
      <c r="D20" s="53">
        <v>12.985983955990026</v>
      </c>
      <c r="E20" s="54">
        <v>0.51943935823960108</v>
      </c>
      <c r="F20" s="13"/>
      <c r="G20" s="52">
        <v>1984</v>
      </c>
      <c r="H20" s="53">
        <v>16.346731069733906</v>
      </c>
      <c r="I20" s="55">
        <v>9.8765432098765593E-2</v>
      </c>
      <c r="J20" s="56">
        <v>0.65386924278935621</v>
      </c>
      <c r="K20" s="18"/>
      <c r="L20" s="18"/>
      <c r="M20" s="18"/>
    </row>
    <row r="21" spans="1:13" ht="12.75" customHeight="1" x14ac:dyDescent="0.2">
      <c r="A21" s="52">
        <v>1931</v>
      </c>
      <c r="B21" s="53">
        <v>4.1934610142534527</v>
      </c>
      <c r="C21" s="53">
        <v>0</v>
      </c>
      <c r="D21" s="53">
        <v>4.1934610142534527</v>
      </c>
      <c r="E21" s="54">
        <v>0.16773844057013812</v>
      </c>
      <c r="F21" s="13"/>
      <c r="G21" s="52">
        <v>1937</v>
      </c>
      <c r="H21" s="53">
        <v>16.262542125928036</v>
      </c>
      <c r="I21" s="55">
        <v>0.1111111111111113</v>
      </c>
      <c r="J21" s="56">
        <v>0.65050168503712147</v>
      </c>
      <c r="K21" s="18"/>
      <c r="L21" s="18"/>
      <c r="M21" s="18"/>
    </row>
    <row r="22" spans="1:13" ht="12.75" customHeight="1" x14ac:dyDescent="0.2">
      <c r="A22" s="52">
        <v>1932</v>
      </c>
      <c r="B22" s="53">
        <v>8.0856889603923428</v>
      </c>
      <c r="C22" s="53">
        <v>0</v>
      </c>
      <c r="D22" s="53">
        <v>8.0856889603923428</v>
      </c>
      <c r="E22" s="54">
        <v>0.32342755841569371</v>
      </c>
      <c r="F22" s="13"/>
      <c r="G22" s="52">
        <v>1941</v>
      </c>
      <c r="H22" s="53">
        <v>15.812868498039396</v>
      </c>
      <c r="I22" s="55">
        <v>0.12345679012345699</v>
      </c>
      <c r="J22" s="56">
        <v>0.63251473992157581</v>
      </c>
      <c r="K22" s="18"/>
      <c r="L22" s="18"/>
      <c r="M22" s="18"/>
    </row>
    <row r="23" spans="1:13" ht="12.75" customHeight="1" x14ac:dyDescent="0.2">
      <c r="A23" s="52">
        <v>1933</v>
      </c>
      <c r="B23" s="53">
        <v>4.5745768436274323</v>
      </c>
      <c r="C23" s="53">
        <v>0</v>
      </c>
      <c r="D23" s="53">
        <v>4.5745768436274323</v>
      </c>
      <c r="E23" s="54">
        <v>0.18298307374509729</v>
      </c>
      <c r="F23" s="13"/>
      <c r="G23" s="52">
        <v>1997</v>
      </c>
      <c r="H23" s="53">
        <v>15.658502185021007</v>
      </c>
      <c r="I23" s="55">
        <v>0.13580246913580268</v>
      </c>
      <c r="J23" s="56">
        <v>0.62634008740084024</v>
      </c>
      <c r="K23" s="18"/>
      <c r="L23" s="18"/>
      <c r="M23" s="18"/>
    </row>
    <row r="24" spans="1:13" ht="12.75" customHeight="1" x14ac:dyDescent="0.2">
      <c r="A24" s="52">
        <v>1934</v>
      </c>
      <c r="B24" s="53">
        <v>7.0571100571323289</v>
      </c>
      <c r="C24" s="53">
        <v>0</v>
      </c>
      <c r="D24" s="53">
        <v>7.0571100571323289</v>
      </c>
      <c r="E24" s="54">
        <v>0.28228440228529317</v>
      </c>
      <c r="F24" s="13"/>
      <c r="G24" s="52">
        <v>1998</v>
      </c>
      <c r="H24" s="53">
        <v>15.619900937749408</v>
      </c>
      <c r="I24" s="55">
        <v>0.14814814814814839</v>
      </c>
      <c r="J24" s="56">
        <v>0.62479603750997637</v>
      </c>
      <c r="K24" s="18"/>
      <c r="L24" s="18"/>
      <c r="M24" s="18"/>
    </row>
    <row r="25" spans="1:13" ht="12.75" customHeight="1" x14ac:dyDescent="0.2">
      <c r="A25" s="52">
        <v>1935</v>
      </c>
      <c r="B25" s="53">
        <v>13.965915333288168</v>
      </c>
      <c r="C25" s="53">
        <v>0</v>
      </c>
      <c r="D25" s="53">
        <v>13.965915333288168</v>
      </c>
      <c r="E25" s="54">
        <v>0.5586366133315267</v>
      </c>
      <c r="F25" s="13"/>
      <c r="G25" s="52">
        <v>1943</v>
      </c>
      <c r="H25" s="53">
        <v>15.285473737521558</v>
      </c>
      <c r="I25" s="55">
        <v>0.1604938271604941</v>
      </c>
      <c r="J25" s="56">
        <v>0.61141894950086229</v>
      </c>
      <c r="K25" s="18"/>
      <c r="L25" s="18"/>
      <c r="M25" s="18"/>
    </row>
    <row r="26" spans="1:13" ht="12.75" customHeight="1" x14ac:dyDescent="0.2">
      <c r="A26" s="52">
        <v>1936</v>
      </c>
      <c r="B26" s="53">
        <v>12.058703224112586</v>
      </c>
      <c r="C26" s="53">
        <v>0</v>
      </c>
      <c r="D26" s="53">
        <v>12.058703224112586</v>
      </c>
      <c r="E26" s="54">
        <v>0.48234812896450341</v>
      </c>
      <c r="F26" s="13"/>
      <c r="G26" s="52">
        <v>2003</v>
      </c>
      <c r="H26" s="53">
        <v>14.571961303147097</v>
      </c>
      <c r="I26" s="55">
        <v>0.17283950617283977</v>
      </c>
      <c r="J26" s="56">
        <v>0.58287845212588385</v>
      </c>
      <c r="K26" s="18"/>
      <c r="L26" s="18"/>
      <c r="M26" s="18"/>
    </row>
    <row r="27" spans="1:13" ht="12.75" customHeight="1" x14ac:dyDescent="0.2">
      <c r="A27" s="52">
        <v>1937</v>
      </c>
      <c r="B27" s="53">
        <v>16.262542125928036</v>
      </c>
      <c r="C27" s="53">
        <v>0</v>
      </c>
      <c r="D27" s="53">
        <v>16.262542125928036</v>
      </c>
      <c r="E27" s="54">
        <v>0.65050168503712147</v>
      </c>
      <c r="F27" s="13"/>
      <c r="G27" s="52">
        <v>1996</v>
      </c>
      <c r="H27" s="53">
        <v>14.490319305896259</v>
      </c>
      <c r="I27" s="55">
        <v>0.18518518518518548</v>
      </c>
      <c r="J27" s="56">
        <v>0.57961277223585039</v>
      </c>
      <c r="K27" s="18"/>
      <c r="L27" s="18"/>
      <c r="M27" s="18"/>
    </row>
    <row r="28" spans="1:13" ht="12.75" customHeight="1" x14ac:dyDescent="0.2">
      <c r="A28" s="52">
        <v>1938</v>
      </c>
      <c r="B28" s="53">
        <v>20.273432057736862</v>
      </c>
      <c r="C28" s="53">
        <v>0</v>
      </c>
      <c r="D28" s="53">
        <v>20.273432057736862</v>
      </c>
      <c r="E28" s="54">
        <v>0.81093728230947448</v>
      </c>
      <c r="F28" s="13"/>
      <c r="G28" s="52">
        <v>1995</v>
      </c>
      <c r="H28" s="53">
        <v>14.408569259004882</v>
      </c>
      <c r="I28" s="55">
        <v>0.19753086419753119</v>
      </c>
      <c r="J28" s="56">
        <v>0.57634277036019521</v>
      </c>
      <c r="K28" s="18"/>
      <c r="L28" s="18"/>
      <c r="M28" s="18"/>
    </row>
    <row r="29" spans="1:13" ht="12.75" customHeight="1" x14ac:dyDescent="0.2">
      <c r="A29" s="52">
        <v>1939</v>
      </c>
      <c r="B29" s="53">
        <v>9.6829377925230773</v>
      </c>
      <c r="C29" s="53">
        <v>0</v>
      </c>
      <c r="D29" s="53">
        <v>9.6829377925230773</v>
      </c>
      <c r="E29" s="54">
        <v>0.3873175117009231</v>
      </c>
      <c r="F29" s="13"/>
      <c r="G29" s="52">
        <v>1989</v>
      </c>
      <c r="H29" s="53">
        <v>14.195274311657284</v>
      </c>
      <c r="I29" s="55">
        <v>0.20987654320987689</v>
      </c>
      <c r="J29" s="56">
        <v>0.56781097246629142</v>
      </c>
      <c r="K29" s="18"/>
      <c r="L29" s="18"/>
      <c r="M29" s="18"/>
    </row>
    <row r="30" spans="1:13" ht="12.75" customHeight="1" x14ac:dyDescent="0.2">
      <c r="A30" s="52">
        <v>1940</v>
      </c>
      <c r="B30" s="53">
        <v>12.916239371917074</v>
      </c>
      <c r="C30" s="53">
        <v>0</v>
      </c>
      <c r="D30" s="53">
        <v>12.916239371917074</v>
      </c>
      <c r="E30" s="54">
        <v>0.51664957487668295</v>
      </c>
      <c r="F30" s="13"/>
      <c r="G30" s="52">
        <v>1935</v>
      </c>
      <c r="H30" s="53">
        <v>13.965915333288168</v>
      </c>
      <c r="I30" s="55">
        <v>0.2222222222222226</v>
      </c>
      <c r="J30" s="56">
        <v>0.5586366133315267</v>
      </c>
      <c r="K30" s="18"/>
      <c r="L30" s="18"/>
      <c r="M30" s="18"/>
    </row>
    <row r="31" spans="1:13" ht="12.75" customHeight="1" x14ac:dyDescent="0.2">
      <c r="A31" s="52">
        <v>1941</v>
      </c>
      <c r="B31" s="53">
        <v>15.812868498039396</v>
      </c>
      <c r="C31" s="53">
        <v>0</v>
      </c>
      <c r="D31" s="53">
        <v>15.812868498039396</v>
      </c>
      <c r="E31" s="54">
        <v>0.63251473992157581</v>
      </c>
      <c r="F31" s="13"/>
      <c r="G31" s="52">
        <v>1999</v>
      </c>
      <c r="H31" s="53">
        <v>13.794369191359573</v>
      </c>
      <c r="I31" s="55">
        <v>0.23456790123456828</v>
      </c>
      <c r="J31" s="56">
        <v>0.55177476765438294</v>
      </c>
      <c r="K31" s="18"/>
      <c r="L31" s="18"/>
      <c r="M31" s="18"/>
    </row>
    <row r="32" spans="1:13" ht="12.75" customHeight="1" x14ac:dyDescent="0.2">
      <c r="A32" s="52">
        <v>1942</v>
      </c>
      <c r="B32" s="53">
        <v>10.921725092749773</v>
      </c>
      <c r="C32" s="53">
        <v>0</v>
      </c>
      <c r="D32" s="53">
        <v>10.921725092749773</v>
      </c>
      <c r="E32" s="54">
        <v>0.43686900370999093</v>
      </c>
      <c r="F32" s="13"/>
      <c r="G32" s="52">
        <v>1958</v>
      </c>
      <c r="H32" s="53">
        <v>13.735404098913635</v>
      </c>
      <c r="I32" s="55">
        <v>0.24691358024691398</v>
      </c>
      <c r="J32" s="56">
        <v>0.54941616395654547</v>
      </c>
      <c r="K32" s="18"/>
      <c r="L32" s="18"/>
      <c r="M32" s="18"/>
    </row>
    <row r="33" spans="1:13" ht="12.75" customHeight="1" x14ac:dyDescent="0.2">
      <c r="A33" s="52">
        <v>1943</v>
      </c>
      <c r="B33" s="53">
        <v>15.285473737521558</v>
      </c>
      <c r="C33" s="53">
        <v>0</v>
      </c>
      <c r="D33" s="53">
        <v>15.285473737521558</v>
      </c>
      <c r="E33" s="54">
        <v>0.61141894950086229</v>
      </c>
      <c r="F33" s="13"/>
      <c r="G33" s="52">
        <v>1968</v>
      </c>
      <c r="H33" s="53">
        <v>13.350042772434824</v>
      </c>
      <c r="I33" s="55">
        <v>0.25925925925925969</v>
      </c>
      <c r="J33" s="56">
        <v>0.5340017108973929</v>
      </c>
      <c r="K33" s="18"/>
      <c r="L33" s="18"/>
      <c r="M33" s="18"/>
    </row>
    <row r="34" spans="1:13" ht="12.75" customHeight="1" x14ac:dyDescent="0.2">
      <c r="A34" s="52">
        <v>1944</v>
      </c>
      <c r="B34" s="53">
        <v>10.515535529465811</v>
      </c>
      <c r="C34" s="53">
        <v>0</v>
      </c>
      <c r="D34" s="53">
        <v>10.515535529465811</v>
      </c>
      <c r="E34" s="54">
        <v>0.42062142117863244</v>
      </c>
      <c r="F34" s="13"/>
      <c r="G34" s="52">
        <v>1964</v>
      </c>
      <c r="H34" s="53">
        <v>13.332399679196257</v>
      </c>
      <c r="I34" s="55">
        <v>0.27160493827160537</v>
      </c>
      <c r="J34" s="56">
        <v>0.53329598716785032</v>
      </c>
      <c r="K34" s="18"/>
      <c r="L34" s="18"/>
      <c r="M34" s="18"/>
    </row>
    <row r="35" spans="1:13" ht="12.75" customHeight="1" x14ac:dyDescent="0.2">
      <c r="A35" s="52">
        <v>1945</v>
      </c>
      <c r="B35" s="53">
        <v>11.86550582549722</v>
      </c>
      <c r="C35" s="53">
        <v>0</v>
      </c>
      <c r="D35" s="53">
        <v>11.86550582549722</v>
      </c>
      <c r="E35" s="54">
        <v>0.47462023301988876</v>
      </c>
      <c r="F35" s="13"/>
      <c r="G35" s="52">
        <v>1951</v>
      </c>
      <c r="H35" s="53">
        <v>13.183245284205857</v>
      </c>
      <c r="I35" s="55">
        <v>0.2839506172839511</v>
      </c>
      <c r="J35" s="56">
        <v>0.52732981136823431</v>
      </c>
      <c r="K35" s="18"/>
      <c r="L35" s="18"/>
      <c r="M35" s="18"/>
    </row>
    <row r="36" spans="1:13" ht="12.75" customHeight="1" x14ac:dyDescent="0.2">
      <c r="A36" s="52">
        <v>1946</v>
      </c>
      <c r="B36" s="53">
        <v>10.806257123623521</v>
      </c>
      <c r="C36" s="53">
        <v>0</v>
      </c>
      <c r="D36" s="53">
        <v>10.806257123623521</v>
      </c>
      <c r="E36" s="54">
        <v>0.43225028494494083</v>
      </c>
      <c r="F36" s="13"/>
      <c r="G36" s="52">
        <v>1979</v>
      </c>
      <c r="H36" s="53">
        <v>13.157642807155741</v>
      </c>
      <c r="I36" s="55">
        <v>0.29629629629629678</v>
      </c>
      <c r="J36" s="56">
        <v>0.52630571228622958</v>
      </c>
      <c r="K36" s="18"/>
      <c r="L36" s="18"/>
      <c r="M36" s="18"/>
    </row>
    <row r="37" spans="1:13" ht="12.75" customHeight="1" x14ac:dyDescent="0.2">
      <c r="A37" s="52">
        <v>1947</v>
      </c>
      <c r="B37" s="53">
        <v>7.2679265028634408</v>
      </c>
      <c r="C37" s="53">
        <v>0</v>
      </c>
      <c r="D37" s="53">
        <v>7.2679265028634408</v>
      </c>
      <c r="E37" s="54">
        <v>0.29071706011453763</v>
      </c>
      <c r="F37" s="13"/>
      <c r="G37" s="52">
        <v>1952</v>
      </c>
      <c r="H37" s="53">
        <v>13.144178307019859</v>
      </c>
      <c r="I37" s="55">
        <v>0.30864197530864246</v>
      </c>
      <c r="J37" s="56">
        <v>0.5257671322807943</v>
      </c>
      <c r="K37" s="18"/>
      <c r="L37" s="18"/>
      <c r="M37" s="18"/>
    </row>
    <row r="38" spans="1:13" ht="12.75" customHeight="1" x14ac:dyDescent="0.2">
      <c r="A38" s="52">
        <v>1948</v>
      </c>
      <c r="B38" s="53">
        <v>11.615940371978271</v>
      </c>
      <c r="C38" s="53">
        <v>0</v>
      </c>
      <c r="D38" s="53">
        <v>11.615940371978271</v>
      </c>
      <c r="E38" s="54">
        <v>0.4646376148791308</v>
      </c>
      <c r="F38" s="13"/>
      <c r="G38" s="52">
        <v>1930</v>
      </c>
      <c r="H38" s="53">
        <v>12.985983955990026</v>
      </c>
      <c r="I38" s="55">
        <v>0.32098765432098819</v>
      </c>
      <c r="J38" s="56">
        <v>0.51943935823960108</v>
      </c>
      <c r="K38" s="18"/>
      <c r="L38" s="18"/>
      <c r="M38" s="18"/>
    </row>
    <row r="39" spans="1:13" ht="12.75" customHeight="1" x14ac:dyDescent="0.2">
      <c r="A39" s="52">
        <v>1949</v>
      </c>
      <c r="B39" s="53">
        <v>9.9666582144760891</v>
      </c>
      <c r="C39" s="53">
        <v>0</v>
      </c>
      <c r="D39" s="53">
        <v>9.9666582144760891</v>
      </c>
      <c r="E39" s="54">
        <v>0.39866632857904355</v>
      </c>
      <c r="F39" s="13"/>
      <c r="G39" s="52">
        <v>1940</v>
      </c>
      <c r="H39" s="53">
        <v>12.916239371917074</v>
      </c>
      <c r="I39" s="55">
        <v>0.33333333333333387</v>
      </c>
      <c r="J39" s="56">
        <v>0.51664957487668295</v>
      </c>
      <c r="K39" s="18"/>
      <c r="L39" s="18"/>
      <c r="M39" s="18"/>
    </row>
    <row r="40" spans="1:13" ht="12.75" customHeight="1" x14ac:dyDescent="0.2">
      <c r="A40" s="52">
        <v>1950</v>
      </c>
      <c r="B40" s="53">
        <v>10.790210693205315</v>
      </c>
      <c r="C40" s="53">
        <v>0</v>
      </c>
      <c r="D40" s="53">
        <v>10.790210693205315</v>
      </c>
      <c r="E40" s="54">
        <v>0.43160842772821262</v>
      </c>
      <c r="F40" s="13"/>
      <c r="G40" s="52">
        <v>1928</v>
      </c>
      <c r="H40" s="53">
        <v>12.76935482244787</v>
      </c>
      <c r="I40" s="55">
        <v>0.34567901234567955</v>
      </c>
      <c r="J40" s="56">
        <v>0.51077419289791481</v>
      </c>
      <c r="K40" s="18"/>
      <c r="L40" s="18"/>
      <c r="M40" s="18"/>
    </row>
    <row r="41" spans="1:13" ht="12.75" customHeight="1" x14ac:dyDescent="0.2">
      <c r="A41" s="52">
        <v>1951</v>
      </c>
      <c r="B41" s="53">
        <v>13.183245284205857</v>
      </c>
      <c r="C41" s="53">
        <v>0</v>
      </c>
      <c r="D41" s="53">
        <v>13.183245284205857</v>
      </c>
      <c r="E41" s="54">
        <v>0.52732981136823431</v>
      </c>
      <c r="F41" s="13"/>
      <c r="G41" s="52">
        <v>1967</v>
      </c>
      <c r="H41" s="53">
        <v>12.728994216261235</v>
      </c>
      <c r="I41" s="55">
        <v>0.35802469135802528</v>
      </c>
      <c r="J41" s="56">
        <v>0.50915976865044943</v>
      </c>
      <c r="K41" s="18"/>
      <c r="L41" s="18"/>
      <c r="M41" s="18"/>
    </row>
    <row r="42" spans="1:13" ht="12.75" customHeight="1" x14ac:dyDescent="0.2">
      <c r="A42" s="52">
        <v>1952</v>
      </c>
      <c r="B42" s="53">
        <v>13.144178307019859</v>
      </c>
      <c r="C42" s="53">
        <v>0</v>
      </c>
      <c r="D42" s="53">
        <v>13.144178307019859</v>
      </c>
      <c r="E42" s="54">
        <v>0.5257671322807943</v>
      </c>
      <c r="F42" s="13"/>
      <c r="G42" s="52">
        <v>1973</v>
      </c>
      <c r="H42" s="53">
        <v>12.511033099392897</v>
      </c>
      <c r="I42" s="55">
        <v>0.37037037037037096</v>
      </c>
      <c r="J42" s="56">
        <v>0.50044132397571583</v>
      </c>
      <c r="K42" s="18"/>
      <c r="L42" s="18"/>
      <c r="M42" s="18"/>
    </row>
    <row r="43" spans="1:13" ht="12.75" customHeight="1" x14ac:dyDescent="0.2">
      <c r="A43" s="52">
        <v>1953</v>
      </c>
      <c r="B43" s="53">
        <v>9.980574108034439</v>
      </c>
      <c r="C43" s="53">
        <v>0</v>
      </c>
      <c r="D43" s="53">
        <v>9.980574108034439</v>
      </c>
      <c r="E43" s="54">
        <v>0.39922296432137755</v>
      </c>
      <c r="F43" s="13"/>
      <c r="G43" s="52">
        <v>1936</v>
      </c>
      <c r="H43" s="53">
        <v>12.058703224112586</v>
      </c>
      <c r="I43" s="55">
        <v>0.38271604938271669</v>
      </c>
      <c r="J43" s="56">
        <v>0.48234812896450341</v>
      </c>
      <c r="K43" s="18"/>
      <c r="L43" s="18"/>
      <c r="M43" s="18"/>
    </row>
    <row r="44" spans="1:13" ht="12.75" customHeight="1" x14ac:dyDescent="0.2">
      <c r="A44" s="52">
        <v>1954</v>
      </c>
      <c r="B44" s="53">
        <v>10.259392458312229</v>
      </c>
      <c r="C44" s="53">
        <v>0</v>
      </c>
      <c r="D44" s="53">
        <v>10.259392458312229</v>
      </c>
      <c r="E44" s="54">
        <v>0.41037569833248916</v>
      </c>
      <c r="F44" s="13"/>
      <c r="G44" s="52">
        <v>1972</v>
      </c>
      <c r="H44" s="53">
        <v>11.898611962339491</v>
      </c>
      <c r="I44" s="55">
        <v>0.39506172839506237</v>
      </c>
      <c r="J44" s="56">
        <v>0.47594447849357963</v>
      </c>
      <c r="K44" s="18"/>
      <c r="L44" s="18"/>
      <c r="M44" s="18"/>
    </row>
    <row r="45" spans="1:13" ht="12.75" customHeight="1" x14ac:dyDescent="0.2">
      <c r="A45" s="52">
        <v>1955</v>
      </c>
      <c r="B45" s="53">
        <v>7.5163843588800754</v>
      </c>
      <c r="C45" s="53">
        <v>0</v>
      </c>
      <c r="D45" s="53">
        <v>7.5163843588800754</v>
      </c>
      <c r="E45" s="54">
        <v>0.30065537435520301</v>
      </c>
      <c r="F45" s="13"/>
      <c r="G45" s="52">
        <v>1945</v>
      </c>
      <c r="H45" s="53">
        <v>11.86550582549722</v>
      </c>
      <c r="I45" s="55">
        <v>0.40740740740740805</v>
      </c>
      <c r="J45" s="56">
        <v>0.47462023301988876</v>
      </c>
      <c r="K45" s="18"/>
      <c r="L45" s="18"/>
      <c r="M45" s="18"/>
    </row>
    <row r="46" spans="1:13" ht="12.75" customHeight="1" x14ac:dyDescent="0.2">
      <c r="A46" s="52">
        <v>1956</v>
      </c>
      <c r="B46" s="53">
        <v>16.549659190983235</v>
      </c>
      <c r="C46" s="53">
        <v>0</v>
      </c>
      <c r="D46" s="53">
        <v>16.549659190983235</v>
      </c>
      <c r="E46" s="54">
        <v>0.66198636763932939</v>
      </c>
      <c r="F46" s="13"/>
      <c r="G46" s="52">
        <v>1975</v>
      </c>
      <c r="H46" s="53">
        <v>11.862976966821332</v>
      </c>
      <c r="I46" s="55">
        <v>0.41975308641975378</v>
      </c>
      <c r="J46" s="56">
        <v>0.47451907867285326</v>
      </c>
      <c r="K46" s="18"/>
      <c r="L46" s="18"/>
      <c r="M46" s="18"/>
    </row>
    <row r="47" spans="1:13" ht="12.75" customHeight="1" x14ac:dyDescent="0.2">
      <c r="A47" s="52">
        <v>1957</v>
      </c>
      <c r="B47" s="53">
        <v>8.0253166887878677</v>
      </c>
      <c r="C47" s="53">
        <v>0</v>
      </c>
      <c r="D47" s="53">
        <v>8.0253166887878677</v>
      </c>
      <c r="E47" s="54">
        <v>0.3210126675515147</v>
      </c>
      <c r="F47" s="13"/>
      <c r="G47" s="52">
        <v>1965</v>
      </c>
      <c r="H47" s="53">
        <v>11.840395337102468</v>
      </c>
      <c r="I47" s="55">
        <v>0.43209876543209946</v>
      </c>
      <c r="J47" s="56">
        <v>0.4736158134840987</v>
      </c>
      <c r="K47" s="18"/>
      <c r="L47" s="18"/>
      <c r="M47" s="18"/>
    </row>
    <row r="48" spans="1:13" ht="12.75" customHeight="1" x14ac:dyDescent="0.2">
      <c r="A48" s="52">
        <v>1958</v>
      </c>
      <c r="B48" s="53">
        <v>13.735404098913635</v>
      </c>
      <c r="C48" s="53">
        <v>0</v>
      </c>
      <c r="D48" s="53">
        <v>13.735404098913635</v>
      </c>
      <c r="E48" s="54">
        <v>0.54941616395654547</v>
      </c>
      <c r="F48" s="13"/>
      <c r="G48" s="52">
        <v>2002</v>
      </c>
      <c r="H48" s="53">
        <v>11.817691157146983</v>
      </c>
      <c r="I48" s="55">
        <v>0.4444444444444452</v>
      </c>
      <c r="J48" s="56">
        <v>0.47270764628587936</v>
      </c>
      <c r="K48" s="18"/>
      <c r="L48" s="18"/>
      <c r="M48" s="18"/>
    </row>
    <row r="49" spans="1:13" ht="12.75" customHeight="1" x14ac:dyDescent="0.2">
      <c r="A49" s="52">
        <v>1959</v>
      </c>
      <c r="B49" s="53">
        <v>7.4236358877170039</v>
      </c>
      <c r="C49" s="53">
        <v>0</v>
      </c>
      <c r="D49" s="53">
        <v>7.4236358877170039</v>
      </c>
      <c r="E49" s="54">
        <v>0.29694543550868013</v>
      </c>
      <c r="F49" s="13"/>
      <c r="G49" s="52">
        <v>1948</v>
      </c>
      <c r="H49" s="53">
        <v>11.615940371978271</v>
      </c>
      <c r="I49" s="55">
        <v>0.45679012345679088</v>
      </c>
      <c r="J49" s="56">
        <v>0.4646376148791308</v>
      </c>
      <c r="K49" s="18"/>
      <c r="L49" s="18"/>
      <c r="M49" s="18"/>
    </row>
    <row r="50" spans="1:13" ht="12.75" customHeight="1" x14ac:dyDescent="0.2">
      <c r="A50" s="52">
        <v>1960</v>
      </c>
      <c r="B50" s="53">
        <v>9.5082175100290094</v>
      </c>
      <c r="C50" s="53">
        <v>0</v>
      </c>
      <c r="D50" s="53">
        <v>9.5082175100290094</v>
      </c>
      <c r="E50" s="54">
        <v>0.3803287004011604</v>
      </c>
      <c r="F50" s="13"/>
      <c r="G50" s="52">
        <v>1922</v>
      </c>
      <c r="H50" s="53">
        <v>11.488080745165444</v>
      </c>
      <c r="I50" s="55">
        <v>0.46913580246913655</v>
      </c>
      <c r="J50" s="56">
        <v>0.45952322980661775</v>
      </c>
      <c r="K50" s="18"/>
      <c r="L50" s="18"/>
      <c r="M50" s="18"/>
    </row>
    <row r="51" spans="1:13" ht="12.75" customHeight="1" x14ac:dyDescent="0.2">
      <c r="A51" s="52">
        <v>1961</v>
      </c>
      <c r="B51" s="53">
        <v>9.4598189653514169</v>
      </c>
      <c r="C51" s="53">
        <v>0</v>
      </c>
      <c r="D51" s="53">
        <v>9.4598189653514169</v>
      </c>
      <c r="E51" s="54">
        <v>0.37839275861405669</v>
      </c>
      <c r="F51" s="13"/>
      <c r="G51" s="52">
        <v>1993</v>
      </c>
      <c r="H51" s="53">
        <v>11.24286578313826</v>
      </c>
      <c r="I51" s="55">
        <v>0.48148148148148229</v>
      </c>
      <c r="J51" s="56">
        <v>0.44971463132553041</v>
      </c>
      <c r="K51" s="18"/>
      <c r="L51" s="18"/>
      <c r="M51" s="18"/>
    </row>
    <row r="52" spans="1:13" ht="12.75" customHeight="1" x14ac:dyDescent="0.2">
      <c r="A52" s="52">
        <v>1962</v>
      </c>
      <c r="B52" s="53">
        <v>10.441420289387096</v>
      </c>
      <c r="C52" s="53">
        <v>0</v>
      </c>
      <c r="D52" s="53">
        <v>10.441420289387096</v>
      </c>
      <c r="E52" s="54">
        <v>0.41765681157548384</v>
      </c>
      <c r="F52" s="13"/>
      <c r="G52" s="52">
        <v>1970</v>
      </c>
      <c r="H52" s="53">
        <v>11.06903693338684</v>
      </c>
      <c r="I52" s="55">
        <v>0.49382716049382797</v>
      </c>
      <c r="J52" s="56">
        <v>0.44276147733547361</v>
      </c>
      <c r="K52" s="18"/>
      <c r="L52" s="18"/>
      <c r="M52" s="18"/>
    </row>
    <row r="53" spans="1:13" ht="12.75" customHeight="1" x14ac:dyDescent="0.2">
      <c r="A53" s="52">
        <v>1963</v>
      </c>
      <c r="B53" s="53">
        <v>9.8179988588996956</v>
      </c>
      <c r="C53" s="53">
        <v>0</v>
      </c>
      <c r="D53" s="53">
        <v>9.8179988588996956</v>
      </c>
      <c r="E53" s="54">
        <v>0.39271995435598783</v>
      </c>
      <c r="F53" s="13"/>
      <c r="G53" s="52">
        <v>1925</v>
      </c>
      <c r="H53" s="53">
        <v>11.037357998377567</v>
      </c>
      <c r="I53" s="55">
        <v>0.50617283950617364</v>
      </c>
      <c r="J53" s="56">
        <v>0.44149431993510269</v>
      </c>
      <c r="K53" s="18"/>
      <c r="L53" s="18"/>
      <c r="M53" s="18"/>
    </row>
    <row r="54" spans="1:13" ht="12.75" customHeight="1" x14ac:dyDescent="0.2">
      <c r="A54" s="52">
        <v>1964</v>
      </c>
      <c r="B54" s="53">
        <v>13.332399679196257</v>
      </c>
      <c r="C54" s="53">
        <v>0</v>
      </c>
      <c r="D54" s="53">
        <v>13.332399679196257</v>
      </c>
      <c r="E54" s="54">
        <v>0.53329598716785032</v>
      </c>
      <c r="F54" s="13"/>
      <c r="G54" s="52">
        <v>1942</v>
      </c>
      <c r="H54" s="53">
        <v>10.921725092749773</v>
      </c>
      <c r="I54" s="55">
        <v>0.51851851851851938</v>
      </c>
      <c r="J54" s="56">
        <v>0.43686900370999093</v>
      </c>
      <c r="K54" s="18"/>
      <c r="L54" s="18"/>
      <c r="M54" s="18"/>
    </row>
    <row r="55" spans="1:13" ht="12" customHeight="1" x14ac:dyDescent="0.2">
      <c r="A55" s="47">
        <v>1965</v>
      </c>
      <c r="B55" s="48">
        <v>11.840395337102468</v>
      </c>
      <c r="C55" s="48">
        <v>0</v>
      </c>
      <c r="D55" s="48">
        <v>11.840395337102468</v>
      </c>
      <c r="E55" s="49">
        <v>0.4736158134840987</v>
      </c>
      <c r="F55" s="13"/>
      <c r="G55" s="47">
        <v>1923</v>
      </c>
      <c r="H55" s="48">
        <v>10.807696388776202</v>
      </c>
      <c r="I55" s="50">
        <v>0.53086419753086511</v>
      </c>
      <c r="J55" s="51">
        <v>0.43230785555104811</v>
      </c>
      <c r="K55" s="18"/>
      <c r="L55" s="18"/>
      <c r="M55" s="18"/>
    </row>
    <row r="56" spans="1:13" ht="12" customHeight="1" x14ac:dyDescent="0.2">
      <c r="A56" s="52">
        <v>1966</v>
      </c>
      <c r="B56" s="53">
        <v>8.861193618504382</v>
      </c>
      <c r="C56" s="53">
        <v>0</v>
      </c>
      <c r="D56" s="53">
        <v>8.861193618504382</v>
      </c>
      <c r="E56" s="54">
        <v>0.35444774474017526</v>
      </c>
      <c r="F56" s="13"/>
      <c r="G56" s="52">
        <v>1946</v>
      </c>
      <c r="H56" s="53">
        <v>10.806257123623521</v>
      </c>
      <c r="I56" s="55">
        <v>0.54320987654321073</v>
      </c>
      <c r="J56" s="56">
        <v>0.43225028494494083</v>
      </c>
      <c r="K56" s="18"/>
      <c r="L56" s="18"/>
      <c r="M56" s="18"/>
    </row>
    <row r="57" spans="1:13" ht="12" customHeight="1" x14ac:dyDescent="0.2">
      <c r="A57" s="52">
        <v>1967</v>
      </c>
      <c r="B57" s="53">
        <v>12.728994216261235</v>
      </c>
      <c r="C57" s="53">
        <v>0</v>
      </c>
      <c r="D57" s="53">
        <v>12.728994216261235</v>
      </c>
      <c r="E57" s="54">
        <v>0.50915976865044943</v>
      </c>
      <c r="F57" s="13"/>
      <c r="G57" s="52">
        <v>1950</v>
      </c>
      <c r="H57" s="53">
        <v>10.790210693205315</v>
      </c>
      <c r="I57" s="55">
        <v>0.55555555555555647</v>
      </c>
      <c r="J57" s="56">
        <v>0.43160842772821262</v>
      </c>
      <c r="K57" s="18"/>
      <c r="L57" s="18"/>
      <c r="M57" s="18"/>
    </row>
    <row r="58" spans="1:13" ht="12" customHeight="1" x14ac:dyDescent="0.2">
      <c r="A58" s="52">
        <v>1968</v>
      </c>
      <c r="B58" s="53">
        <v>13.350042772434824</v>
      </c>
      <c r="C58" s="53">
        <v>0</v>
      </c>
      <c r="D58" s="53">
        <v>13.350042772434824</v>
      </c>
      <c r="E58" s="54">
        <v>0.5340017108973929</v>
      </c>
      <c r="F58" s="13"/>
      <c r="G58" s="52">
        <v>1976</v>
      </c>
      <c r="H58" s="53">
        <v>10.758897784960524</v>
      </c>
      <c r="I58" s="55">
        <v>0.5679012345679022</v>
      </c>
      <c r="J58" s="56">
        <v>0.430355911398421</v>
      </c>
      <c r="K58" s="18"/>
      <c r="L58" s="18"/>
      <c r="M58" s="18"/>
    </row>
    <row r="59" spans="1:13" ht="12" customHeight="1" x14ac:dyDescent="0.2">
      <c r="A59" s="52">
        <v>1969</v>
      </c>
      <c r="B59" s="53">
        <v>20.538268527665068</v>
      </c>
      <c r="C59" s="53">
        <v>0</v>
      </c>
      <c r="D59" s="53">
        <v>20.538268527665068</v>
      </c>
      <c r="E59" s="54">
        <v>0.82153074110660274</v>
      </c>
      <c r="F59" s="13"/>
      <c r="G59" s="52">
        <v>1927</v>
      </c>
      <c r="H59" s="53">
        <v>10.741248713433693</v>
      </c>
      <c r="I59" s="55">
        <v>0.58024691358024783</v>
      </c>
      <c r="J59" s="56">
        <v>0.42964994853734773</v>
      </c>
      <c r="K59" s="18"/>
      <c r="L59" s="18"/>
      <c r="M59" s="18"/>
    </row>
    <row r="60" spans="1:13" ht="12" customHeight="1" x14ac:dyDescent="0.2">
      <c r="A60" s="52">
        <v>1970</v>
      </c>
      <c r="B60" s="53">
        <v>11.06903693338684</v>
      </c>
      <c r="C60" s="53">
        <v>0</v>
      </c>
      <c r="D60" s="53">
        <v>11.06903693338684</v>
      </c>
      <c r="E60" s="54">
        <v>0.44276147733547361</v>
      </c>
      <c r="F60" s="13"/>
      <c r="G60" s="52">
        <v>1944</v>
      </c>
      <c r="H60" s="53">
        <v>10.515535529465811</v>
      </c>
      <c r="I60" s="55">
        <v>0.59259259259259356</v>
      </c>
      <c r="J60" s="56">
        <v>0.42062142117863244</v>
      </c>
      <c r="K60" s="18"/>
      <c r="L60" s="18"/>
      <c r="M60" s="18"/>
    </row>
    <row r="61" spans="1:13" ht="12" customHeight="1" x14ac:dyDescent="0.2">
      <c r="A61" s="52">
        <v>1971</v>
      </c>
      <c r="B61" s="53">
        <v>9.252344195658992</v>
      </c>
      <c r="C61" s="53">
        <v>0</v>
      </c>
      <c r="D61" s="53">
        <v>9.252344195658992</v>
      </c>
      <c r="E61" s="54">
        <v>0.37009376782635967</v>
      </c>
      <c r="F61" s="13"/>
      <c r="G61" s="52">
        <v>1962</v>
      </c>
      <c r="H61" s="53">
        <v>10.441420289387096</v>
      </c>
      <c r="I61" s="55">
        <v>0.60493827160493929</v>
      </c>
      <c r="J61" s="56">
        <v>0.41765681157548384</v>
      </c>
      <c r="K61" s="18"/>
      <c r="L61" s="18"/>
      <c r="M61" s="18"/>
    </row>
    <row r="62" spans="1:13" ht="12" customHeight="1" x14ac:dyDescent="0.2">
      <c r="A62" s="52">
        <v>1972</v>
      </c>
      <c r="B62" s="53">
        <v>11.898611962339491</v>
      </c>
      <c r="C62" s="53">
        <v>0</v>
      </c>
      <c r="D62" s="53">
        <v>11.898611962339491</v>
      </c>
      <c r="E62" s="54">
        <v>0.47594447849357963</v>
      </c>
      <c r="F62" s="13"/>
      <c r="G62" s="52">
        <v>1974</v>
      </c>
      <c r="H62" s="53">
        <v>10.281386379634883</v>
      </c>
      <c r="I62" s="55">
        <v>0.61728395061728492</v>
      </c>
      <c r="J62" s="56">
        <v>0.4112554551853953</v>
      </c>
      <c r="K62" s="18"/>
      <c r="L62" s="18"/>
      <c r="M62" s="18"/>
    </row>
    <row r="63" spans="1:13" ht="12" customHeight="1" x14ac:dyDescent="0.2">
      <c r="A63" s="52">
        <v>1973</v>
      </c>
      <c r="B63" s="53">
        <v>12.511033099392897</v>
      </c>
      <c r="C63" s="53">
        <v>0</v>
      </c>
      <c r="D63" s="53">
        <v>12.511033099392897</v>
      </c>
      <c r="E63" s="54">
        <v>0.50044132397571583</v>
      </c>
      <c r="F63" s="13"/>
      <c r="G63" s="52">
        <v>1954</v>
      </c>
      <c r="H63" s="53">
        <v>10.259392458312229</v>
      </c>
      <c r="I63" s="55">
        <v>0.62962962962963065</v>
      </c>
      <c r="J63" s="56">
        <v>0.41037569833248916</v>
      </c>
      <c r="K63" s="18"/>
      <c r="L63" s="18"/>
      <c r="M63" s="18"/>
    </row>
    <row r="64" spans="1:13" ht="12" customHeight="1" x14ac:dyDescent="0.2">
      <c r="A64" s="52">
        <v>1974</v>
      </c>
      <c r="B64" s="53">
        <v>10.281386379634883</v>
      </c>
      <c r="C64" s="53">
        <v>0</v>
      </c>
      <c r="D64" s="53">
        <v>10.281386379634883</v>
      </c>
      <c r="E64" s="54">
        <v>0.4112554551853953</v>
      </c>
      <c r="F64" s="13"/>
      <c r="G64" s="52">
        <v>2000</v>
      </c>
      <c r="H64" s="53">
        <v>10.155204951766207</v>
      </c>
      <c r="I64" s="55">
        <v>0.64197530864197638</v>
      </c>
      <c r="J64" s="56">
        <v>0.40620819807064829</v>
      </c>
      <c r="K64" s="18"/>
      <c r="L64" s="18"/>
      <c r="M64" s="18"/>
    </row>
    <row r="65" spans="1:13" ht="12" customHeight="1" x14ac:dyDescent="0.2">
      <c r="A65" s="52">
        <v>1975</v>
      </c>
      <c r="B65" s="53">
        <v>11.862976966821332</v>
      </c>
      <c r="C65" s="53">
        <v>0</v>
      </c>
      <c r="D65" s="53">
        <v>11.862976966821332</v>
      </c>
      <c r="E65" s="54">
        <v>0.47451907867285326</v>
      </c>
      <c r="F65" s="13"/>
      <c r="G65" s="52">
        <v>1953</v>
      </c>
      <c r="H65" s="53">
        <v>9.980574108034439</v>
      </c>
      <c r="I65" s="55">
        <v>0.65432098765432201</v>
      </c>
      <c r="J65" s="56">
        <v>0.39922296432137755</v>
      </c>
      <c r="K65" s="18"/>
      <c r="L65" s="18"/>
      <c r="M65" s="18"/>
    </row>
    <row r="66" spans="1:13" ht="12" customHeight="1" x14ac:dyDescent="0.2">
      <c r="A66" s="52">
        <v>1976</v>
      </c>
      <c r="B66" s="53">
        <v>10.758897784960524</v>
      </c>
      <c r="C66" s="53">
        <v>0</v>
      </c>
      <c r="D66" s="53">
        <v>10.758897784960524</v>
      </c>
      <c r="E66" s="54">
        <v>0.430355911398421</v>
      </c>
      <c r="F66" s="13"/>
      <c r="G66" s="52">
        <v>1949</v>
      </c>
      <c r="H66" s="53">
        <v>9.9666582144760891</v>
      </c>
      <c r="I66" s="55">
        <v>0.66666666666666774</v>
      </c>
      <c r="J66" s="56">
        <v>0.39866632857904355</v>
      </c>
      <c r="K66" s="18"/>
      <c r="L66" s="18"/>
      <c r="M66" s="18"/>
    </row>
    <row r="67" spans="1:13" ht="12" customHeight="1" x14ac:dyDescent="0.2">
      <c r="A67" s="52">
        <v>1977</v>
      </c>
      <c r="B67" s="53">
        <v>1.9191083535266817</v>
      </c>
      <c r="C67" s="53">
        <v>0</v>
      </c>
      <c r="D67" s="53">
        <v>1.9191083535266817</v>
      </c>
      <c r="E67" s="54">
        <v>7.6764334141067272E-2</v>
      </c>
      <c r="F67" s="13"/>
      <c r="G67" s="52">
        <v>1963</v>
      </c>
      <c r="H67" s="53">
        <v>9.8179988588996956</v>
      </c>
      <c r="I67" s="55">
        <v>0.67901234567901347</v>
      </c>
      <c r="J67" s="56">
        <v>0.39271995435598783</v>
      </c>
      <c r="K67" s="18"/>
      <c r="L67" s="18"/>
      <c r="M67" s="18"/>
    </row>
    <row r="68" spans="1:13" ht="12" customHeight="1" x14ac:dyDescent="0.2">
      <c r="A68" s="52">
        <v>1978</v>
      </c>
      <c r="B68" s="53">
        <v>16.836579926980644</v>
      </c>
      <c r="C68" s="53">
        <v>0</v>
      </c>
      <c r="D68" s="53">
        <v>16.836579926980644</v>
      </c>
      <c r="E68" s="54">
        <v>0.67346319707922575</v>
      </c>
      <c r="F68" s="13"/>
      <c r="G68" s="52">
        <v>1939</v>
      </c>
      <c r="H68" s="53">
        <v>9.6829377925230773</v>
      </c>
      <c r="I68" s="55">
        <v>0.6913580246913591</v>
      </c>
      <c r="J68" s="56">
        <v>0.3873175117009231</v>
      </c>
      <c r="K68" s="18"/>
      <c r="L68" s="18"/>
      <c r="M68" s="18"/>
    </row>
    <row r="69" spans="1:13" ht="12" customHeight="1" x14ac:dyDescent="0.2">
      <c r="A69" s="52">
        <v>1979</v>
      </c>
      <c r="B69" s="53">
        <v>13.157642807155741</v>
      </c>
      <c r="C69" s="53">
        <v>0</v>
      </c>
      <c r="D69" s="53">
        <v>13.157642807155741</v>
      </c>
      <c r="E69" s="54">
        <v>0.52630571228622958</v>
      </c>
      <c r="F69" s="13"/>
      <c r="G69" s="52">
        <v>1960</v>
      </c>
      <c r="H69" s="53">
        <v>9.5082175100290094</v>
      </c>
      <c r="I69" s="55">
        <v>0.70370370370370483</v>
      </c>
      <c r="J69" s="56">
        <v>0.3803287004011604</v>
      </c>
      <c r="K69" s="18"/>
      <c r="L69" s="18"/>
      <c r="M69" s="18"/>
    </row>
    <row r="70" spans="1:13" ht="12" customHeight="1" x14ac:dyDescent="0.2">
      <c r="A70" s="52">
        <v>1980</v>
      </c>
      <c r="B70" s="53">
        <v>16.653837777500755</v>
      </c>
      <c r="C70" s="53">
        <v>0</v>
      </c>
      <c r="D70" s="53">
        <v>16.653837777500755</v>
      </c>
      <c r="E70" s="54">
        <v>0.66615351110003018</v>
      </c>
      <c r="F70" s="13"/>
      <c r="G70" s="52">
        <v>1985</v>
      </c>
      <c r="H70" s="53">
        <v>9.4750940182914647</v>
      </c>
      <c r="I70" s="55">
        <v>0.71604938271605056</v>
      </c>
      <c r="J70" s="56">
        <v>0.37900376073165859</v>
      </c>
      <c r="K70" s="18"/>
      <c r="L70" s="18"/>
      <c r="M70" s="18"/>
    </row>
    <row r="71" spans="1:13" ht="12" customHeight="1" x14ac:dyDescent="0.2">
      <c r="A71" s="52">
        <v>1981</v>
      </c>
      <c r="B71" s="53">
        <v>7.7970424225116064</v>
      </c>
      <c r="C71" s="53">
        <v>0</v>
      </c>
      <c r="D71" s="53">
        <v>7.7970424225116064</v>
      </c>
      <c r="E71" s="54">
        <v>0.31188169690046424</v>
      </c>
      <c r="F71" s="13"/>
      <c r="G71" s="52">
        <v>1961</v>
      </c>
      <c r="H71" s="53">
        <v>9.4598189653514169</v>
      </c>
      <c r="I71" s="55">
        <v>0.7283950617283963</v>
      </c>
      <c r="J71" s="56">
        <v>0.37839275861405669</v>
      </c>
      <c r="K71" s="18"/>
      <c r="L71" s="18"/>
      <c r="M71" s="18"/>
    </row>
    <row r="72" spans="1:13" ht="12" customHeight="1" x14ac:dyDescent="0.2">
      <c r="A72" s="52">
        <v>1982</v>
      </c>
      <c r="B72" s="53">
        <v>18.601487247480488</v>
      </c>
      <c r="C72" s="53">
        <v>0</v>
      </c>
      <c r="D72" s="53">
        <v>18.601487247480488</v>
      </c>
      <c r="E72" s="54">
        <v>0.74405948989921955</v>
      </c>
      <c r="F72" s="13"/>
      <c r="G72" s="52">
        <v>1926</v>
      </c>
      <c r="H72" s="53">
        <v>9.3713972451670937</v>
      </c>
      <c r="I72" s="55">
        <v>0.74074074074074192</v>
      </c>
      <c r="J72" s="56">
        <v>0.37485588980668377</v>
      </c>
      <c r="K72" s="18"/>
      <c r="L72" s="18"/>
      <c r="M72" s="18"/>
    </row>
    <row r="73" spans="1:13" ht="12" customHeight="1" x14ac:dyDescent="0.2">
      <c r="A73" s="52">
        <v>1983</v>
      </c>
      <c r="B73" s="53">
        <v>20.538268527665068</v>
      </c>
      <c r="C73" s="53">
        <v>0</v>
      </c>
      <c r="D73" s="53">
        <v>20.538268527665068</v>
      </c>
      <c r="E73" s="54">
        <v>0.82153074110660274</v>
      </c>
      <c r="F73" s="13"/>
      <c r="G73" s="52">
        <v>1971</v>
      </c>
      <c r="H73" s="53">
        <v>9.252344195658992</v>
      </c>
      <c r="I73" s="55">
        <v>0.75308641975308765</v>
      </c>
      <c r="J73" s="56">
        <v>0.37009376782635967</v>
      </c>
      <c r="K73" s="18"/>
      <c r="L73" s="18"/>
      <c r="M73" s="18"/>
    </row>
    <row r="74" spans="1:13" ht="12" customHeight="1" x14ac:dyDescent="0.2">
      <c r="A74" s="52">
        <v>1984</v>
      </c>
      <c r="B74" s="53">
        <v>16.346731069733906</v>
      </c>
      <c r="C74" s="53">
        <v>0</v>
      </c>
      <c r="D74" s="53">
        <v>16.346731069733906</v>
      </c>
      <c r="E74" s="54">
        <v>0.65386924278935621</v>
      </c>
      <c r="F74" s="13"/>
      <c r="G74" s="52">
        <v>1966</v>
      </c>
      <c r="H74" s="53">
        <v>8.861193618504382</v>
      </c>
      <c r="I74" s="55">
        <v>0.76543209876543339</v>
      </c>
      <c r="J74" s="56">
        <v>0.35444774474017526</v>
      </c>
      <c r="K74" s="18"/>
      <c r="L74" s="18"/>
      <c r="M74" s="18"/>
    </row>
    <row r="75" spans="1:13" ht="12" customHeight="1" x14ac:dyDescent="0.2">
      <c r="A75" s="52">
        <v>1985</v>
      </c>
      <c r="B75" s="53">
        <v>9.4750940182914647</v>
      </c>
      <c r="C75" s="53">
        <v>0</v>
      </c>
      <c r="D75" s="53">
        <v>9.4750940182914647</v>
      </c>
      <c r="E75" s="54">
        <v>0.37900376073165859</v>
      </c>
      <c r="F75" s="13"/>
      <c r="G75" s="52">
        <v>1932</v>
      </c>
      <c r="H75" s="53">
        <v>8.0856889603923428</v>
      </c>
      <c r="I75" s="55">
        <v>0.77777777777777901</v>
      </c>
      <c r="J75" s="56">
        <v>0.32342755841569371</v>
      </c>
      <c r="K75" s="18"/>
      <c r="L75" s="18"/>
      <c r="M75" s="18"/>
    </row>
    <row r="76" spans="1:13" ht="12" customHeight="1" x14ac:dyDescent="0.2">
      <c r="A76" s="52">
        <v>1986</v>
      </c>
      <c r="B76" s="53">
        <v>18.923735539513025</v>
      </c>
      <c r="C76" s="53">
        <v>0</v>
      </c>
      <c r="D76" s="53">
        <v>18.923735539513025</v>
      </c>
      <c r="E76" s="54">
        <v>0.75694942158052103</v>
      </c>
      <c r="F76" s="13"/>
      <c r="G76" s="52">
        <v>1957</v>
      </c>
      <c r="H76" s="53">
        <v>8.0253166887878677</v>
      </c>
      <c r="I76" s="55">
        <v>0.79012345679012475</v>
      </c>
      <c r="J76" s="56">
        <v>0.3210126675515147</v>
      </c>
      <c r="K76" s="18"/>
      <c r="L76" s="18"/>
      <c r="M76" s="18"/>
    </row>
    <row r="77" spans="1:13" ht="12" customHeight="1" x14ac:dyDescent="0.2">
      <c r="A77" s="52">
        <v>1987</v>
      </c>
      <c r="B77" s="53">
        <v>7.4040485679334296</v>
      </c>
      <c r="C77" s="53">
        <v>0</v>
      </c>
      <c r="D77" s="53">
        <v>7.4040485679334296</v>
      </c>
      <c r="E77" s="54">
        <v>0.2961619427173372</v>
      </c>
      <c r="F77" s="13"/>
      <c r="G77" s="52">
        <v>1981</v>
      </c>
      <c r="H77" s="53">
        <v>7.7970424225116064</v>
      </c>
      <c r="I77" s="55">
        <v>0.80246913580247048</v>
      </c>
      <c r="J77" s="56">
        <v>0.31188169690046424</v>
      </c>
      <c r="K77" s="18"/>
      <c r="L77" s="18"/>
      <c r="M77" s="18"/>
    </row>
    <row r="78" spans="1:13" ht="12" customHeight="1" x14ac:dyDescent="0.2">
      <c r="A78" s="52">
        <v>1988</v>
      </c>
      <c r="B78" s="53">
        <v>3.641396051599719</v>
      </c>
      <c r="C78" s="53">
        <v>0</v>
      </c>
      <c r="D78" s="53">
        <v>3.641396051599719</v>
      </c>
      <c r="E78" s="54">
        <v>0.14565584206398877</v>
      </c>
      <c r="F78" s="13"/>
      <c r="G78" s="52">
        <v>1955</v>
      </c>
      <c r="H78" s="53">
        <v>7.5163843588800754</v>
      </c>
      <c r="I78" s="55">
        <v>0.8148148148148161</v>
      </c>
      <c r="J78" s="56">
        <v>0.30065537435520301</v>
      </c>
      <c r="K78" s="18"/>
      <c r="L78" s="18"/>
      <c r="M78" s="18"/>
    </row>
    <row r="79" spans="1:13" ht="12" customHeight="1" x14ac:dyDescent="0.2">
      <c r="A79" s="52">
        <v>1989</v>
      </c>
      <c r="B79" s="53">
        <v>14.195274311657284</v>
      </c>
      <c r="C79" s="53">
        <v>0</v>
      </c>
      <c r="D79" s="53">
        <v>14.195274311657284</v>
      </c>
      <c r="E79" s="54">
        <v>0.56781097246629142</v>
      </c>
      <c r="F79" s="13"/>
      <c r="G79" s="52">
        <v>1959</v>
      </c>
      <c r="H79" s="53">
        <v>7.4236358877170039</v>
      </c>
      <c r="I79" s="55">
        <v>0.82716049382716184</v>
      </c>
      <c r="J79" s="56">
        <v>0.29694543550868013</v>
      </c>
      <c r="K79" s="18"/>
      <c r="L79" s="18"/>
      <c r="M79" s="18"/>
    </row>
    <row r="80" spans="1:13" ht="12" customHeight="1" x14ac:dyDescent="0.2">
      <c r="A80" s="52">
        <v>1990</v>
      </c>
      <c r="B80" s="53">
        <v>6.1455248435290777</v>
      </c>
      <c r="C80" s="53">
        <v>0</v>
      </c>
      <c r="D80" s="53">
        <v>6.1455248435290777</v>
      </c>
      <c r="E80" s="54">
        <v>0.24582099374116312</v>
      </c>
      <c r="F80" s="13"/>
      <c r="G80" s="52">
        <v>1987</v>
      </c>
      <c r="H80" s="53">
        <v>7.4040485679334296</v>
      </c>
      <c r="I80" s="55">
        <v>0.83950617283950757</v>
      </c>
      <c r="J80" s="56">
        <v>0.2961619427173372</v>
      </c>
      <c r="K80" s="18"/>
      <c r="L80" s="18"/>
      <c r="M80" s="18"/>
    </row>
    <row r="81" spans="1:13" ht="12" customHeight="1" x14ac:dyDescent="0.2">
      <c r="A81" s="52">
        <v>1991</v>
      </c>
      <c r="B81" s="53">
        <v>3.4232777874082916</v>
      </c>
      <c r="C81" s="53">
        <v>0</v>
      </c>
      <c r="D81" s="53">
        <v>3.4232777874082916</v>
      </c>
      <c r="E81" s="54">
        <v>0.13693111149633166</v>
      </c>
      <c r="F81" s="13"/>
      <c r="G81" s="52">
        <v>1994</v>
      </c>
      <c r="H81" s="53">
        <v>7.3565855942488163</v>
      </c>
      <c r="I81" s="55">
        <v>0.85185185185185319</v>
      </c>
      <c r="J81" s="56">
        <v>0.29426342376995263</v>
      </c>
      <c r="K81" s="18"/>
      <c r="L81" s="18"/>
      <c r="M81" s="18"/>
    </row>
    <row r="82" spans="1:13" ht="12" customHeight="1" x14ac:dyDescent="0.2">
      <c r="A82" s="52">
        <v>1992</v>
      </c>
      <c r="B82" s="53">
        <v>4.5339038532453451</v>
      </c>
      <c r="C82" s="53">
        <v>0</v>
      </c>
      <c r="D82" s="53">
        <v>4.5339038532453451</v>
      </c>
      <c r="E82" s="54">
        <v>0.18135615412981379</v>
      </c>
      <c r="F82" s="13"/>
      <c r="G82" s="52">
        <v>1947</v>
      </c>
      <c r="H82" s="53">
        <v>7.2679265028634408</v>
      </c>
      <c r="I82" s="55">
        <v>0.86419753086419893</v>
      </c>
      <c r="J82" s="56">
        <v>0.29071706011453763</v>
      </c>
      <c r="K82" s="18"/>
      <c r="L82" s="18"/>
      <c r="M82" s="18"/>
    </row>
    <row r="83" spans="1:13" ht="12" customHeight="1" x14ac:dyDescent="0.2">
      <c r="A83" s="52">
        <v>1993</v>
      </c>
      <c r="B83" s="53">
        <v>11.24286578313826</v>
      </c>
      <c r="C83" s="53">
        <v>0</v>
      </c>
      <c r="D83" s="53">
        <v>11.24286578313826</v>
      </c>
      <c r="E83" s="54">
        <v>0.44971463132553041</v>
      </c>
      <c r="F83" s="13"/>
      <c r="G83" s="52">
        <v>1934</v>
      </c>
      <c r="H83" s="53">
        <v>7.0571100571323289</v>
      </c>
      <c r="I83" s="55">
        <v>0.87654320987654466</v>
      </c>
      <c r="J83" s="56">
        <v>0.28228440228529317</v>
      </c>
      <c r="K83" s="18"/>
      <c r="L83" s="18"/>
      <c r="M83" s="18"/>
    </row>
    <row r="84" spans="1:13" ht="12" customHeight="1" x14ac:dyDescent="0.2">
      <c r="A84" s="52">
        <v>1994</v>
      </c>
      <c r="B84" s="53">
        <v>7.3565855942488163</v>
      </c>
      <c r="C84" s="53">
        <v>0</v>
      </c>
      <c r="D84" s="53">
        <v>7.3565855942488163</v>
      </c>
      <c r="E84" s="54">
        <v>0.29426342376995263</v>
      </c>
      <c r="F84" s="13"/>
      <c r="G84" s="52">
        <v>1990</v>
      </c>
      <c r="H84" s="53">
        <v>6.1455248435290777</v>
      </c>
      <c r="I84" s="55">
        <v>0.88888888888889039</v>
      </c>
      <c r="J84" s="56">
        <v>0.24582099374116312</v>
      </c>
      <c r="K84" s="18"/>
      <c r="L84" s="18"/>
      <c r="M84" s="18"/>
    </row>
    <row r="85" spans="1:13" ht="12" customHeight="1" x14ac:dyDescent="0.2">
      <c r="A85" s="52">
        <v>1995</v>
      </c>
      <c r="B85" s="53">
        <v>14.408569259004882</v>
      </c>
      <c r="C85" s="53">
        <v>0</v>
      </c>
      <c r="D85" s="53">
        <v>14.408569259004882</v>
      </c>
      <c r="E85" s="54">
        <v>0.57634277036019521</v>
      </c>
      <c r="F85" s="13"/>
      <c r="G85" s="52">
        <v>2001</v>
      </c>
      <c r="H85" s="53">
        <v>4.8031403939391364</v>
      </c>
      <c r="I85" s="55">
        <v>0.90123456790123602</v>
      </c>
      <c r="J85" s="56">
        <v>0.19212561575756545</v>
      </c>
      <c r="K85" s="18"/>
      <c r="L85" s="18"/>
      <c r="M85" s="18"/>
    </row>
    <row r="86" spans="1:13" ht="12" customHeight="1" x14ac:dyDescent="0.2">
      <c r="A86" s="52">
        <v>1996</v>
      </c>
      <c r="B86" s="53">
        <v>14.490319305896259</v>
      </c>
      <c r="C86" s="53">
        <v>0</v>
      </c>
      <c r="D86" s="53">
        <v>14.490319305896259</v>
      </c>
      <c r="E86" s="54">
        <v>0.57961277223585039</v>
      </c>
      <c r="F86" s="13"/>
      <c r="G86" s="52">
        <v>1933</v>
      </c>
      <c r="H86" s="53">
        <v>4.5745768436274323</v>
      </c>
      <c r="I86" s="55">
        <v>0.91358024691358175</v>
      </c>
      <c r="J86" s="56">
        <v>0.18298307374509729</v>
      </c>
      <c r="K86" s="18"/>
      <c r="L86" s="18"/>
      <c r="M86" s="18"/>
    </row>
    <row r="87" spans="1:13" ht="12" customHeight="1" x14ac:dyDescent="0.2">
      <c r="A87" s="52">
        <v>1997</v>
      </c>
      <c r="B87" s="53">
        <v>15.658502185021007</v>
      </c>
      <c r="C87" s="53">
        <v>0</v>
      </c>
      <c r="D87" s="53">
        <v>15.658502185021007</v>
      </c>
      <c r="E87" s="54">
        <v>0.62634008740084024</v>
      </c>
      <c r="F87" s="13"/>
      <c r="G87" s="52">
        <v>1924</v>
      </c>
      <c r="H87" s="53">
        <v>4.5383707035051835</v>
      </c>
      <c r="I87" s="55">
        <v>0.92592592592592748</v>
      </c>
      <c r="J87" s="56">
        <v>0.18153482814020733</v>
      </c>
      <c r="K87" s="18"/>
      <c r="L87" s="18"/>
      <c r="M87" s="18"/>
    </row>
    <row r="88" spans="1:13" ht="12" customHeight="1" x14ac:dyDescent="0.2">
      <c r="A88" s="52">
        <v>1998</v>
      </c>
      <c r="B88" s="53">
        <v>15.619900937749408</v>
      </c>
      <c r="C88" s="53">
        <v>0</v>
      </c>
      <c r="D88" s="53">
        <v>15.619900937749408</v>
      </c>
      <c r="E88" s="54">
        <v>0.62479603750997637</v>
      </c>
      <c r="F88" s="13"/>
      <c r="G88" s="52">
        <v>1992</v>
      </c>
      <c r="H88" s="53">
        <v>4.5339038532453451</v>
      </c>
      <c r="I88" s="55">
        <v>0.93827160493827311</v>
      </c>
      <c r="J88" s="56">
        <v>0.18135615412981379</v>
      </c>
      <c r="K88" s="18"/>
      <c r="L88" s="18"/>
      <c r="M88" s="18"/>
    </row>
    <row r="89" spans="1:13" ht="12" customHeight="1" x14ac:dyDescent="0.2">
      <c r="A89" s="52">
        <v>1999</v>
      </c>
      <c r="B89" s="53">
        <v>13.794369191359573</v>
      </c>
      <c r="C89" s="53">
        <v>0</v>
      </c>
      <c r="D89" s="53">
        <v>13.794369191359573</v>
      </c>
      <c r="E89" s="54">
        <v>0.55177476765438294</v>
      </c>
      <c r="F89" s="13"/>
      <c r="G89" s="52">
        <v>1931</v>
      </c>
      <c r="H89" s="53">
        <v>4.1934610142534527</v>
      </c>
      <c r="I89" s="55">
        <v>0.95061728395061884</v>
      </c>
      <c r="J89" s="56">
        <v>0.16773844057013812</v>
      </c>
      <c r="K89" s="18"/>
      <c r="L89" s="18"/>
      <c r="M89" s="18"/>
    </row>
    <row r="90" spans="1:13" ht="12" customHeight="1" x14ac:dyDescent="0.2">
      <c r="A90" s="52">
        <v>2000</v>
      </c>
      <c r="B90" s="53">
        <v>10.155204951766207</v>
      </c>
      <c r="C90" s="53">
        <v>0</v>
      </c>
      <c r="D90" s="53">
        <v>10.155204951766207</v>
      </c>
      <c r="E90" s="54">
        <v>0.40620819807064829</v>
      </c>
      <c r="F90" s="13"/>
      <c r="G90" s="52">
        <v>1929</v>
      </c>
      <c r="H90" s="53">
        <v>4.1870634405884744</v>
      </c>
      <c r="I90" s="55">
        <v>0.96296296296296457</v>
      </c>
      <c r="J90" s="56">
        <v>0.16748253762353899</v>
      </c>
      <c r="K90" s="18"/>
      <c r="L90" s="18"/>
      <c r="M90" s="18"/>
    </row>
    <row r="91" spans="1:13" ht="12" customHeight="1" x14ac:dyDescent="0.2">
      <c r="A91" s="52">
        <v>2001</v>
      </c>
      <c r="B91" s="53">
        <v>4.8031403939391364</v>
      </c>
      <c r="C91" s="53">
        <v>0</v>
      </c>
      <c r="D91" s="53">
        <v>4.8031403939391364</v>
      </c>
      <c r="E91" s="54">
        <v>0.19212561575756545</v>
      </c>
      <c r="F91" s="13"/>
      <c r="G91" s="52">
        <v>1988</v>
      </c>
      <c r="H91" s="53">
        <v>3.641396051599719</v>
      </c>
      <c r="I91" s="55">
        <v>0.9753086419753102</v>
      </c>
      <c r="J91" s="56">
        <v>0.14565584206398877</v>
      </c>
      <c r="K91" s="18"/>
      <c r="L91" s="18"/>
      <c r="M91" s="18"/>
    </row>
    <row r="92" spans="1:13" ht="12" customHeight="1" x14ac:dyDescent="0.2">
      <c r="A92" s="52">
        <v>2002</v>
      </c>
      <c r="B92" s="53">
        <v>11.817691157146983</v>
      </c>
      <c r="C92" s="53">
        <v>0</v>
      </c>
      <c r="D92" s="53">
        <v>11.817691157146983</v>
      </c>
      <c r="E92" s="54">
        <v>0.47270764628587936</v>
      </c>
      <c r="F92" s="13"/>
      <c r="G92" s="52">
        <v>1991</v>
      </c>
      <c r="H92" s="53">
        <v>3.4232777874082916</v>
      </c>
      <c r="I92" s="55">
        <v>0.98765432098765593</v>
      </c>
      <c r="J92" s="56">
        <v>0.13693111149633166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14.571961303147097</v>
      </c>
      <c r="C93" s="58">
        <v>0</v>
      </c>
      <c r="D93" s="58">
        <v>14.571961303147097</v>
      </c>
      <c r="E93" s="59">
        <v>0.58287845212588385</v>
      </c>
      <c r="F93" s="29"/>
      <c r="G93" s="57">
        <v>1977</v>
      </c>
      <c r="H93" s="58">
        <v>1.9191083535266817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11.252294549168463</v>
      </c>
      <c r="C94" s="63">
        <v>0</v>
      </c>
      <c r="D94" s="63">
        <v>11.252294549168463</v>
      </c>
      <c r="E94" s="64">
        <v>0.45009178196673844</v>
      </c>
      <c r="F94" s="36"/>
      <c r="G94" s="62"/>
      <c r="H94" s="63">
        <v>11.252294549168464</v>
      </c>
      <c r="I94" s="63"/>
      <c r="J94" s="64">
        <v>0.45009178196673888</v>
      </c>
      <c r="K94" s="39"/>
      <c r="L94" s="39"/>
      <c r="M94" s="39"/>
    </row>
    <row r="95" spans="1:13" ht="12" customHeight="1" x14ac:dyDescent="0.2">
      <c r="A95" s="65" t="s">
        <v>12</v>
      </c>
      <c r="B95" s="66">
        <v>20.538268527665068</v>
      </c>
      <c r="C95" s="66">
        <v>0</v>
      </c>
      <c r="D95" s="66">
        <v>20.538268527665068</v>
      </c>
      <c r="E95" s="67">
        <v>0.82153074110660274</v>
      </c>
      <c r="F95" s="36"/>
      <c r="G95" s="68"/>
      <c r="H95" s="66">
        <v>20.538268527665068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1.9191083535266817</v>
      </c>
      <c r="C96" s="66">
        <v>0</v>
      </c>
      <c r="D96" s="66">
        <v>1.9191083535266817</v>
      </c>
      <c r="E96" s="67">
        <v>7.6764334141067272E-2</v>
      </c>
      <c r="F96" s="45"/>
      <c r="G96" s="68"/>
      <c r="H96" s="66">
        <v>1.9191083535266817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3:BU1032"/>
  <sheetViews>
    <sheetView zoomScale="130" zoomScaleNormal="130" workbookViewId="0">
      <selection activeCell="L87" sqref="L8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20.903711723903037</v>
      </c>
      <c r="C12" s="48">
        <v>0</v>
      </c>
      <c r="D12" s="48">
        <v>20.903711723903037</v>
      </c>
      <c r="E12" s="49">
        <v>0.45952322980661764</v>
      </c>
      <c r="F12" s="13"/>
      <c r="G12" s="47">
        <v>1983</v>
      </c>
      <c r="H12" s="48">
        <v>37.371433412939368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19.66568434901718</v>
      </c>
      <c r="C13" s="53">
        <v>0</v>
      </c>
      <c r="D13" s="53">
        <v>19.66568434901718</v>
      </c>
      <c r="E13" s="54">
        <v>0.43230785555104811</v>
      </c>
      <c r="F13" s="13"/>
      <c r="G13" s="52">
        <v>1938</v>
      </c>
      <c r="H13" s="53">
        <v>36.889536972257986</v>
      </c>
      <c r="I13" s="55">
        <v>1.2345679012345699E-2</v>
      </c>
      <c r="J13" s="56">
        <v>0.81093728230947426</v>
      </c>
      <c r="K13" s="18"/>
      <c r="L13" s="18"/>
      <c r="M13" s="18"/>
    </row>
    <row r="14" spans="1:13" ht="12.75" customHeight="1" x14ac:dyDescent="0.2">
      <c r="A14" s="52">
        <v>1924</v>
      </c>
      <c r="B14" s="53">
        <v>8.2580193320980317</v>
      </c>
      <c r="C14" s="53">
        <v>0</v>
      </c>
      <c r="D14" s="53">
        <v>8.2580193320980317</v>
      </c>
      <c r="E14" s="54">
        <v>0.18153482814020733</v>
      </c>
      <c r="F14" s="13"/>
      <c r="G14" s="52">
        <v>1986</v>
      </c>
      <c r="H14" s="53">
        <v>34.433629187697896</v>
      </c>
      <c r="I14" s="55">
        <v>2.4691358024691398E-2</v>
      </c>
      <c r="J14" s="56">
        <v>0.75694942158052092</v>
      </c>
      <c r="K14" s="18"/>
      <c r="L14" s="18"/>
      <c r="M14" s="18"/>
    </row>
    <row r="15" spans="1:13" ht="12.75" customHeight="1" x14ac:dyDescent="0.2">
      <c r="A15" s="52">
        <v>1925</v>
      </c>
      <c r="B15" s="53">
        <v>9.1553509239902731</v>
      </c>
      <c r="C15" s="53">
        <v>0</v>
      </c>
      <c r="D15" s="53">
        <v>9.1553509239902731</v>
      </c>
      <c r="E15" s="54">
        <v>0.20126073695296268</v>
      </c>
      <c r="F15" s="13"/>
      <c r="G15" s="52">
        <v>1982</v>
      </c>
      <c r="H15" s="53">
        <v>33.847266195515495</v>
      </c>
      <c r="I15" s="55">
        <v>3.7037037037037097E-2</v>
      </c>
      <c r="J15" s="56">
        <v>0.74405948989921944</v>
      </c>
      <c r="K15" s="18"/>
      <c r="L15" s="18"/>
      <c r="M15" s="18"/>
    </row>
    <row r="16" spans="1:13" ht="12.75" customHeight="1" x14ac:dyDescent="0.2">
      <c r="A16" s="52">
        <v>1926</v>
      </c>
      <c r="B16" s="53">
        <v>17.052194427306048</v>
      </c>
      <c r="C16" s="53">
        <v>0</v>
      </c>
      <c r="D16" s="53">
        <v>17.052194427306048</v>
      </c>
      <c r="E16" s="54">
        <v>0.37485588980668383</v>
      </c>
      <c r="F16" s="13"/>
      <c r="G16" s="52">
        <v>1969</v>
      </c>
      <c r="H16" s="53">
        <v>33.678126189323272</v>
      </c>
      <c r="I16" s="55">
        <v>4.9382716049382797E-2</v>
      </c>
      <c r="J16" s="56">
        <v>0.74034130994335612</v>
      </c>
      <c r="K16" s="18"/>
      <c r="L16" s="18"/>
      <c r="M16" s="18"/>
    </row>
    <row r="17" spans="1:13" ht="12.75" customHeight="1" x14ac:dyDescent="0.2">
      <c r="A17" s="52">
        <v>1927</v>
      </c>
      <c r="B17" s="53">
        <v>19.544776158963952</v>
      </c>
      <c r="C17" s="53">
        <v>0</v>
      </c>
      <c r="D17" s="53">
        <v>19.544776158963952</v>
      </c>
      <c r="E17" s="54">
        <v>0.42964994853734778</v>
      </c>
      <c r="F17" s="13"/>
      <c r="G17" s="52">
        <v>1978</v>
      </c>
      <c r="H17" s="53">
        <v>30.635840835133976</v>
      </c>
      <c r="I17" s="55">
        <v>6.1728395061728496E-2</v>
      </c>
      <c r="J17" s="56">
        <v>0.67346319707922564</v>
      </c>
      <c r="K17" s="18"/>
      <c r="L17" s="18"/>
      <c r="M17" s="18"/>
    </row>
    <row r="18" spans="1:13" ht="12.75" customHeight="1" x14ac:dyDescent="0.2">
      <c r="A18" s="52">
        <v>1928</v>
      </c>
      <c r="B18" s="53">
        <v>23.235118034926156</v>
      </c>
      <c r="C18" s="53">
        <v>0</v>
      </c>
      <c r="D18" s="53">
        <v>23.235118034926156</v>
      </c>
      <c r="E18" s="54">
        <v>0.51077419289791504</v>
      </c>
      <c r="F18" s="13"/>
      <c r="G18" s="52">
        <v>1998</v>
      </c>
      <c r="H18" s="53">
        <v>28.421971746328822</v>
      </c>
      <c r="I18" s="55">
        <v>7.4074074074074195E-2</v>
      </c>
      <c r="J18" s="56">
        <v>0.62479603750997625</v>
      </c>
      <c r="K18" s="18"/>
      <c r="L18" s="18"/>
      <c r="M18" s="18"/>
    </row>
    <row r="19" spans="1:13" ht="12.75" customHeight="1" x14ac:dyDescent="0.2">
      <c r="A19" s="52">
        <v>1929</v>
      </c>
      <c r="B19" s="53">
        <v>7.6187806364947885</v>
      </c>
      <c r="C19" s="53">
        <v>0</v>
      </c>
      <c r="D19" s="53">
        <v>7.6187806364947885</v>
      </c>
      <c r="E19" s="54">
        <v>0.16748253762353899</v>
      </c>
      <c r="F19" s="13"/>
      <c r="G19" s="52">
        <v>1943</v>
      </c>
      <c r="H19" s="53">
        <v>27.813448012794233</v>
      </c>
      <c r="I19" s="55">
        <v>8.6419753086419887E-2</v>
      </c>
      <c r="J19" s="56">
        <v>0.6114189495008624</v>
      </c>
      <c r="K19" s="18"/>
      <c r="L19" s="18"/>
      <c r="M19" s="18"/>
    </row>
    <row r="20" spans="1:13" ht="12.75" customHeight="1" x14ac:dyDescent="0.2">
      <c r="A20" s="52">
        <v>1930</v>
      </c>
      <c r="B20" s="53">
        <v>20.405898370135628</v>
      </c>
      <c r="C20" s="53">
        <v>0</v>
      </c>
      <c r="D20" s="53">
        <v>20.405898370135628</v>
      </c>
      <c r="E20" s="54">
        <v>0.44857987184294629</v>
      </c>
      <c r="F20" s="13"/>
      <c r="G20" s="52">
        <v>1996</v>
      </c>
      <c r="H20" s="53">
        <v>26.366585009008833</v>
      </c>
      <c r="I20" s="55">
        <v>9.8765432098765593E-2</v>
      </c>
      <c r="J20" s="56">
        <v>0.57961277223585039</v>
      </c>
      <c r="K20" s="18"/>
      <c r="L20" s="18"/>
      <c r="M20" s="18"/>
    </row>
    <row r="21" spans="1:13" ht="12.75" customHeight="1" x14ac:dyDescent="0.2">
      <c r="A21" s="52">
        <v>1931</v>
      </c>
      <c r="B21" s="53">
        <v>7.630421661535582</v>
      </c>
      <c r="C21" s="53">
        <v>0</v>
      </c>
      <c r="D21" s="53">
        <v>7.630421661535582</v>
      </c>
      <c r="E21" s="54">
        <v>0.16773844057013809</v>
      </c>
      <c r="F21" s="13"/>
      <c r="G21" s="52">
        <v>1995</v>
      </c>
      <c r="H21" s="53">
        <v>26.217832623685283</v>
      </c>
      <c r="I21" s="55">
        <v>0.1111111111111113</v>
      </c>
      <c r="J21" s="56">
        <v>0.57634277036019521</v>
      </c>
      <c r="K21" s="18"/>
      <c r="L21" s="18"/>
      <c r="M21" s="18"/>
    </row>
    <row r="22" spans="1:13" ht="12.75" customHeight="1" x14ac:dyDescent="0.2">
      <c r="A22" s="52">
        <v>1932</v>
      </c>
      <c r="B22" s="53">
        <v>14.712719632329904</v>
      </c>
      <c r="C22" s="53">
        <v>0</v>
      </c>
      <c r="D22" s="53">
        <v>14.712719632329904</v>
      </c>
      <c r="E22" s="54">
        <v>0.32342755841569365</v>
      </c>
      <c r="F22" s="13"/>
      <c r="G22" s="52">
        <v>1941</v>
      </c>
      <c r="H22" s="53">
        <v>26.083110899064302</v>
      </c>
      <c r="I22" s="55">
        <v>0.12345679012345699</v>
      </c>
      <c r="J22" s="56">
        <v>0.57338120244151025</v>
      </c>
      <c r="K22" s="18"/>
      <c r="L22" s="18"/>
      <c r="M22" s="18"/>
    </row>
    <row r="23" spans="1:13" ht="12.75" customHeight="1" x14ac:dyDescent="0.2">
      <c r="A23" s="52">
        <v>1933</v>
      </c>
      <c r="B23" s="53">
        <v>8.323900024664475</v>
      </c>
      <c r="C23" s="53">
        <v>0</v>
      </c>
      <c r="D23" s="53">
        <v>8.323900024664475</v>
      </c>
      <c r="E23" s="54">
        <v>0.18298307374509726</v>
      </c>
      <c r="F23" s="13"/>
      <c r="G23" s="52">
        <v>1989</v>
      </c>
      <c r="H23" s="53">
        <v>25.829721137491589</v>
      </c>
      <c r="I23" s="55">
        <v>0.13580246913580268</v>
      </c>
      <c r="J23" s="56">
        <v>0.5678109724662912</v>
      </c>
      <c r="K23" s="18"/>
      <c r="L23" s="18"/>
      <c r="M23" s="18"/>
    </row>
    <row r="24" spans="1:13" ht="12.75" customHeight="1" x14ac:dyDescent="0.2">
      <c r="A24" s="52">
        <v>1934</v>
      </c>
      <c r="B24" s="53">
        <v>12.841117459957989</v>
      </c>
      <c r="C24" s="53">
        <v>0</v>
      </c>
      <c r="D24" s="53">
        <v>12.841117459957989</v>
      </c>
      <c r="E24" s="54">
        <v>0.28228440228529322</v>
      </c>
      <c r="F24" s="13"/>
      <c r="G24" s="52">
        <v>1935</v>
      </c>
      <c r="H24" s="53">
        <v>25.412379540451148</v>
      </c>
      <c r="I24" s="55">
        <v>0.14814814814814839</v>
      </c>
      <c r="J24" s="56">
        <v>0.5586366133315267</v>
      </c>
      <c r="K24" s="18"/>
      <c r="L24" s="18"/>
      <c r="M24" s="18"/>
    </row>
    <row r="25" spans="1:13" ht="12.75" customHeight="1" x14ac:dyDescent="0.2">
      <c r="A25" s="52">
        <v>1935</v>
      </c>
      <c r="B25" s="53">
        <v>25.412379540451148</v>
      </c>
      <c r="C25" s="53">
        <v>0</v>
      </c>
      <c r="D25" s="53">
        <v>25.412379540451148</v>
      </c>
      <c r="E25" s="54">
        <v>0.5586366133315267</v>
      </c>
      <c r="F25" s="13"/>
      <c r="G25" s="52">
        <v>1999</v>
      </c>
      <c r="H25" s="53">
        <v>25.100234180597873</v>
      </c>
      <c r="I25" s="55">
        <v>0.1604938271604941</v>
      </c>
      <c r="J25" s="56">
        <v>0.55177476765438271</v>
      </c>
      <c r="K25" s="18"/>
      <c r="L25" s="18"/>
      <c r="M25" s="18"/>
    </row>
    <row r="26" spans="1:13" ht="12.75" customHeight="1" x14ac:dyDescent="0.2">
      <c r="A26" s="52">
        <v>1936</v>
      </c>
      <c r="B26" s="53">
        <v>12.826468013656523</v>
      </c>
      <c r="C26" s="53">
        <v>0</v>
      </c>
      <c r="D26" s="53">
        <v>12.826468013656523</v>
      </c>
      <c r="E26" s="54">
        <v>0.28196236565523242</v>
      </c>
      <c r="F26" s="13"/>
      <c r="G26" s="52">
        <v>1958</v>
      </c>
      <c r="H26" s="53">
        <v>24.992941298383244</v>
      </c>
      <c r="I26" s="55">
        <v>0.17283950617283977</v>
      </c>
      <c r="J26" s="56">
        <v>0.54941616395654524</v>
      </c>
      <c r="K26" s="18"/>
      <c r="L26" s="18"/>
      <c r="M26" s="18"/>
    </row>
    <row r="27" spans="1:13" ht="12.75" customHeight="1" x14ac:dyDescent="0.2">
      <c r="A27" s="52">
        <v>1937</v>
      </c>
      <c r="B27" s="53">
        <v>16.774595440938754</v>
      </c>
      <c r="C27" s="53">
        <v>0</v>
      </c>
      <c r="D27" s="53">
        <v>16.774595440938754</v>
      </c>
      <c r="E27" s="54">
        <v>0.36875347199249842</v>
      </c>
      <c r="F27" s="13"/>
      <c r="G27" s="52">
        <v>1979</v>
      </c>
      <c r="H27" s="53">
        <v>23.941646851900586</v>
      </c>
      <c r="I27" s="55">
        <v>0.18518518518518548</v>
      </c>
      <c r="J27" s="56">
        <v>0.52630571228622958</v>
      </c>
      <c r="K27" s="18"/>
      <c r="L27" s="18"/>
      <c r="M27" s="18"/>
    </row>
    <row r="28" spans="1:13" ht="12.75" customHeight="1" x14ac:dyDescent="0.2">
      <c r="A28" s="52">
        <v>1938</v>
      </c>
      <c r="B28" s="53">
        <v>36.889536972257986</v>
      </c>
      <c r="C28" s="53">
        <v>0</v>
      </c>
      <c r="D28" s="53">
        <v>36.889536972257986</v>
      </c>
      <c r="E28" s="54">
        <v>0.81093728230947426</v>
      </c>
      <c r="F28" s="13"/>
      <c r="G28" s="52">
        <v>1952</v>
      </c>
      <c r="H28" s="53">
        <v>23.917146847453335</v>
      </c>
      <c r="I28" s="55">
        <v>0.19753086419753119</v>
      </c>
      <c r="J28" s="56">
        <v>0.5257671322807943</v>
      </c>
      <c r="K28" s="18"/>
      <c r="L28" s="18"/>
      <c r="M28" s="18"/>
    </row>
    <row r="29" spans="1:13" ht="12.75" customHeight="1" x14ac:dyDescent="0.2">
      <c r="A29" s="52">
        <v>1939</v>
      </c>
      <c r="B29" s="53">
        <v>9.0229221650866034</v>
      </c>
      <c r="C29" s="53">
        <v>0</v>
      </c>
      <c r="D29" s="53">
        <v>9.0229221650866034</v>
      </c>
      <c r="E29" s="54">
        <v>0.19834957496343378</v>
      </c>
      <c r="F29" s="13"/>
      <c r="G29" s="52">
        <v>1940</v>
      </c>
      <c r="H29" s="53">
        <v>23.502389161140307</v>
      </c>
      <c r="I29" s="55">
        <v>0.20987654320987689</v>
      </c>
      <c r="J29" s="56">
        <v>0.51664957487668295</v>
      </c>
      <c r="K29" s="18"/>
      <c r="L29" s="18"/>
      <c r="M29" s="18"/>
    </row>
    <row r="30" spans="1:13" ht="12.75" customHeight="1" x14ac:dyDescent="0.2">
      <c r="A30" s="52">
        <v>1940</v>
      </c>
      <c r="B30" s="53">
        <v>23.502389161140307</v>
      </c>
      <c r="C30" s="53">
        <v>0</v>
      </c>
      <c r="D30" s="53">
        <v>23.502389161140307</v>
      </c>
      <c r="E30" s="54">
        <v>0.51664957487668295</v>
      </c>
      <c r="F30" s="13"/>
      <c r="G30" s="52">
        <v>1928</v>
      </c>
      <c r="H30" s="53">
        <v>23.235118034926156</v>
      </c>
      <c r="I30" s="55">
        <v>0.2222222222222226</v>
      </c>
      <c r="J30" s="56">
        <v>0.51077419289791504</v>
      </c>
      <c r="K30" s="18"/>
      <c r="L30" s="18"/>
      <c r="M30" s="18"/>
    </row>
    <row r="31" spans="1:13" ht="12.75" customHeight="1" x14ac:dyDescent="0.2">
      <c r="A31" s="52">
        <v>1941</v>
      </c>
      <c r="B31" s="53">
        <v>26.083110899064302</v>
      </c>
      <c r="C31" s="53">
        <v>0</v>
      </c>
      <c r="D31" s="53">
        <v>26.083110899064302</v>
      </c>
      <c r="E31" s="54">
        <v>0.57338120244151025</v>
      </c>
      <c r="F31" s="13"/>
      <c r="G31" s="52">
        <v>1967</v>
      </c>
      <c r="H31" s="53">
        <v>23.161677875908946</v>
      </c>
      <c r="I31" s="55">
        <v>0.23456790123456828</v>
      </c>
      <c r="J31" s="56">
        <v>0.50915976865044943</v>
      </c>
      <c r="K31" s="18"/>
      <c r="L31" s="18"/>
      <c r="M31" s="18"/>
    </row>
    <row r="32" spans="1:13" ht="12.75" customHeight="1" x14ac:dyDescent="0.2">
      <c r="A32" s="52">
        <v>1942</v>
      </c>
      <c r="B32" s="53">
        <v>17.82171172762396</v>
      </c>
      <c r="C32" s="53">
        <v>0</v>
      </c>
      <c r="D32" s="53">
        <v>17.82171172762396</v>
      </c>
      <c r="E32" s="54">
        <v>0.39177207578861201</v>
      </c>
      <c r="F32" s="13"/>
      <c r="G32" s="52">
        <v>1973</v>
      </c>
      <c r="H32" s="53">
        <v>22.595267465402518</v>
      </c>
      <c r="I32" s="55">
        <v>0.24691358024691398</v>
      </c>
      <c r="J32" s="56">
        <v>0.49670845164657107</v>
      </c>
      <c r="K32" s="18"/>
      <c r="L32" s="18"/>
      <c r="M32" s="18"/>
    </row>
    <row r="33" spans="1:13" ht="12.75" customHeight="1" x14ac:dyDescent="0.2">
      <c r="A33" s="52">
        <v>1943</v>
      </c>
      <c r="B33" s="53">
        <v>27.813448012794233</v>
      </c>
      <c r="C33" s="53">
        <v>0</v>
      </c>
      <c r="D33" s="53">
        <v>27.813448012794233</v>
      </c>
      <c r="E33" s="54">
        <v>0.6114189495008624</v>
      </c>
      <c r="F33" s="13"/>
      <c r="G33" s="52">
        <v>1980</v>
      </c>
      <c r="H33" s="53">
        <v>22.22166414681967</v>
      </c>
      <c r="I33" s="55">
        <v>0.25925925925925969</v>
      </c>
      <c r="J33" s="56">
        <v>0.48849558467398702</v>
      </c>
      <c r="K33" s="18"/>
      <c r="L33" s="18"/>
      <c r="M33" s="18"/>
    </row>
    <row r="34" spans="1:13" ht="12.75" customHeight="1" x14ac:dyDescent="0.2">
      <c r="A34" s="52">
        <v>1944</v>
      </c>
      <c r="B34" s="53">
        <v>19.134068449415992</v>
      </c>
      <c r="C34" s="53">
        <v>0</v>
      </c>
      <c r="D34" s="53">
        <v>19.134068449415992</v>
      </c>
      <c r="E34" s="54">
        <v>0.42062142117863244</v>
      </c>
      <c r="F34" s="13"/>
      <c r="G34" s="52">
        <v>1972</v>
      </c>
      <c r="H34" s="53">
        <v>21.650714326672926</v>
      </c>
      <c r="I34" s="55">
        <v>0.27160493827160537</v>
      </c>
      <c r="J34" s="56">
        <v>0.47594447849357935</v>
      </c>
      <c r="K34" s="18"/>
      <c r="L34" s="18"/>
      <c r="M34" s="18"/>
    </row>
    <row r="35" spans="1:13" ht="12.75" customHeight="1" x14ac:dyDescent="0.2">
      <c r="A35" s="52">
        <v>1945</v>
      </c>
      <c r="B35" s="53">
        <v>9.8617224846249023</v>
      </c>
      <c r="C35" s="53">
        <v>0</v>
      </c>
      <c r="D35" s="53">
        <v>9.8617224846249023</v>
      </c>
      <c r="E35" s="54">
        <v>0.21678879939821724</v>
      </c>
      <c r="F35" s="13"/>
      <c r="G35" s="52">
        <v>1975</v>
      </c>
      <c r="H35" s="53">
        <v>21.585872888828096</v>
      </c>
      <c r="I35" s="55">
        <v>0.2839506172839511</v>
      </c>
      <c r="J35" s="56">
        <v>0.47451907867285326</v>
      </c>
      <c r="K35" s="18"/>
      <c r="L35" s="18"/>
      <c r="M35" s="18"/>
    </row>
    <row r="36" spans="1:13" ht="12.75" customHeight="1" x14ac:dyDescent="0.2">
      <c r="A36" s="52">
        <v>1946</v>
      </c>
      <c r="B36" s="53">
        <v>9.0290754897870666</v>
      </c>
      <c r="C36" s="53">
        <v>0</v>
      </c>
      <c r="D36" s="53">
        <v>9.0290754897870666</v>
      </c>
      <c r="E36" s="54">
        <v>0.19848484259808896</v>
      </c>
      <c r="F36" s="13"/>
      <c r="G36" s="52">
        <v>1965</v>
      </c>
      <c r="H36" s="53">
        <v>21.544783355391644</v>
      </c>
      <c r="I36" s="55">
        <v>0.29629629629629678</v>
      </c>
      <c r="J36" s="56">
        <v>0.47361581348409854</v>
      </c>
      <c r="K36" s="18"/>
      <c r="L36" s="18"/>
      <c r="M36" s="18"/>
    </row>
    <row r="37" spans="1:13" ht="12.75" customHeight="1" x14ac:dyDescent="0.2">
      <c r="A37" s="52">
        <v>1947</v>
      </c>
      <c r="B37" s="53">
        <v>12.322512123971219</v>
      </c>
      <c r="C37" s="53">
        <v>0</v>
      </c>
      <c r="D37" s="53">
        <v>12.322512123971219</v>
      </c>
      <c r="E37" s="54">
        <v>0.27088397722513119</v>
      </c>
      <c r="F37" s="13"/>
      <c r="G37" s="52">
        <v>1948</v>
      </c>
      <c r="H37" s="53">
        <v>21.136365100851656</v>
      </c>
      <c r="I37" s="55">
        <v>0.30864197530864246</v>
      </c>
      <c r="J37" s="56">
        <v>0.46463761487913069</v>
      </c>
      <c r="K37" s="18"/>
      <c r="L37" s="18"/>
      <c r="M37" s="18"/>
    </row>
    <row r="38" spans="1:13" ht="12.75" customHeight="1" x14ac:dyDescent="0.2">
      <c r="A38" s="52">
        <v>1948</v>
      </c>
      <c r="B38" s="53">
        <v>21.136365100851656</v>
      </c>
      <c r="C38" s="53">
        <v>0</v>
      </c>
      <c r="D38" s="53">
        <v>21.136365100851656</v>
      </c>
      <c r="E38" s="54">
        <v>0.46463761487913069</v>
      </c>
      <c r="F38" s="13"/>
      <c r="G38" s="52">
        <v>1997</v>
      </c>
      <c r="H38" s="53">
        <v>20.983944865262842</v>
      </c>
      <c r="I38" s="55">
        <v>0.32098765432098819</v>
      </c>
      <c r="J38" s="56">
        <v>0.46128698318889516</v>
      </c>
      <c r="K38" s="18"/>
      <c r="L38" s="18"/>
      <c r="M38" s="18"/>
    </row>
    <row r="39" spans="1:13" ht="12.75" customHeight="1" x14ac:dyDescent="0.2">
      <c r="A39" s="52">
        <v>1949</v>
      </c>
      <c r="B39" s="53">
        <v>18.135331287060694</v>
      </c>
      <c r="C39" s="53">
        <v>0</v>
      </c>
      <c r="D39" s="53">
        <v>18.135331287060694</v>
      </c>
      <c r="E39" s="54">
        <v>0.39866632857904361</v>
      </c>
      <c r="F39" s="13"/>
      <c r="G39" s="52">
        <v>1922</v>
      </c>
      <c r="H39" s="53">
        <v>20.903711723903037</v>
      </c>
      <c r="I39" s="55">
        <v>0.33333333333333387</v>
      </c>
      <c r="J39" s="56">
        <v>0.45952322980661764</v>
      </c>
      <c r="K39" s="18"/>
      <c r="L39" s="18"/>
      <c r="M39" s="18"/>
    </row>
    <row r="40" spans="1:13" ht="12.75" customHeight="1" x14ac:dyDescent="0.2">
      <c r="A40" s="52">
        <v>1950</v>
      </c>
      <c r="B40" s="53">
        <v>19.633867377356399</v>
      </c>
      <c r="C40" s="53">
        <v>0</v>
      </c>
      <c r="D40" s="53">
        <v>19.633867377356399</v>
      </c>
      <c r="E40" s="54">
        <v>0.43160842772821273</v>
      </c>
      <c r="F40" s="13"/>
      <c r="G40" s="52">
        <v>1956</v>
      </c>
      <c r="H40" s="53">
        <v>20.645358745523005</v>
      </c>
      <c r="I40" s="55">
        <v>0.34567901234567955</v>
      </c>
      <c r="J40" s="56">
        <v>0.45384389416405813</v>
      </c>
      <c r="K40" s="18"/>
      <c r="L40" s="18"/>
      <c r="M40" s="18"/>
    </row>
    <row r="41" spans="1:13" ht="12.75" customHeight="1" x14ac:dyDescent="0.2">
      <c r="A41" s="52">
        <v>1951</v>
      </c>
      <c r="B41" s="53">
        <v>16.693240537164243</v>
      </c>
      <c r="C41" s="53">
        <v>0</v>
      </c>
      <c r="D41" s="53">
        <v>16.693240537164243</v>
      </c>
      <c r="E41" s="54">
        <v>0.36696505907153754</v>
      </c>
      <c r="F41" s="13"/>
      <c r="G41" s="52">
        <v>1993</v>
      </c>
      <c r="H41" s="53">
        <v>20.457518578998378</v>
      </c>
      <c r="I41" s="55">
        <v>0.35802469135802528</v>
      </c>
      <c r="J41" s="56">
        <v>0.44971463132553041</v>
      </c>
      <c r="K41" s="18"/>
      <c r="L41" s="18"/>
      <c r="M41" s="18"/>
    </row>
    <row r="42" spans="1:13" ht="12.75" customHeight="1" x14ac:dyDescent="0.2">
      <c r="A42" s="52">
        <v>1952</v>
      </c>
      <c r="B42" s="53">
        <v>23.917146847453335</v>
      </c>
      <c r="C42" s="53">
        <v>0</v>
      </c>
      <c r="D42" s="53">
        <v>23.917146847453335</v>
      </c>
      <c r="E42" s="54">
        <v>0.5257671322807943</v>
      </c>
      <c r="F42" s="13"/>
      <c r="G42" s="52">
        <v>1930</v>
      </c>
      <c r="H42" s="53">
        <v>20.405898370135628</v>
      </c>
      <c r="I42" s="55">
        <v>0.37037037037037096</v>
      </c>
      <c r="J42" s="56">
        <v>0.44857987184294629</v>
      </c>
      <c r="K42" s="18"/>
      <c r="L42" s="18"/>
      <c r="M42" s="18"/>
    </row>
    <row r="43" spans="1:13" ht="12.75" customHeight="1" x14ac:dyDescent="0.2">
      <c r="A43" s="52">
        <v>1953</v>
      </c>
      <c r="B43" s="53">
        <v>11.824798509529886</v>
      </c>
      <c r="C43" s="53">
        <v>0</v>
      </c>
      <c r="D43" s="53">
        <v>11.824798509529886</v>
      </c>
      <c r="E43" s="54">
        <v>0.25994281181644069</v>
      </c>
      <c r="F43" s="13"/>
      <c r="G43" s="52">
        <v>1923</v>
      </c>
      <c r="H43" s="53">
        <v>19.66568434901718</v>
      </c>
      <c r="I43" s="55">
        <v>0.38271604938271669</v>
      </c>
      <c r="J43" s="56">
        <v>0.43230785555104811</v>
      </c>
      <c r="K43" s="18"/>
      <c r="L43" s="18"/>
      <c r="M43" s="18"/>
    </row>
    <row r="44" spans="1:13" ht="12.75" customHeight="1" x14ac:dyDescent="0.2">
      <c r="A44" s="52">
        <v>1954</v>
      </c>
      <c r="B44" s="53">
        <v>18.667990517144933</v>
      </c>
      <c r="C44" s="53">
        <v>0</v>
      </c>
      <c r="D44" s="53">
        <v>18.667990517144933</v>
      </c>
      <c r="E44" s="54">
        <v>0.41037569833248916</v>
      </c>
      <c r="F44" s="13"/>
      <c r="G44" s="52">
        <v>1950</v>
      </c>
      <c r="H44" s="53">
        <v>19.633867377356399</v>
      </c>
      <c r="I44" s="55">
        <v>0.39506172839506237</v>
      </c>
      <c r="J44" s="56">
        <v>0.43160842772821273</v>
      </c>
      <c r="K44" s="18"/>
      <c r="L44" s="18"/>
      <c r="M44" s="18"/>
    </row>
    <row r="45" spans="1:13" ht="12.75" customHeight="1" x14ac:dyDescent="0.2">
      <c r="A45" s="52">
        <v>1955</v>
      </c>
      <c r="B45" s="53">
        <v>13.676812979418189</v>
      </c>
      <c r="C45" s="53">
        <v>0</v>
      </c>
      <c r="D45" s="53">
        <v>13.676812979418189</v>
      </c>
      <c r="E45" s="54">
        <v>0.30065537435520306</v>
      </c>
      <c r="F45" s="13"/>
      <c r="G45" s="52">
        <v>1927</v>
      </c>
      <c r="H45" s="53">
        <v>19.544776158963952</v>
      </c>
      <c r="I45" s="55">
        <v>0.40740740740740805</v>
      </c>
      <c r="J45" s="56">
        <v>0.42964994853734778</v>
      </c>
      <c r="K45" s="18"/>
      <c r="L45" s="18"/>
      <c r="M45" s="18"/>
    </row>
    <row r="46" spans="1:13" ht="12.75" customHeight="1" x14ac:dyDescent="0.2">
      <c r="A46" s="52">
        <v>1956</v>
      </c>
      <c r="B46" s="53">
        <v>20.645358745523005</v>
      </c>
      <c r="C46" s="53">
        <v>0</v>
      </c>
      <c r="D46" s="53">
        <v>20.645358745523005</v>
      </c>
      <c r="E46" s="54">
        <v>0.45384389416405813</v>
      </c>
      <c r="F46" s="13"/>
      <c r="G46" s="52">
        <v>1944</v>
      </c>
      <c r="H46" s="53">
        <v>19.134068449415992</v>
      </c>
      <c r="I46" s="55">
        <v>0.41975308641975378</v>
      </c>
      <c r="J46" s="56">
        <v>0.42062142117863244</v>
      </c>
      <c r="K46" s="18"/>
      <c r="L46" s="18"/>
      <c r="M46" s="18"/>
    </row>
    <row r="47" spans="1:13" ht="12.75" customHeight="1" x14ac:dyDescent="0.2">
      <c r="A47" s="52">
        <v>1957</v>
      </c>
      <c r="B47" s="53">
        <v>14.60286624691841</v>
      </c>
      <c r="C47" s="53">
        <v>0</v>
      </c>
      <c r="D47" s="53">
        <v>14.60286624691841</v>
      </c>
      <c r="E47" s="54">
        <v>0.32101266755151481</v>
      </c>
      <c r="F47" s="13"/>
      <c r="G47" s="52">
        <v>1974</v>
      </c>
      <c r="H47" s="53">
        <v>18.708010656383628</v>
      </c>
      <c r="I47" s="55">
        <v>0.43209876543209946</v>
      </c>
      <c r="J47" s="56">
        <v>0.41125545518539519</v>
      </c>
      <c r="K47" s="18"/>
      <c r="L47" s="18"/>
      <c r="M47" s="18"/>
    </row>
    <row r="48" spans="1:13" ht="12.75" customHeight="1" x14ac:dyDescent="0.2">
      <c r="A48" s="52">
        <v>1958</v>
      </c>
      <c r="B48" s="53">
        <v>24.992941298383244</v>
      </c>
      <c r="C48" s="53">
        <v>0</v>
      </c>
      <c r="D48" s="53">
        <v>24.992941298383244</v>
      </c>
      <c r="E48" s="54">
        <v>0.54941616395654524</v>
      </c>
      <c r="F48" s="13"/>
      <c r="G48" s="52">
        <v>1954</v>
      </c>
      <c r="H48" s="53">
        <v>18.667990517144933</v>
      </c>
      <c r="I48" s="55">
        <v>0.4444444444444452</v>
      </c>
      <c r="J48" s="56">
        <v>0.41037569833248916</v>
      </c>
      <c r="K48" s="18"/>
      <c r="L48" s="18"/>
      <c r="M48" s="18"/>
    </row>
    <row r="49" spans="1:13" ht="12.75" customHeight="1" x14ac:dyDescent="0.2">
      <c r="A49" s="52">
        <v>1959</v>
      </c>
      <c r="B49" s="53">
        <v>8.994369330315628</v>
      </c>
      <c r="C49" s="53">
        <v>0</v>
      </c>
      <c r="D49" s="53">
        <v>8.994369330315628</v>
      </c>
      <c r="E49" s="54">
        <v>0.19772190218324087</v>
      </c>
      <c r="F49" s="13"/>
      <c r="G49" s="52">
        <v>1984</v>
      </c>
      <c r="H49" s="53">
        <v>18.36053744043388</v>
      </c>
      <c r="I49" s="55">
        <v>0.45679012345679088</v>
      </c>
      <c r="J49" s="56">
        <v>0.40361700242765181</v>
      </c>
      <c r="K49" s="18"/>
      <c r="L49" s="18"/>
      <c r="M49" s="18"/>
    </row>
    <row r="50" spans="1:13" ht="12.75" customHeight="1" x14ac:dyDescent="0.2">
      <c r="A50" s="52">
        <v>1960</v>
      </c>
      <c r="B50" s="53">
        <v>17.301152581248786</v>
      </c>
      <c r="C50" s="53">
        <v>0</v>
      </c>
      <c r="D50" s="53">
        <v>17.301152581248786</v>
      </c>
      <c r="E50" s="54">
        <v>0.38032870040116035</v>
      </c>
      <c r="F50" s="13"/>
      <c r="G50" s="52">
        <v>1949</v>
      </c>
      <c r="H50" s="53">
        <v>18.135331287060694</v>
      </c>
      <c r="I50" s="55">
        <v>0.46913580246913655</v>
      </c>
      <c r="J50" s="56">
        <v>0.39866632857904361</v>
      </c>
      <c r="K50" s="18"/>
      <c r="L50" s="18"/>
      <c r="M50" s="18"/>
    </row>
    <row r="51" spans="1:13" ht="12.75" customHeight="1" x14ac:dyDescent="0.2">
      <c r="A51" s="52">
        <v>1961</v>
      </c>
      <c r="B51" s="53">
        <v>17.213086589353438</v>
      </c>
      <c r="C51" s="53">
        <v>0</v>
      </c>
      <c r="D51" s="53">
        <v>17.213086589353438</v>
      </c>
      <c r="E51" s="54">
        <v>0.37839275861405663</v>
      </c>
      <c r="F51" s="13"/>
      <c r="G51" s="52">
        <v>1963</v>
      </c>
      <c r="H51" s="53">
        <v>17.864830723653885</v>
      </c>
      <c r="I51" s="55">
        <v>0.48148148148148229</v>
      </c>
      <c r="J51" s="56">
        <v>0.39271995435598778</v>
      </c>
      <c r="K51" s="18"/>
      <c r="L51" s="18"/>
      <c r="M51" s="18"/>
    </row>
    <row r="52" spans="1:13" ht="12.75" customHeight="1" x14ac:dyDescent="0.2">
      <c r="A52" s="52">
        <v>1962</v>
      </c>
      <c r="B52" s="53">
        <v>9.6780662986858825</v>
      </c>
      <c r="C52" s="53">
        <v>0</v>
      </c>
      <c r="D52" s="53">
        <v>9.6780662986858825</v>
      </c>
      <c r="E52" s="54">
        <v>0.21275151239142409</v>
      </c>
      <c r="F52" s="13"/>
      <c r="G52" s="52">
        <v>1942</v>
      </c>
      <c r="H52" s="53">
        <v>17.82171172762396</v>
      </c>
      <c r="I52" s="55">
        <v>0.49382716049382797</v>
      </c>
      <c r="J52" s="56">
        <v>0.39177207578861201</v>
      </c>
      <c r="K52" s="18"/>
      <c r="L52" s="18"/>
      <c r="M52" s="18"/>
    </row>
    <row r="53" spans="1:13" ht="12.75" customHeight="1" x14ac:dyDescent="0.2">
      <c r="A53" s="52">
        <v>1963</v>
      </c>
      <c r="B53" s="53">
        <v>17.864830723653885</v>
      </c>
      <c r="C53" s="53">
        <v>0</v>
      </c>
      <c r="D53" s="53">
        <v>17.864830723653885</v>
      </c>
      <c r="E53" s="54">
        <v>0.39271995435598778</v>
      </c>
      <c r="F53" s="13"/>
      <c r="G53" s="52">
        <v>2003</v>
      </c>
      <c r="H53" s="53">
        <v>17.312872288476065</v>
      </c>
      <c r="I53" s="55">
        <v>0.50617283950617364</v>
      </c>
      <c r="J53" s="56">
        <v>0.38058633300672817</v>
      </c>
      <c r="K53" s="18"/>
      <c r="L53" s="18"/>
      <c r="M53" s="18"/>
    </row>
    <row r="54" spans="1:13" ht="12.75" customHeight="1" x14ac:dyDescent="0.2">
      <c r="A54" s="52">
        <v>1964</v>
      </c>
      <c r="B54" s="53">
        <v>14.955350130262342</v>
      </c>
      <c r="C54" s="53">
        <v>0</v>
      </c>
      <c r="D54" s="53">
        <v>14.955350130262342</v>
      </c>
      <c r="E54" s="54">
        <v>0.32876126907589232</v>
      </c>
      <c r="F54" s="13"/>
      <c r="G54" s="52">
        <v>1960</v>
      </c>
      <c r="H54" s="53">
        <v>17.301152581248786</v>
      </c>
      <c r="I54" s="55">
        <v>0.51851851851851938</v>
      </c>
      <c r="J54" s="56">
        <v>0.38032870040116035</v>
      </c>
      <c r="K54" s="18"/>
      <c r="L54" s="18"/>
      <c r="M54" s="18"/>
    </row>
    <row r="55" spans="1:13" ht="12" customHeight="1" x14ac:dyDescent="0.2">
      <c r="A55" s="47">
        <v>1965</v>
      </c>
      <c r="B55" s="48">
        <v>21.544783355391644</v>
      </c>
      <c r="C55" s="48">
        <v>0</v>
      </c>
      <c r="D55" s="48">
        <v>21.544783355391644</v>
      </c>
      <c r="E55" s="49">
        <v>0.47361581348409854</v>
      </c>
      <c r="F55" s="13"/>
      <c r="G55" s="47">
        <v>1961</v>
      </c>
      <c r="H55" s="48">
        <v>17.213086589353438</v>
      </c>
      <c r="I55" s="50">
        <v>0.53086419753086511</v>
      </c>
      <c r="J55" s="51">
        <v>0.37839275861405663</v>
      </c>
      <c r="K55" s="18"/>
      <c r="L55" s="18"/>
      <c r="M55" s="18"/>
    </row>
    <row r="56" spans="1:13" ht="12" customHeight="1" x14ac:dyDescent="0.2">
      <c r="A56" s="52">
        <v>1966</v>
      </c>
      <c r="B56" s="53">
        <v>8.4489310569848328</v>
      </c>
      <c r="C56" s="53">
        <v>0</v>
      </c>
      <c r="D56" s="53">
        <v>8.4489310569848328</v>
      </c>
      <c r="E56" s="54">
        <v>0.18573161259584156</v>
      </c>
      <c r="F56" s="13"/>
      <c r="G56" s="52">
        <v>1926</v>
      </c>
      <c r="H56" s="53">
        <v>17.052194427306048</v>
      </c>
      <c r="I56" s="55">
        <v>0.54320987654321073</v>
      </c>
      <c r="J56" s="56">
        <v>0.37485588980668383</v>
      </c>
      <c r="K56" s="18"/>
      <c r="L56" s="18"/>
      <c r="M56" s="18"/>
    </row>
    <row r="57" spans="1:13" ht="12" customHeight="1" x14ac:dyDescent="0.2">
      <c r="A57" s="52">
        <v>1967</v>
      </c>
      <c r="B57" s="53">
        <v>23.161677875908946</v>
      </c>
      <c r="C57" s="53">
        <v>0</v>
      </c>
      <c r="D57" s="53">
        <v>23.161677875908946</v>
      </c>
      <c r="E57" s="54">
        <v>0.50915976865044943</v>
      </c>
      <c r="F57" s="13"/>
      <c r="G57" s="52">
        <v>1971</v>
      </c>
      <c r="H57" s="53">
        <v>16.835565498421104</v>
      </c>
      <c r="I57" s="55">
        <v>0.55555555555555647</v>
      </c>
      <c r="J57" s="56">
        <v>0.37009376782635972</v>
      </c>
      <c r="K57" s="18"/>
      <c r="L57" s="18"/>
      <c r="M57" s="18"/>
    </row>
    <row r="58" spans="1:13" ht="12" customHeight="1" x14ac:dyDescent="0.2">
      <c r="A58" s="52">
        <v>1968</v>
      </c>
      <c r="B58" s="53">
        <v>11.148710305773109</v>
      </c>
      <c r="C58" s="53">
        <v>0</v>
      </c>
      <c r="D58" s="53">
        <v>11.148710305773109</v>
      </c>
      <c r="E58" s="54">
        <v>0.2450804639651156</v>
      </c>
      <c r="F58" s="13"/>
      <c r="G58" s="52">
        <v>1937</v>
      </c>
      <c r="H58" s="53">
        <v>16.774595440938754</v>
      </c>
      <c r="I58" s="55">
        <v>0.5679012345679022</v>
      </c>
      <c r="J58" s="56">
        <v>0.36875347199249842</v>
      </c>
      <c r="K58" s="18"/>
      <c r="L58" s="18"/>
      <c r="M58" s="18"/>
    </row>
    <row r="59" spans="1:13" ht="12" customHeight="1" x14ac:dyDescent="0.2">
      <c r="A59" s="52">
        <v>1969</v>
      </c>
      <c r="B59" s="53">
        <v>33.678126189323272</v>
      </c>
      <c r="C59" s="53">
        <v>0</v>
      </c>
      <c r="D59" s="53">
        <v>33.678126189323272</v>
      </c>
      <c r="E59" s="54">
        <v>0.74034130994335612</v>
      </c>
      <c r="F59" s="13"/>
      <c r="G59" s="52">
        <v>1951</v>
      </c>
      <c r="H59" s="53">
        <v>16.693240537164243</v>
      </c>
      <c r="I59" s="55">
        <v>0.58024691358024783</v>
      </c>
      <c r="J59" s="56">
        <v>0.36696505907153754</v>
      </c>
      <c r="K59" s="18"/>
      <c r="L59" s="18"/>
      <c r="M59" s="18"/>
    </row>
    <row r="60" spans="1:13" ht="12" customHeight="1" x14ac:dyDescent="0.2">
      <c r="A60" s="52">
        <v>1970</v>
      </c>
      <c r="B60" s="53">
        <v>16.222049792964988</v>
      </c>
      <c r="C60" s="53">
        <v>0</v>
      </c>
      <c r="D60" s="53">
        <v>16.222049792964988</v>
      </c>
      <c r="E60" s="54">
        <v>0.35660694203044596</v>
      </c>
      <c r="F60" s="13"/>
      <c r="G60" s="52">
        <v>1970</v>
      </c>
      <c r="H60" s="53">
        <v>16.222049792964988</v>
      </c>
      <c r="I60" s="55">
        <v>0.59259259259259356</v>
      </c>
      <c r="J60" s="56">
        <v>0.35660694203044596</v>
      </c>
      <c r="K60" s="18"/>
      <c r="L60" s="18"/>
      <c r="M60" s="18"/>
    </row>
    <row r="61" spans="1:13" ht="12" customHeight="1" x14ac:dyDescent="0.2">
      <c r="A61" s="52">
        <v>1971</v>
      </c>
      <c r="B61" s="53">
        <v>16.835565498421104</v>
      </c>
      <c r="C61" s="53">
        <v>0</v>
      </c>
      <c r="D61" s="53">
        <v>16.835565498421104</v>
      </c>
      <c r="E61" s="54">
        <v>0.37009376782635972</v>
      </c>
      <c r="F61" s="13"/>
      <c r="G61" s="52">
        <v>2002</v>
      </c>
      <c r="H61" s="53">
        <v>15.848316184084336</v>
      </c>
      <c r="I61" s="55">
        <v>0.60493827160493929</v>
      </c>
      <c r="J61" s="56">
        <v>0.34839121090534919</v>
      </c>
      <c r="K61" s="18"/>
      <c r="L61" s="18"/>
      <c r="M61" s="18"/>
    </row>
    <row r="62" spans="1:13" ht="12" customHeight="1" x14ac:dyDescent="0.2">
      <c r="A62" s="52">
        <v>1972</v>
      </c>
      <c r="B62" s="53">
        <v>21.650714326672926</v>
      </c>
      <c r="C62" s="53">
        <v>0</v>
      </c>
      <c r="D62" s="53">
        <v>21.650714326672926</v>
      </c>
      <c r="E62" s="54">
        <v>0.47594447849357935</v>
      </c>
      <c r="F62" s="13"/>
      <c r="G62" s="52">
        <v>1964</v>
      </c>
      <c r="H62" s="53">
        <v>14.955350130262342</v>
      </c>
      <c r="I62" s="55">
        <v>0.61728395061728492</v>
      </c>
      <c r="J62" s="56">
        <v>0.32876126907589232</v>
      </c>
      <c r="K62" s="18"/>
      <c r="L62" s="18"/>
      <c r="M62" s="18"/>
    </row>
    <row r="63" spans="1:13" ht="12" customHeight="1" x14ac:dyDescent="0.2">
      <c r="A63" s="52">
        <v>1973</v>
      </c>
      <c r="B63" s="53">
        <v>22.595267465402518</v>
      </c>
      <c r="C63" s="53">
        <v>0</v>
      </c>
      <c r="D63" s="53">
        <v>22.595267465402518</v>
      </c>
      <c r="E63" s="54">
        <v>0.49670845164657107</v>
      </c>
      <c r="F63" s="13"/>
      <c r="G63" s="52">
        <v>1932</v>
      </c>
      <c r="H63" s="53">
        <v>14.712719632329904</v>
      </c>
      <c r="I63" s="55">
        <v>0.62962962962963065</v>
      </c>
      <c r="J63" s="56">
        <v>0.32342755841569365</v>
      </c>
      <c r="K63" s="18"/>
      <c r="L63" s="18"/>
      <c r="M63" s="18"/>
    </row>
    <row r="64" spans="1:13" ht="12" customHeight="1" x14ac:dyDescent="0.2">
      <c r="A64" s="52">
        <v>1974</v>
      </c>
      <c r="B64" s="53">
        <v>18.708010656383628</v>
      </c>
      <c r="C64" s="53">
        <v>0</v>
      </c>
      <c r="D64" s="53">
        <v>18.708010656383628</v>
      </c>
      <c r="E64" s="54">
        <v>0.41125545518539519</v>
      </c>
      <c r="F64" s="13"/>
      <c r="G64" s="52">
        <v>1957</v>
      </c>
      <c r="H64" s="53">
        <v>14.60286624691841</v>
      </c>
      <c r="I64" s="55">
        <v>0.64197530864197638</v>
      </c>
      <c r="J64" s="56">
        <v>0.32101266755151481</v>
      </c>
      <c r="K64" s="18"/>
      <c r="L64" s="18"/>
      <c r="M64" s="18"/>
    </row>
    <row r="65" spans="1:13" ht="12" customHeight="1" x14ac:dyDescent="0.2">
      <c r="A65" s="52">
        <v>1975</v>
      </c>
      <c r="B65" s="53">
        <v>21.585872888828096</v>
      </c>
      <c r="C65" s="53">
        <v>0</v>
      </c>
      <c r="D65" s="53">
        <v>21.585872888828096</v>
      </c>
      <c r="E65" s="54">
        <v>0.47451907867285326</v>
      </c>
      <c r="F65" s="13"/>
      <c r="G65" s="52">
        <v>1981</v>
      </c>
      <c r="H65" s="53">
        <v>14.187498392002119</v>
      </c>
      <c r="I65" s="55">
        <v>0.65432098765432201</v>
      </c>
      <c r="J65" s="56">
        <v>0.31188169690046424</v>
      </c>
      <c r="K65" s="18"/>
      <c r="L65" s="18"/>
      <c r="M65" s="18"/>
    </row>
    <row r="66" spans="1:13" ht="12" customHeight="1" x14ac:dyDescent="0.2">
      <c r="A66" s="52">
        <v>1976</v>
      </c>
      <c r="B66" s="53">
        <v>13.824679367356513</v>
      </c>
      <c r="C66" s="53">
        <v>0</v>
      </c>
      <c r="D66" s="53">
        <v>13.824679367356513</v>
      </c>
      <c r="E66" s="54">
        <v>0.30390589948024865</v>
      </c>
      <c r="F66" s="13"/>
      <c r="G66" s="52">
        <v>1976</v>
      </c>
      <c r="H66" s="53">
        <v>13.824679367356513</v>
      </c>
      <c r="I66" s="55">
        <v>0.66666666666666774</v>
      </c>
      <c r="J66" s="56">
        <v>0.30390589948024865</v>
      </c>
      <c r="K66" s="18"/>
      <c r="L66" s="18"/>
      <c r="M66" s="18"/>
    </row>
    <row r="67" spans="1:13" ht="12" customHeight="1" x14ac:dyDescent="0.2">
      <c r="A67" s="52">
        <v>1977</v>
      </c>
      <c r="B67" s="53">
        <v>3.4920095600771508</v>
      </c>
      <c r="C67" s="53">
        <v>0</v>
      </c>
      <c r="D67" s="53">
        <v>3.4920095600771508</v>
      </c>
      <c r="E67" s="54">
        <v>7.6764334141067286E-2</v>
      </c>
      <c r="F67" s="13"/>
      <c r="G67" s="52">
        <v>1955</v>
      </c>
      <c r="H67" s="53">
        <v>13.676812979418189</v>
      </c>
      <c r="I67" s="55">
        <v>0.67901234567901347</v>
      </c>
      <c r="J67" s="56">
        <v>0.30065537435520306</v>
      </c>
      <c r="K67" s="18"/>
      <c r="L67" s="18"/>
      <c r="M67" s="18"/>
    </row>
    <row r="68" spans="1:13" ht="12" customHeight="1" x14ac:dyDescent="0.2">
      <c r="A68" s="52">
        <v>1978</v>
      </c>
      <c r="B68" s="53">
        <v>30.635840835133976</v>
      </c>
      <c r="C68" s="53">
        <v>0</v>
      </c>
      <c r="D68" s="53">
        <v>30.635840835133976</v>
      </c>
      <c r="E68" s="54">
        <v>0.67346319707922564</v>
      </c>
      <c r="F68" s="13"/>
      <c r="G68" s="52">
        <v>2000</v>
      </c>
      <c r="H68" s="53">
        <v>13.127206803417884</v>
      </c>
      <c r="I68" s="55">
        <v>0.6913580246913591</v>
      </c>
      <c r="J68" s="56">
        <v>0.28857346237454129</v>
      </c>
      <c r="K68" s="18"/>
      <c r="L68" s="18"/>
      <c r="M68" s="18"/>
    </row>
    <row r="69" spans="1:13" ht="12" customHeight="1" x14ac:dyDescent="0.2">
      <c r="A69" s="52">
        <v>1979</v>
      </c>
      <c r="B69" s="53">
        <v>23.941646851900586</v>
      </c>
      <c r="C69" s="53">
        <v>0</v>
      </c>
      <c r="D69" s="53">
        <v>23.941646851900586</v>
      </c>
      <c r="E69" s="54">
        <v>0.52630571228622958</v>
      </c>
      <c r="F69" s="13"/>
      <c r="G69" s="52">
        <v>1934</v>
      </c>
      <c r="H69" s="53">
        <v>12.841117459957989</v>
      </c>
      <c r="I69" s="55">
        <v>0.70370370370370483</v>
      </c>
      <c r="J69" s="56">
        <v>0.28228440228529322</v>
      </c>
      <c r="K69" s="18"/>
      <c r="L69" s="18"/>
      <c r="M69" s="18"/>
    </row>
    <row r="70" spans="1:13" ht="12" customHeight="1" x14ac:dyDescent="0.2">
      <c r="A70" s="52">
        <v>1980</v>
      </c>
      <c r="B70" s="53">
        <v>22.22166414681967</v>
      </c>
      <c r="C70" s="53">
        <v>0</v>
      </c>
      <c r="D70" s="53">
        <v>22.22166414681967</v>
      </c>
      <c r="E70" s="54">
        <v>0.48849558467398702</v>
      </c>
      <c r="F70" s="13"/>
      <c r="G70" s="52">
        <v>1936</v>
      </c>
      <c r="H70" s="53">
        <v>12.826468013656523</v>
      </c>
      <c r="I70" s="55">
        <v>0.71604938271605056</v>
      </c>
      <c r="J70" s="56">
        <v>0.28196236565523242</v>
      </c>
      <c r="K70" s="18"/>
      <c r="L70" s="18"/>
      <c r="M70" s="18"/>
    </row>
    <row r="71" spans="1:13" ht="12" customHeight="1" x14ac:dyDescent="0.2">
      <c r="A71" s="52">
        <v>1981</v>
      </c>
      <c r="B71" s="53">
        <v>14.187498392002119</v>
      </c>
      <c r="C71" s="53">
        <v>0</v>
      </c>
      <c r="D71" s="53">
        <v>14.187498392002119</v>
      </c>
      <c r="E71" s="54">
        <v>0.31188169690046424</v>
      </c>
      <c r="F71" s="13"/>
      <c r="G71" s="52">
        <v>1947</v>
      </c>
      <c r="H71" s="53">
        <v>12.322512123971219</v>
      </c>
      <c r="I71" s="55">
        <v>0.7283950617283963</v>
      </c>
      <c r="J71" s="56">
        <v>0.27088397722513119</v>
      </c>
      <c r="K71" s="18"/>
      <c r="L71" s="18"/>
      <c r="M71" s="18"/>
    </row>
    <row r="72" spans="1:13" ht="12" customHeight="1" x14ac:dyDescent="0.2">
      <c r="A72" s="52">
        <v>1982</v>
      </c>
      <c r="B72" s="53">
        <v>33.847266195515495</v>
      </c>
      <c r="C72" s="53">
        <v>0</v>
      </c>
      <c r="D72" s="53">
        <v>33.847266195515495</v>
      </c>
      <c r="E72" s="54">
        <v>0.74405948989921944</v>
      </c>
      <c r="F72" s="13"/>
      <c r="G72" s="52">
        <v>1953</v>
      </c>
      <c r="H72" s="53">
        <v>11.824798509529886</v>
      </c>
      <c r="I72" s="55">
        <v>0.74074074074074192</v>
      </c>
      <c r="J72" s="56">
        <v>0.25994281181644069</v>
      </c>
      <c r="K72" s="18"/>
      <c r="L72" s="18"/>
      <c r="M72" s="18"/>
    </row>
    <row r="73" spans="1:13" ht="12" customHeight="1" x14ac:dyDescent="0.2">
      <c r="A73" s="52">
        <v>1983</v>
      </c>
      <c r="B73" s="53">
        <v>37.371433412939368</v>
      </c>
      <c r="C73" s="53">
        <v>0</v>
      </c>
      <c r="D73" s="53">
        <v>37.371433412939368</v>
      </c>
      <c r="E73" s="54">
        <v>0.82153074110660296</v>
      </c>
      <c r="F73" s="13"/>
      <c r="G73" s="52">
        <v>1990</v>
      </c>
      <c r="H73" s="53">
        <v>11.182397005285466</v>
      </c>
      <c r="I73" s="55">
        <v>0.75308641975308765</v>
      </c>
      <c r="J73" s="56">
        <v>0.24582099374116215</v>
      </c>
      <c r="K73" s="18"/>
      <c r="L73" s="18"/>
      <c r="M73" s="18"/>
    </row>
    <row r="74" spans="1:13" ht="12" customHeight="1" x14ac:dyDescent="0.2">
      <c r="A74" s="52">
        <v>1984</v>
      </c>
      <c r="B74" s="53">
        <v>18.36053744043388</v>
      </c>
      <c r="C74" s="53">
        <v>0</v>
      </c>
      <c r="D74" s="53">
        <v>18.36053744043388</v>
      </c>
      <c r="E74" s="54">
        <v>0.40361700242765181</v>
      </c>
      <c r="F74" s="13"/>
      <c r="G74" s="52">
        <v>1968</v>
      </c>
      <c r="H74" s="53">
        <v>11.148710305773109</v>
      </c>
      <c r="I74" s="55">
        <v>0.76543209876543339</v>
      </c>
      <c r="J74" s="56">
        <v>0.2450804639651156</v>
      </c>
      <c r="K74" s="18"/>
      <c r="L74" s="18"/>
      <c r="M74" s="18"/>
    </row>
    <row r="75" spans="1:13" ht="12" customHeight="1" x14ac:dyDescent="0.2">
      <c r="A75" s="52">
        <v>1985</v>
      </c>
      <c r="B75" s="53">
        <v>10.595255797117108</v>
      </c>
      <c r="C75" s="53">
        <v>0</v>
      </c>
      <c r="D75" s="53">
        <v>10.595255797117108</v>
      </c>
      <c r="E75" s="54">
        <v>0.23291395465194786</v>
      </c>
      <c r="F75" s="13"/>
      <c r="G75" s="52">
        <v>1994</v>
      </c>
      <c r="H75" s="53">
        <v>10.924584906933694</v>
      </c>
      <c r="I75" s="55">
        <v>0.77777777777777901</v>
      </c>
      <c r="J75" s="56">
        <v>0.24015354818495699</v>
      </c>
      <c r="K75" s="18"/>
      <c r="L75" s="18"/>
      <c r="M75" s="18"/>
    </row>
    <row r="76" spans="1:13" ht="12" customHeight="1" x14ac:dyDescent="0.2">
      <c r="A76" s="52">
        <v>1986</v>
      </c>
      <c r="B76" s="53">
        <v>34.433629187697896</v>
      </c>
      <c r="C76" s="53">
        <v>0</v>
      </c>
      <c r="D76" s="53">
        <v>34.433629187697896</v>
      </c>
      <c r="E76" s="54">
        <v>0.75694942158052092</v>
      </c>
      <c r="F76" s="13"/>
      <c r="G76" s="52">
        <v>1985</v>
      </c>
      <c r="H76" s="53">
        <v>10.595255797117108</v>
      </c>
      <c r="I76" s="55">
        <v>0.79012345679012475</v>
      </c>
      <c r="J76" s="56">
        <v>0.23291395465194786</v>
      </c>
      <c r="K76" s="18"/>
      <c r="L76" s="18"/>
      <c r="M76" s="18"/>
    </row>
    <row r="77" spans="1:13" ht="12" customHeight="1" x14ac:dyDescent="0.2">
      <c r="A77" s="52">
        <v>1987</v>
      </c>
      <c r="B77" s="53">
        <v>6.1476484986900912</v>
      </c>
      <c r="C77" s="53">
        <v>0</v>
      </c>
      <c r="D77" s="53">
        <v>6.1476484986900912</v>
      </c>
      <c r="E77" s="54">
        <v>0.1351428555438578</v>
      </c>
      <c r="F77" s="13"/>
      <c r="G77" s="52">
        <v>1945</v>
      </c>
      <c r="H77" s="53">
        <v>9.8617224846249023</v>
      </c>
      <c r="I77" s="55">
        <v>0.80246913580247048</v>
      </c>
      <c r="J77" s="56">
        <v>0.21678879939821724</v>
      </c>
      <c r="K77" s="18"/>
      <c r="L77" s="18"/>
      <c r="M77" s="18"/>
    </row>
    <row r="78" spans="1:13" ht="12" customHeight="1" x14ac:dyDescent="0.2">
      <c r="A78" s="52">
        <v>1988</v>
      </c>
      <c r="B78" s="53">
        <v>6.6258842554908481</v>
      </c>
      <c r="C78" s="53">
        <v>0</v>
      </c>
      <c r="D78" s="53">
        <v>6.6258842554908481</v>
      </c>
      <c r="E78" s="54">
        <v>0.14565584206398874</v>
      </c>
      <c r="F78" s="13"/>
      <c r="G78" s="52">
        <v>1962</v>
      </c>
      <c r="H78" s="53">
        <v>9.6780662986858825</v>
      </c>
      <c r="I78" s="55">
        <v>0.8148148148148161</v>
      </c>
      <c r="J78" s="56">
        <v>0.21275151239142409</v>
      </c>
      <c r="K78" s="18"/>
      <c r="L78" s="18"/>
      <c r="M78" s="18"/>
    </row>
    <row r="79" spans="1:13" ht="12" customHeight="1" x14ac:dyDescent="0.2">
      <c r="A79" s="52">
        <v>1989</v>
      </c>
      <c r="B79" s="53">
        <v>25.829721137491589</v>
      </c>
      <c r="C79" s="53">
        <v>0</v>
      </c>
      <c r="D79" s="53">
        <v>25.829721137491589</v>
      </c>
      <c r="E79" s="54">
        <v>0.5678109724662912</v>
      </c>
      <c r="F79" s="13"/>
      <c r="G79" s="52">
        <v>1925</v>
      </c>
      <c r="H79" s="53">
        <v>9.1553509239902731</v>
      </c>
      <c r="I79" s="55">
        <v>0.82716049382716184</v>
      </c>
      <c r="J79" s="56">
        <v>0.20126073695296268</v>
      </c>
      <c r="K79" s="18"/>
      <c r="L79" s="18"/>
      <c r="M79" s="18"/>
    </row>
    <row r="80" spans="1:13" ht="12" customHeight="1" x14ac:dyDescent="0.2">
      <c r="A80" s="52">
        <v>1990</v>
      </c>
      <c r="B80" s="53">
        <v>11.182397005285466</v>
      </c>
      <c r="C80" s="53">
        <v>0</v>
      </c>
      <c r="D80" s="53">
        <v>11.182397005285466</v>
      </c>
      <c r="E80" s="54">
        <v>0.24582099374116215</v>
      </c>
      <c r="F80" s="13"/>
      <c r="G80" s="52">
        <v>1946</v>
      </c>
      <c r="H80" s="53">
        <v>9.0290754897870666</v>
      </c>
      <c r="I80" s="55">
        <v>0.83950617283950757</v>
      </c>
      <c r="J80" s="56">
        <v>0.19848484259808896</v>
      </c>
      <c r="K80" s="18"/>
      <c r="L80" s="18"/>
      <c r="M80" s="18"/>
    </row>
    <row r="81" spans="1:13" ht="12" customHeight="1" x14ac:dyDescent="0.2">
      <c r="A81" s="52">
        <v>1991</v>
      </c>
      <c r="B81" s="53">
        <v>6.2289962619681276</v>
      </c>
      <c r="C81" s="53">
        <v>0</v>
      </c>
      <c r="D81" s="53">
        <v>6.2289962619681276</v>
      </c>
      <c r="E81" s="54">
        <v>0.13693111149633166</v>
      </c>
      <c r="F81" s="13"/>
      <c r="G81" s="52">
        <v>1939</v>
      </c>
      <c r="H81" s="53">
        <v>9.0229221650866034</v>
      </c>
      <c r="I81" s="55">
        <v>0.85185185185185319</v>
      </c>
      <c r="J81" s="56">
        <v>0.19834957496343378</v>
      </c>
      <c r="K81" s="18"/>
      <c r="L81" s="18"/>
      <c r="M81" s="18"/>
    </row>
    <row r="82" spans="1:13" ht="12" customHeight="1" x14ac:dyDescent="0.2">
      <c r="A82" s="52">
        <v>1992</v>
      </c>
      <c r="B82" s="53">
        <v>3.7576139305433616</v>
      </c>
      <c r="C82" s="53">
        <v>0</v>
      </c>
      <c r="D82" s="53">
        <v>3.7576139305433616</v>
      </c>
      <c r="E82" s="54">
        <v>8.2603076072617312E-2</v>
      </c>
      <c r="F82" s="13"/>
      <c r="G82" s="52">
        <v>1959</v>
      </c>
      <c r="H82" s="53">
        <v>8.994369330315628</v>
      </c>
      <c r="I82" s="55">
        <v>0.86419753086419893</v>
      </c>
      <c r="J82" s="56">
        <v>0.19772190218324087</v>
      </c>
      <c r="K82" s="18"/>
      <c r="L82" s="18"/>
      <c r="M82" s="18"/>
    </row>
    <row r="83" spans="1:13" ht="12" customHeight="1" x14ac:dyDescent="0.2">
      <c r="A83" s="52">
        <v>1993</v>
      </c>
      <c r="B83" s="53">
        <v>20.457518578998378</v>
      </c>
      <c r="C83" s="53">
        <v>0</v>
      </c>
      <c r="D83" s="53">
        <v>20.457518578998378</v>
      </c>
      <c r="E83" s="54">
        <v>0.44971463132553041</v>
      </c>
      <c r="F83" s="13"/>
      <c r="G83" s="52">
        <v>2001</v>
      </c>
      <c r="H83" s="53">
        <v>8.7397942608116548</v>
      </c>
      <c r="I83" s="55">
        <v>0.87654320987654466</v>
      </c>
      <c r="J83" s="56">
        <v>0.19212561575756548</v>
      </c>
      <c r="K83" s="18"/>
      <c r="L83" s="18"/>
      <c r="M83" s="18"/>
    </row>
    <row r="84" spans="1:13" ht="12" customHeight="1" x14ac:dyDescent="0.2">
      <c r="A84" s="52">
        <v>1994</v>
      </c>
      <c r="B84" s="53">
        <v>10.924584906933694</v>
      </c>
      <c r="C84" s="53">
        <v>0</v>
      </c>
      <c r="D84" s="53">
        <v>10.924584906933694</v>
      </c>
      <c r="E84" s="54">
        <v>0.24015354818495699</v>
      </c>
      <c r="F84" s="13"/>
      <c r="G84" s="52">
        <v>1966</v>
      </c>
      <c r="H84" s="53">
        <v>8.4489310569848328</v>
      </c>
      <c r="I84" s="55">
        <v>0.88888888888889039</v>
      </c>
      <c r="J84" s="56">
        <v>0.18573161259584156</v>
      </c>
      <c r="K84" s="18"/>
      <c r="L84" s="18"/>
      <c r="M84" s="18"/>
    </row>
    <row r="85" spans="1:13" ht="12" customHeight="1" x14ac:dyDescent="0.2">
      <c r="A85" s="52">
        <v>1995</v>
      </c>
      <c r="B85" s="53">
        <v>26.217832623685283</v>
      </c>
      <c r="C85" s="53">
        <v>0</v>
      </c>
      <c r="D85" s="53">
        <v>26.217832623685283</v>
      </c>
      <c r="E85" s="54">
        <v>0.57634277036019521</v>
      </c>
      <c r="F85" s="13"/>
      <c r="G85" s="52">
        <v>1933</v>
      </c>
      <c r="H85" s="53">
        <v>8.323900024664475</v>
      </c>
      <c r="I85" s="55">
        <v>0.90123456790123602</v>
      </c>
      <c r="J85" s="56">
        <v>0.18298307374509726</v>
      </c>
      <c r="K85" s="18"/>
      <c r="L85" s="18"/>
      <c r="M85" s="18"/>
    </row>
    <row r="86" spans="1:13" ht="12" customHeight="1" x14ac:dyDescent="0.2">
      <c r="A86" s="52">
        <v>1996</v>
      </c>
      <c r="B86" s="53">
        <v>26.366585009008833</v>
      </c>
      <c r="C86" s="53">
        <v>0</v>
      </c>
      <c r="D86" s="53">
        <v>26.366585009008833</v>
      </c>
      <c r="E86" s="54">
        <v>0.57961277223585039</v>
      </c>
      <c r="F86" s="13"/>
      <c r="G86" s="52">
        <v>1924</v>
      </c>
      <c r="H86" s="53">
        <v>8.2580193320980317</v>
      </c>
      <c r="I86" s="55">
        <v>0.91358024691358175</v>
      </c>
      <c r="J86" s="56">
        <v>0.18153482814020733</v>
      </c>
      <c r="K86" s="18"/>
      <c r="L86" s="18"/>
      <c r="M86" s="18"/>
    </row>
    <row r="87" spans="1:13" ht="12" customHeight="1" x14ac:dyDescent="0.2">
      <c r="A87" s="52">
        <v>1997</v>
      </c>
      <c r="B87" s="53">
        <v>20.983944865262842</v>
      </c>
      <c r="C87" s="53">
        <v>0</v>
      </c>
      <c r="D87" s="53">
        <v>20.983944865262842</v>
      </c>
      <c r="E87" s="54">
        <v>0.46128698318889516</v>
      </c>
      <c r="F87" s="13"/>
      <c r="G87" s="52">
        <v>1931</v>
      </c>
      <c r="H87" s="53">
        <v>7.630421661535582</v>
      </c>
      <c r="I87" s="55">
        <v>0.92592592592592748</v>
      </c>
      <c r="J87" s="56">
        <v>0.16773844057013809</v>
      </c>
      <c r="K87" s="18"/>
      <c r="L87" s="18"/>
      <c r="M87" s="18"/>
    </row>
    <row r="88" spans="1:13" ht="12" customHeight="1" x14ac:dyDescent="0.2">
      <c r="A88" s="52">
        <v>1998</v>
      </c>
      <c r="B88" s="53">
        <v>28.421971746328822</v>
      </c>
      <c r="C88" s="53">
        <v>0</v>
      </c>
      <c r="D88" s="53">
        <v>28.421971746328822</v>
      </c>
      <c r="E88" s="54">
        <v>0.62479603750997625</v>
      </c>
      <c r="F88" s="13"/>
      <c r="G88" s="52">
        <v>1929</v>
      </c>
      <c r="H88" s="53">
        <v>7.6187806364947885</v>
      </c>
      <c r="I88" s="55">
        <v>0.93827160493827311</v>
      </c>
      <c r="J88" s="56">
        <v>0.16748253762353899</v>
      </c>
      <c r="K88" s="18"/>
      <c r="L88" s="18"/>
      <c r="M88" s="18"/>
    </row>
    <row r="89" spans="1:13" ht="12" customHeight="1" x14ac:dyDescent="0.2">
      <c r="A89" s="52">
        <v>1999</v>
      </c>
      <c r="B89" s="53">
        <v>25.100234180597873</v>
      </c>
      <c r="C89" s="53">
        <v>0</v>
      </c>
      <c r="D89" s="53">
        <v>25.100234180597873</v>
      </c>
      <c r="E89" s="54">
        <v>0.55177476765438271</v>
      </c>
      <c r="F89" s="13"/>
      <c r="G89" s="52">
        <v>1988</v>
      </c>
      <c r="H89" s="53">
        <v>6.6258842554908481</v>
      </c>
      <c r="I89" s="55">
        <v>0.95061728395061884</v>
      </c>
      <c r="J89" s="56">
        <v>0.14565584206398874</v>
      </c>
      <c r="K89" s="18"/>
      <c r="L89" s="18"/>
      <c r="M89" s="18"/>
    </row>
    <row r="90" spans="1:13" ht="12" customHeight="1" x14ac:dyDescent="0.2">
      <c r="A90" s="52">
        <v>2000</v>
      </c>
      <c r="B90" s="53">
        <v>13.127206803417884</v>
      </c>
      <c r="C90" s="53">
        <v>0</v>
      </c>
      <c r="D90" s="53">
        <v>13.127206803417884</v>
      </c>
      <c r="E90" s="54">
        <v>0.28857346237454129</v>
      </c>
      <c r="F90" s="13"/>
      <c r="G90" s="52">
        <v>1991</v>
      </c>
      <c r="H90" s="53">
        <v>6.2289962619681276</v>
      </c>
      <c r="I90" s="55">
        <v>0.96296296296296457</v>
      </c>
      <c r="J90" s="56">
        <v>0.13693111149633166</v>
      </c>
      <c r="K90" s="18"/>
      <c r="L90" s="18"/>
      <c r="M90" s="18"/>
    </row>
    <row r="91" spans="1:13" ht="12" customHeight="1" x14ac:dyDescent="0.2">
      <c r="A91" s="52">
        <v>2001</v>
      </c>
      <c r="B91" s="53">
        <v>8.7397942608116548</v>
      </c>
      <c r="C91" s="53">
        <v>0</v>
      </c>
      <c r="D91" s="53">
        <v>8.7397942608116548</v>
      </c>
      <c r="E91" s="54">
        <v>0.19212561575756548</v>
      </c>
      <c r="F91" s="13"/>
      <c r="G91" s="52">
        <v>1987</v>
      </c>
      <c r="H91" s="53">
        <v>6.1476484986900912</v>
      </c>
      <c r="I91" s="55">
        <v>0.9753086419753102</v>
      </c>
      <c r="J91" s="56">
        <v>0.1351428555438578</v>
      </c>
      <c r="K91" s="18"/>
      <c r="L91" s="18"/>
      <c r="M91" s="18"/>
    </row>
    <row r="92" spans="1:13" ht="12" customHeight="1" x14ac:dyDescent="0.2">
      <c r="A92" s="52">
        <v>2002</v>
      </c>
      <c r="B92" s="53">
        <v>15.848316184084336</v>
      </c>
      <c r="C92" s="53">
        <v>0</v>
      </c>
      <c r="D92" s="53">
        <v>15.848316184084336</v>
      </c>
      <c r="E92" s="54">
        <v>0.34839121090534919</v>
      </c>
      <c r="F92" s="13"/>
      <c r="G92" s="52">
        <v>1992</v>
      </c>
      <c r="H92" s="53">
        <v>3.7576139305433616</v>
      </c>
      <c r="I92" s="55">
        <v>0.98765432098765593</v>
      </c>
      <c r="J92" s="56">
        <v>8.2603076072617312E-2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17.312872288476065</v>
      </c>
      <c r="C93" s="58">
        <v>0</v>
      </c>
      <c r="D93" s="58">
        <v>17.312872288476065</v>
      </c>
      <c r="E93" s="59">
        <v>0.38058633300672817</v>
      </c>
      <c r="F93" s="29"/>
      <c r="G93" s="57">
        <v>1977</v>
      </c>
      <c r="H93" s="58">
        <v>3.4920095600771508</v>
      </c>
      <c r="I93" s="60">
        <v>1.0000000000000016</v>
      </c>
      <c r="J93" s="61">
        <v>7.6764334141067286E-2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17.774871968933951</v>
      </c>
      <c r="C94" s="63">
        <v>0</v>
      </c>
      <c r="D94" s="63">
        <v>17.774871968933951</v>
      </c>
      <c r="E94" s="64">
        <v>0.39074240424123879</v>
      </c>
      <c r="F94" s="36"/>
      <c r="G94" s="62"/>
      <c r="H94" s="63">
        <v>17.774871968933951</v>
      </c>
      <c r="I94" s="63"/>
      <c r="J94" s="64">
        <v>0.39074240424123885</v>
      </c>
      <c r="K94" s="39"/>
      <c r="L94" s="39"/>
      <c r="M94" s="39"/>
    </row>
    <row r="95" spans="1:13" ht="12" customHeight="1" x14ac:dyDescent="0.2">
      <c r="A95" s="65" t="s">
        <v>12</v>
      </c>
      <c r="B95" s="66">
        <v>37.371433412939368</v>
      </c>
      <c r="C95" s="66">
        <v>0</v>
      </c>
      <c r="D95" s="66">
        <v>37.371433412939368</v>
      </c>
      <c r="E95" s="67">
        <v>0.82153074110660296</v>
      </c>
      <c r="F95" s="36"/>
      <c r="G95" s="68"/>
      <c r="H95" s="66">
        <v>37.371433412939368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3.4920095600771508</v>
      </c>
      <c r="C96" s="66">
        <v>0</v>
      </c>
      <c r="D96" s="66">
        <v>3.4920095600771508</v>
      </c>
      <c r="E96" s="67">
        <v>7.6764334141067286E-2</v>
      </c>
      <c r="F96" s="45"/>
      <c r="G96" s="68"/>
      <c r="H96" s="66">
        <v>3.4920095600771508</v>
      </c>
      <c r="I96" s="69"/>
      <c r="J96" s="67">
        <v>7.6764334141067286E-2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3:BU1032"/>
  <sheetViews>
    <sheetView zoomScale="130" zoomScaleNormal="130" workbookViewId="0">
      <selection activeCell="O43" sqref="O4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45.952322980661769</v>
      </c>
      <c r="C12" s="48">
        <v>0</v>
      </c>
      <c r="D12" s="48">
        <v>45.952322980661769</v>
      </c>
      <c r="E12" s="49">
        <v>0.45952322980661769</v>
      </c>
      <c r="F12" s="13"/>
      <c r="G12" s="47">
        <v>1969</v>
      </c>
      <c r="H12" s="48">
        <v>82.153074110660256</v>
      </c>
      <c r="I12" s="50">
        <v>0</v>
      </c>
      <c r="J12" s="51">
        <v>0.82153074110660251</v>
      </c>
      <c r="K12" s="18"/>
      <c r="L12" s="18"/>
      <c r="M12" s="18"/>
    </row>
    <row r="13" spans="1:13" ht="12.75" customHeight="1" x14ac:dyDescent="0.2">
      <c r="A13" s="52">
        <v>1923</v>
      </c>
      <c r="B13" s="53">
        <v>43.230785555104795</v>
      </c>
      <c r="C13" s="53">
        <v>0</v>
      </c>
      <c r="D13" s="53">
        <v>43.230785555104795</v>
      </c>
      <c r="E13" s="54">
        <v>0.43230785555104795</v>
      </c>
      <c r="F13" s="13"/>
      <c r="G13" s="52">
        <v>1969</v>
      </c>
      <c r="H13" s="53">
        <v>82.153074110660256</v>
      </c>
      <c r="I13" s="55">
        <v>1.2345679012345699E-2</v>
      </c>
      <c r="J13" s="56">
        <v>0.82153074110660251</v>
      </c>
      <c r="K13" s="18"/>
      <c r="L13" s="18"/>
      <c r="M13" s="18"/>
    </row>
    <row r="14" spans="1:13" ht="12.75" customHeight="1" x14ac:dyDescent="0.2">
      <c r="A14" s="52">
        <v>1924</v>
      </c>
      <c r="B14" s="53">
        <v>18.153482814020734</v>
      </c>
      <c r="C14" s="53">
        <v>0</v>
      </c>
      <c r="D14" s="53">
        <v>18.153482814020734</v>
      </c>
      <c r="E14" s="54">
        <v>0.18153482814020733</v>
      </c>
      <c r="F14" s="13"/>
      <c r="G14" s="52">
        <v>1938</v>
      </c>
      <c r="H14" s="53">
        <v>81.093728230947448</v>
      </c>
      <c r="I14" s="55">
        <v>2.4691358024691398E-2</v>
      </c>
      <c r="J14" s="56">
        <v>0.81093728230947448</v>
      </c>
      <c r="K14" s="18"/>
      <c r="L14" s="18"/>
      <c r="M14" s="18"/>
    </row>
    <row r="15" spans="1:13" ht="12.75" customHeight="1" x14ac:dyDescent="0.2">
      <c r="A15" s="52">
        <v>1925</v>
      </c>
      <c r="B15" s="53">
        <v>44.149431993510255</v>
      </c>
      <c r="C15" s="53">
        <v>0</v>
      </c>
      <c r="D15" s="53">
        <v>44.149431993510255</v>
      </c>
      <c r="E15" s="54">
        <v>0.44149431993510257</v>
      </c>
      <c r="F15" s="13"/>
      <c r="G15" s="52">
        <v>1986</v>
      </c>
      <c r="H15" s="53">
        <v>75.6949421580521</v>
      </c>
      <c r="I15" s="55">
        <v>3.7037037037037097E-2</v>
      </c>
      <c r="J15" s="56">
        <v>0.75694942158052103</v>
      </c>
      <c r="K15" s="18"/>
      <c r="L15" s="18"/>
      <c r="M15" s="18"/>
    </row>
    <row r="16" spans="1:13" ht="12.75" customHeight="1" x14ac:dyDescent="0.2">
      <c r="A16" s="52">
        <v>1926</v>
      </c>
      <c r="B16" s="53">
        <v>37.485588980668382</v>
      </c>
      <c r="C16" s="53">
        <v>0</v>
      </c>
      <c r="D16" s="53">
        <v>37.485588980668382</v>
      </c>
      <c r="E16" s="54">
        <v>0.37485588980668383</v>
      </c>
      <c r="F16" s="13"/>
      <c r="G16" s="52">
        <v>1982</v>
      </c>
      <c r="H16" s="53">
        <v>74.405948989921967</v>
      </c>
      <c r="I16" s="55">
        <v>4.9382716049382797E-2</v>
      </c>
      <c r="J16" s="56">
        <v>0.74405948989921966</v>
      </c>
      <c r="K16" s="18"/>
      <c r="L16" s="18"/>
      <c r="M16" s="18"/>
    </row>
    <row r="17" spans="1:13" ht="12.75" customHeight="1" x14ac:dyDescent="0.2">
      <c r="A17" s="52">
        <v>1927</v>
      </c>
      <c r="B17" s="53">
        <v>42.964994853734765</v>
      </c>
      <c r="C17" s="53">
        <v>0</v>
      </c>
      <c r="D17" s="53">
        <v>42.964994853734765</v>
      </c>
      <c r="E17" s="54">
        <v>0.42964994853734767</v>
      </c>
      <c r="F17" s="13"/>
      <c r="G17" s="52">
        <v>1980</v>
      </c>
      <c r="H17" s="53">
        <v>72.488336820421523</v>
      </c>
      <c r="I17" s="55">
        <v>6.1728395061728496E-2</v>
      </c>
      <c r="J17" s="56">
        <v>0.72488336820421528</v>
      </c>
      <c r="K17" s="18"/>
      <c r="L17" s="18"/>
      <c r="M17" s="18"/>
    </row>
    <row r="18" spans="1:13" ht="12.75" customHeight="1" x14ac:dyDescent="0.2">
      <c r="A18" s="52">
        <v>1928</v>
      </c>
      <c r="B18" s="53">
        <v>51.077419289791486</v>
      </c>
      <c r="C18" s="53">
        <v>0</v>
      </c>
      <c r="D18" s="53">
        <v>51.077419289791486</v>
      </c>
      <c r="E18" s="54">
        <v>0.51077419289791481</v>
      </c>
      <c r="F18" s="13"/>
      <c r="G18" s="52">
        <v>1984</v>
      </c>
      <c r="H18" s="53">
        <v>70.740572702527885</v>
      </c>
      <c r="I18" s="55">
        <v>7.4074074074074195E-2</v>
      </c>
      <c r="J18" s="56">
        <v>0.70740572702527882</v>
      </c>
      <c r="K18" s="18"/>
      <c r="L18" s="18"/>
      <c r="M18" s="18"/>
    </row>
    <row r="19" spans="1:13" ht="12.75" customHeight="1" x14ac:dyDescent="0.2">
      <c r="A19" s="52">
        <v>1929</v>
      </c>
      <c r="B19" s="53">
        <v>16.748253762353897</v>
      </c>
      <c r="C19" s="53">
        <v>0</v>
      </c>
      <c r="D19" s="53">
        <v>16.748253762353897</v>
      </c>
      <c r="E19" s="54">
        <v>0.16748253762353899</v>
      </c>
      <c r="F19" s="13"/>
      <c r="G19" s="52">
        <v>1997</v>
      </c>
      <c r="H19" s="53">
        <v>68.074135462473393</v>
      </c>
      <c r="I19" s="55">
        <v>8.6419753086419887E-2</v>
      </c>
      <c r="J19" s="56">
        <v>0.68074135462473395</v>
      </c>
      <c r="K19" s="18"/>
      <c r="L19" s="18"/>
      <c r="M19" s="18"/>
    </row>
    <row r="20" spans="1:13" ht="12.75" customHeight="1" x14ac:dyDescent="0.2">
      <c r="A20" s="52">
        <v>1930</v>
      </c>
      <c r="B20" s="53">
        <v>51.943935823960096</v>
      </c>
      <c r="C20" s="53">
        <v>0</v>
      </c>
      <c r="D20" s="53">
        <v>51.943935823960096</v>
      </c>
      <c r="E20" s="54">
        <v>0.51943935823960097</v>
      </c>
      <c r="F20" s="13"/>
      <c r="G20" s="52">
        <v>1978</v>
      </c>
      <c r="H20" s="53">
        <v>67.346319707922589</v>
      </c>
      <c r="I20" s="55">
        <v>9.8765432098765593E-2</v>
      </c>
      <c r="J20" s="56">
        <v>0.67346319707922586</v>
      </c>
      <c r="K20" s="18"/>
      <c r="L20" s="18"/>
      <c r="M20" s="18"/>
    </row>
    <row r="21" spans="1:13" ht="12.75" customHeight="1" x14ac:dyDescent="0.2">
      <c r="A21" s="52">
        <v>1931</v>
      </c>
      <c r="B21" s="53">
        <v>16.773844057013811</v>
      </c>
      <c r="C21" s="53">
        <v>0</v>
      </c>
      <c r="D21" s="53">
        <v>16.773844057013811</v>
      </c>
      <c r="E21" s="54">
        <v>0.16773844057013812</v>
      </c>
      <c r="F21" s="13"/>
      <c r="G21" s="52">
        <v>1956</v>
      </c>
      <c r="H21" s="53">
        <v>66.198636763933251</v>
      </c>
      <c r="I21" s="55">
        <v>0.1111111111111113</v>
      </c>
      <c r="J21" s="56">
        <v>0.6619863676393325</v>
      </c>
      <c r="K21" s="18"/>
      <c r="L21" s="18"/>
      <c r="M21" s="18"/>
    </row>
    <row r="22" spans="1:13" ht="12.75" customHeight="1" x14ac:dyDescent="0.2">
      <c r="A22" s="52">
        <v>1932</v>
      </c>
      <c r="B22" s="53">
        <v>32.342755841569371</v>
      </c>
      <c r="C22" s="53">
        <v>0</v>
      </c>
      <c r="D22" s="53">
        <v>32.342755841569371</v>
      </c>
      <c r="E22" s="54">
        <v>0.32342755841569371</v>
      </c>
      <c r="F22" s="13"/>
      <c r="G22" s="52">
        <v>1937</v>
      </c>
      <c r="H22" s="53">
        <v>65.050168503712143</v>
      </c>
      <c r="I22" s="55">
        <v>0.12345679012345699</v>
      </c>
      <c r="J22" s="56">
        <v>0.65050168503712147</v>
      </c>
      <c r="K22" s="18"/>
      <c r="L22" s="18"/>
      <c r="M22" s="18"/>
    </row>
    <row r="23" spans="1:13" ht="12.75" customHeight="1" x14ac:dyDescent="0.2">
      <c r="A23" s="52">
        <v>1933</v>
      </c>
      <c r="B23" s="53">
        <v>18.298307374509733</v>
      </c>
      <c r="C23" s="53">
        <v>0</v>
      </c>
      <c r="D23" s="53">
        <v>18.298307374509733</v>
      </c>
      <c r="E23" s="54">
        <v>0.18298307374509734</v>
      </c>
      <c r="F23" s="13"/>
      <c r="G23" s="52">
        <v>1951</v>
      </c>
      <c r="H23" s="53">
        <v>63.520688194997263</v>
      </c>
      <c r="I23" s="55">
        <v>0.13580246913580268</v>
      </c>
      <c r="J23" s="56">
        <v>0.63520688194997266</v>
      </c>
      <c r="K23" s="18"/>
      <c r="L23" s="18"/>
      <c r="M23" s="18"/>
    </row>
    <row r="24" spans="1:13" ht="12.75" customHeight="1" x14ac:dyDescent="0.2">
      <c r="A24" s="52">
        <v>1934</v>
      </c>
      <c r="B24" s="53">
        <v>28.228440228529319</v>
      </c>
      <c r="C24" s="53">
        <v>0</v>
      </c>
      <c r="D24" s="53">
        <v>28.228440228529319</v>
      </c>
      <c r="E24" s="54">
        <v>0.28228440228529317</v>
      </c>
      <c r="F24" s="13"/>
      <c r="G24" s="52">
        <v>1941</v>
      </c>
      <c r="H24" s="53">
        <v>63.251473992157585</v>
      </c>
      <c r="I24" s="55">
        <v>0.14814814814814839</v>
      </c>
      <c r="J24" s="56">
        <v>0.63251473992157581</v>
      </c>
      <c r="K24" s="18"/>
      <c r="L24" s="18"/>
      <c r="M24" s="18"/>
    </row>
    <row r="25" spans="1:13" ht="12.75" customHeight="1" x14ac:dyDescent="0.2">
      <c r="A25" s="52">
        <v>1935</v>
      </c>
      <c r="B25" s="53">
        <v>55.863661333152685</v>
      </c>
      <c r="C25" s="53">
        <v>0</v>
      </c>
      <c r="D25" s="53">
        <v>55.863661333152685</v>
      </c>
      <c r="E25" s="54">
        <v>0.55863661333152681</v>
      </c>
      <c r="F25" s="13"/>
      <c r="G25" s="52">
        <v>1998</v>
      </c>
      <c r="H25" s="53">
        <v>62.479603750997626</v>
      </c>
      <c r="I25" s="55">
        <v>0.1604938271604941</v>
      </c>
      <c r="J25" s="56">
        <v>0.62479603750997625</v>
      </c>
      <c r="K25" s="18"/>
      <c r="L25" s="18"/>
      <c r="M25" s="18"/>
    </row>
    <row r="26" spans="1:13" ht="12.75" customHeight="1" x14ac:dyDescent="0.2">
      <c r="A26" s="52">
        <v>1936</v>
      </c>
      <c r="B26" s="53">
        <v>48.234812896450329</v>
      </c>
      <c r="C26" s="53">
        <v>0</v>
      </c>
      <c r="D26" s="53">
        <v>48.234812896450329</v>
      </c>
      <c r="E26" s="54">
        <v>0.4823481289645033</v>
      </c>
      <c r="F26" s="13"/>
      <c r="G26" s="52">
        <v>1943</v>
      </c>
      <c r="H26" s="53">
        <v>61.14189495008624</v>
      </c>
      <c r="I26" s="55">
        <v>0.17283950617283977</v>
      </c>
      <c r="J26" s="56">
        <v>0.6114189495008624</v>
      </c>
      <c r="K26" s="18"/>
      <c r="L26" s="18"/>
      <c r="M26" s="18"/>
    </row>
    <row r="27" spans="1:13" ht="12.75" customHeight="1" x14ac:dyDescent="0.2">
      <c r="A27" s="52">
        <v>1937</v>
      </c>
      <c r="B27" s="53">
        <v>65.050168503712143</v>
      </c>
      <c r="C27" s="53">
        <v>0</v>
      </c>
      <c r="D27" s="53">
        <v>65.050168503712143</v>
      </c>
      <c r="E27" s="54">
        <v>0.65050168503712147</v>
      </c>
      <c r="F27" s="13"/>
      <c r="G27" s="52">
        <v>1996</v>
      </c>
      <c r="H27" s="53">
        <v>57.961277223585022</v>
      </c>
      <c r="I27" s="55">
        <v>0.18518518518518548</v>
      </c>
      <c r="J27" s="56">
        <v>0.57961277223585017</v>
      </c>
      <c r="K27" s="18"/>
      <c r="L27" s="18"/>
      <c r="M27" s="18"/>
    </row>
    <row r="28" spans="1:13" ht="12.75" customHeight="1" x14ac:dyDescent="0.2">
      <c r="A28" s="52">
        <v>1938</v>
      </c>
      <c r="B28" s="53">
        <v>81.093728230947448</v>
      </c>
      <c r="C28" s="53">
        <v>0</v>
      </c>
      <c r="D28" s="53">
        <v>81.093728230947448</v>
      </c>
      <c r="E28" s="54">
        <v>0.81093728230947448</v>
      </c>
      <c r="F28" s="13"/>
      <c r="G28" s="52">
        <v>2003</v>
      </c>
      <c r="H28" s="53">
        <v>57.733953441871982</v>
      </c>
      <c r="I28" s="55">
        <v>0.19753086419753119</v>
      </c>
      <c r="J28" s="56">
        <v>0.57733953441871977</v>
      </c>
      <c r="K28" s="18"/>
      <c r="L28" s="18"/>
      <c r="M28" s="18"/>
    </row>
    <row r="29" spans="1:13" ht="12.75" customHeight="1" x14ac:dyDescent="0.2">
      <c r="A29" s="52">
        <v>1939</v>
      </c>
      <c r="B29" s="53">
        <v>38.731751170092309</v>
      </c>
      <c r="C29" s="53">
        <v>0</v>
      </c>
      <c r="D29" s="53">
        <v>38.731751170092309</v>
      </c>
      <c r="E29" s="54">
        <v>0.3873175117009231</v>
      </c>
      <c r="F29" s="13"/>
      <c r="G29" s="52">
        <v>1995</v>
      </c>
      <c r="H29" s="53">
        <v>57.634277036019526</v>
      </c>
      <c r="I29" s="55">
        <v>0.20987654320987689</v>
      </c>
      <c r="J29" s="56">
        <v>0.57634277036019521</v>
      </c>
      <c r="K29" s="18"/>
      <c r="L29" s="18"/>
      <c r="M29" s="18"/>
    </row>
    <row r="30" spans="1:13" ht="12.75" customHeight="1" x14ac:dyDescent="0.2">
      <c r="A30" s="52">
        <v>1940</v>
      </c>
      <c r="B30" s="53">
        <v>51.664957487668303</v>
      </c>
      <c r="C30" s="53">
        <v>0</v>
      </c>
      <c r="D30" s="53">
        <v>51.664957487668303</v>
      </c>
      <c r="E30" s="54">
        <v>0.51664957487668306</v>
      </c>
      <c r="F30" s="13"/>
      <c r="G30" s="52">
        <v>1989</v>
      </c>
      <c r="H30" s="53">
        <v>56.78109724662913</v>
      </c>
      <c r="I30" s="55">
        <v>0.2222222222222226</v>
      </c>
      <c r="J30" s="56">
        <v>0.56781097246629131</v>
      </c>
      <c r="K30" s="18"/>
      <c r="L30" s="18"/>
      <c r="M30" s="18"/>
    </row>
    <row r="31" spans="1:13" ht="12.75" customHeight="1" x14ac:dyDescent="0.2">
      <c r="A31" s="52">
        <v>1941</v>
      </c>
      <c r="B31" s="53">
        <v>63.251473992157585</v>
      </c>
      <c r="C31" s="53">
        <v>0</v>
      </c>
      <c r="D31" s="53">
        <v>63.251473992157585</v>
      </c>
      <c r="E31" s="54">
        <v>0.63251473992157581</v>
      </c>
      <c r="F31" s="13"/>
      <c r="G31" s="52">
        <v>1935</v>
      </c>
      <c r="H31" s="53">
        <v>55.863661333152685</v>
      </c>
      <c r="I31" s="55">
        <v>0.23456790123456828</v>
      </c>
      <c r="J31" s="56">
        <v>0.55863661333152681</v>
      </c>
      <c r="K31" s="18"/>
      <c r="L31" s="18"/>
      <c r="M31" s="18"/>
    </row>
    <row r="32" spans="1:13" ht="12.75" customHeight="1" x14ac:dyDescent="0.2">
      <c r="A32" s="52">
        <v>1942</v>
      </c>
      <c r="B32" s="53">
        <v>43.686900370999091</v>
      </c>
      <c r="C32" s="53">
        <v>0</v>
      </c>
      <c r="D32" s="53">
        <v>43.686900370999091</v>
      </c>
      <c r="E32" s="54">
        <v>0.43686900370999093</v>
      </c>
      <c r="F32" s="13"/>
      <c r="G32" s="52">
        <v>1999</v>
      </c>
      <c r="H32" s="53">
        <v>55.177476765438286</v>
      </c>
      <c r="I32" s="55">
        <v>0.24691358024691398</v>
      </c>
      <c r="J32" s="56">
        <v>0.55177476765438283</v>
      </c>
      <c r="K32" s="18"/>
      <c r="L32" s="18"/>
      <c r="M32" s="18"/>
    </row>
    <row r="33" spans="1:13" ht="12.75" customHeight="1" x14ac:dyDescent="0.2">
      <c r="A33" s="52">
        <v>1943</v>
      </c>
      <c r="B33" s="53">
        <v>61.14189495008624</v>
      </c>
      <c r="C33" s="53">
        <v>0</v>
      </c>
      <c r="D33" s="53">
        <v>61.14189495008624</v>
      </c>
      <c r="E33" s="54">
        <v>0.6114189495008624</v>
      </c>
      <c r="F33" s="13"/>
      <c r="G33" s="52">
        <v>1958</v>
      </c>
      <c r="H33" s="53">
        <v>54.941616395654535</v>
      </c>
      <c r="I33" s="55">
        <v>0.25925925925925969</v>
      </c>
      <c r="J33" s="56">
        <v>0.54941616395654536</v>
      </c>
      <c r="K33" s="18"/>
      <c r="L33" s="18"/>
      <c r="M33" s="18"/>
    </row>
    <row r="34" spans="1:13" ht="12.75" customHeight="1" x14ac:dyDescent="0.2">
      <c r="A34" s="52">
        <v>1944</v>
      </c>
      <c r="B34" s="53">
        <v>42.062142117863246</v>
      </c>
      <c r="C34" s="53">
        <v>0</v>
      </c>
      <c r="D34" s="53">
        <v>42.062142117863246</v>
      </c>
      <c r="E34" s="54">
        <v>0.42062142117863244</v>
      </c>
      <c r="F34" s="13"/>
      <c r="G34" s="52">
        <v>1973</v>
      </c>
      <c r="H34" s="53">
        <v>54.415947711003135</v>
      </c>
      <c r="I34" s="55">
        <v>0.27160493827160537</v>
      </c>
      <c r="J34" s="56">
        <v>0.54415947711003132</v>
      </c>
      <c r="K34" s="18"/>
      <c r="L34" s="18"/>
      <c r="M34" s="18"/>
    </row>
    <row r="35" spans="1:13" ht="12.75" customHeight="1" x14ac:dyDescent="0.2">
      <c r="A35" s="52">
        <v>1945</v>
      </c>
      <c r="B35" s="53">
        <v>47.462023301988879</v>
      </c>
      <c r="C35" s="53">
        <v>0</v>
      </c>
      <c r="D35" s="53">
        <v>47.462023301988879</v>
      </c>
      <c r="E35" s="54">
        <v>0.47462023301988876</v>
      </c>
      <c r="F35" s="13"/>
      <c r="G35" s="52">
        <v>1968</v>
      </c>
      <c r="H35" s="53">
        <v>53.400171089739295</v>
      </c>
      <c r="I35" s="55">
        <v>0.2839506172839511</v>
      </c>
      <c r="J35" s="56">
        <v>0.5340017108973929</v>
      </c>
      <c r="K35" s="18"/>
      <c r="L35" s="18"/>
      <c r="M35" s="18"/>
    </row>
    <row r="36" spans="1:13" ht="12.75" customHeight="1" x14ac:dyDescent="0.2">
      <c r="A36" s="52">
        <v>1946</v>
      </c>
      <c r="B36" s="53">
        <v>43.225028494494083</v>
      </c>
      <c r="C36" s="53">
        <v>0</v>
      </c>
      <c r="D36" s="53">
        <v>43.225028494494083</v>
      </c>
      <c r="E36" s="54">
        <v>0.43225028494494083</v>
      </c>
      <c r="F36" s="13"/>
      <c r="G36" s="52">
        <v>1964</v>
      </c>
      <c r="H36" s="53">
        <v>53.329598716785029</v>
      </c>
      <c r="I36" s="55">
        <v>0.29629629629629678</v>
      </c>
      <c r="J36" s="56">
        <v>0.53329598716785032</v>
      </c>
      <c r="K36" s="18"/>
      <c r="L36" s="18"/>
      <c r="M36" s="18"/>
    </row>
    <row r="37" spans="1:13" ht="12.75" customHeight="1" x14ac:dyDescent="0.2">
      <c r="A37" s="52">
        <v>1947</v>
      </c>
      <c r="B37" s="53">
        <v>36.222278447508685</v>
      </c>
      <c r="C37" s="53">
        <v>0</v>
      </c>
      <c r="D37" s="53">
        <v>36.222278447508685</v>
      </c>
      <c r="E37" s="54">
        <v>0.36222278447508688</v>
      </c>
      <c r="F37" s="13"/>
      <c r="G37" s="52">
        <v>1979</v>
      </c>
      <c r="H37" s="53">
        <v>52.630571228622962</v>
      </c>
      <c r="I37" s="55">
        <v>0.30864197530864246</v>
      </c>
      <c r="J37" s="56">
        <v>0.52630571228622958</v>
      </c>
      <c r="K37" s="18"/>
      <c r="L37" s="18"/>
      <c r="M37" s="18"/>
    </row>
    <row r="38" spans="1:13" ht="12.75" customHeight="1" x14ac:dyDescent="0.2">
      <c r="A38" s="52">
        <v>1948</v>
      </c>
      <c r="B38" s="53">
        <v>46.463761487913075</v>
      </c>
      <c r="C38" s="53">
        <v>0</v>
      </c>
      <c r="D38" s="53">
        <v>46.463761487913075</v>
      </c>
      <c r="E38" s="54">
        <v>0.46463761487913074</v>
      </c>
      <c r="F38" s="13"/>
      <c r="G38" s="52">
        <v>1952</v>
      </c>
      <c r="H38" s="53">
        <v>52.576713228079448</v>
      </c>
      <c r="I38" s="55">
        <v>0.32098765432098819</v>
      </c>
      <c r="J38" s="56">
        <v>0.52576713228079452</v>
      </c>
      <c r="K38" s="18"/>
      <c r="L38" s="18"/>
      <c r="M38" s="18"/>
    </row>
    <row r="39" spans="1:13" ht="12.75" customHeight="1" x14ac:dyDescent="0.2">
      <c r="A39" s="52">
        <v>1949</v>
      </c>
      <c r="B39" s="53">
        <v>39.866632857904357</v>
      </c>
      <c r="C39" s="53">
        <v>0</v>
      </c>
      <c r="D39" s="53">
        <v>39.866632857904357</v>
      </c>
      <c r="E39" s="54">
        <v>0.39866632857904355</v>
      </c>
      <c r="F39" s="13"/>
      <c r="G39" s="52">
        <v>1994</v>
      </c>
      <c r="H39" s="53">
        <v>52.394812283493245</v>
      </c>
      <c r="I39" s="55">
        <v>0.33333333333333387</v>
      </c>
      <c r="J39" s="56">
        <v>0.52394812283493242</v>
      </c>
      <c r="K39" s="18"/>
      <c r="L39" s="18"/>
      <c r="M39" s="18"/>
    </row>
    <row r="40" spans="1:13" ht="12.75" customHeight="1" x14ac:dyDescent="0.2">
      <c r="A40" s="52">
        <v>1950</v>
      </c>
      <c r="B40" s="53">
        <v>43.160842772821262</v>
      </c>
      <c r="C40" s="53">
        <v>0</v>
      </c>
      <c r="D40" s="53">
        <v>43.160842772821262</v>
      </c>
      <c r="E40" s="54">
        <v>0.43160842772821262</v>
      </c>
      <c r="F40" s="13"/>
      <c r="G40" s="52">
        <v>1930</v>
      </c>
      <c r="H40" s="53">
        <v>51.943935823960096</v>
      </c>
      <c r="I40" s="55">
        <v>0.34567901234567955</v>
      </c>
      <c r="J40" s="56">
        <v>0.51943935823960097</v>
      </c>
      <c r="K40" s="18"/>
      <c r="L40" s="18"/>
      <c r="M40" s="18"/>
    </row>
    <row r="41" spans="1:13" ht="12.75" customHeight="1" x14ac:dyDescent="0.2">
      <c r="A41" s="52">
        <v>1951</v>
      </c>
      <c r="B41" s="53">
        <v>63.520688194997263</v>
      </c>
      <c r="C41" s="53">
        <v>0</v>
      </c>
      <c r="D41" s="53">
        <v>63.520688194997263</v>
      </c>
      <c r="E41" s="54">
        <v>0.63520688194997266</v>
      </c>
      <c r="F41" s="13"/>
      <c r="G41" s="52">
        <v>1940</v>
      </c>
      <c r="H41" s="53">
        <v>51.664957487668303</v>
      </c>
      <c r="I41" s="55">
        <v>0.35802469135802528</v>
      </c>
      <c r="J41" s="56">
        <v>0.51664957487668306</v>
      </c>
      <c r="K41" s="18"/>
      <c r="L41" s="18"/>
      <c r="M41" s="18"/>
    </row>
    <row r="42" spans="1:13" ht="12.75" customHeight="1" x14ac:dyDescent="0.2">
      <c r="A42" s="52">
        <v>1952</v>
      </c>
      <c r="B42" s="53">
        <v>52.576713228079448</v>
      </c>
      <c r="C42" s="53">
        <v>0</v>
      </c>
      <c r="D42" s="53">
        <v>52.576713228079448</v>
      </c>
      <c r="E42" s="54">
        <v>0.52576713228079452</v>
      </c>
      <c r="F42" s="13"/>
      <c r="G42" s="52">
        <v>2002</v>
      </c>
      <c r="H42" s="53">
        <v>51.334821027298297</v>
      </c>
      <c r="I42" s="55">
        <v>0.37037037037037096</v>
      </c>
      <c r="J42" s="56">
        <v>0.51334821027298294</v>
      </c>
      <c r="K42" s="18"/>
      <c r="L42" s="18"/>
      <c r="M42" s="18"/>
    </row>
    <row r="43" spans="1:13" ht="12.75" customHeight="1" x14ac:dyDescent="0.2">
      <c r="A43" s="52">
        <v>1953</v>
      </c>
      <c r="B43" s="53">
        <v>44.505272762929785</v>
      </c>
      <c r="C43" s="53">
        <v>0</v>
      </c>
      <c r="D43" s="53">
        <v>44.505272762929785</v>
      </c>
      <c r="E43" s="54">
        <v>0.44505272762929787</v>
      </c>
      <c r="F43" s="13"/>
      <c r="G43" s="52">
        <v>1928</v>
      </c>
      <c r="H43" s="53">
        <v>51.077419289791486</v>
      </c>
      <c r="I43" s="55">
        <v>0.38271604938271669</v>
      </c>
      <c r="J43" s="56">
        <v>0.51077419289791481</v>
      </c>
      <c r="K43" s="18"/>
      <c r="L43" s="18"/>
      <c r="M43" s="18"/>
    </row>
    <row r="44" spans="1:13" ht="12.75" customHeight="1" x14ac:dyDescent="0.2">
      <c r="A44" s="52">
        <v>1954</v>
      </c>
      <c r="B44" s="53">
        <v>41.037569833248902</v>
      </c>
      <c r="C44" s="53">
        <v>0</v>
      </c>
      <c r="D44" s="53">
        <v>41.037569833248902</v>
      </c>
      <c r="E44" s="54">
        <v>0.41037569833248905</v>
      </c>
      <c r="F44" s="13"/>
      <c r="G44" s="52">
        <v>1967</v>
      </c>
      <c r="H44" s="53">
        <v>50.915976865044939</v>
      </c>
      <c r="I44" s="55">
        <v>0.39506172839506237</v>
      </c>
      <c r="J44" s="56">
        <v>0.50915976865044943</v>
      </c>
      <c r="K44" s="18"/>
      <c r="L44" s="18"/>
      <c r="M44" s="18"/>
    </row>
    <row r="45" spans="1:13" ht="12.75" customHeight="1" x14ac:dyDescent="0.2">
      <c r="A45" s="52">
        <v>1955</v>
      </c>
      <c r="B45" s="53">
        <v>30.065537435520302</v>
      </c>
      <c r="C45" s="53">
        <v>0</v>
      </c>
      <c r="D45" s="53">
        <v>30.065537435520302</v>
      </c>
      <c r="E45" s="54">
        <v>0.30065537435520301</v>
      </c>
      <c r="F45" s="13"/>
      <c r="G45" s="52">
        <v>1970</v>
      </c>
      <c r="H45" s="53">
        <v>50.472737187178161</v>
      </c>
      <c r="I45" s="55">
        <v>0.40740740740740805</v>
      </c>
      <c r="J45" s="56">
        <v>0.50472737187178163</v>
      </c>
      <c r="K45" s="18"/>
      <c r="L45" s="18"/>
      <c r="M45" s="18"/>
    </row>
    <row r="46" spans="1:13" ht="12.75" customHeight="1" x14ac:dyDescent="0.2">
      <c r="A46" s="52">
        <v>1956</v>
      </c>
      <c r="B46" s="53">
        <v>66.198636763933251</v>
      </c>
      <c r="C46" s="53">
        <v>0</v>
      </c>
      <c r="D46" s="53">
        <v>66.198636763933251</v>
      </c>
      <c r="E46" s="54">
        <v>0.6619863676393325</v>
      </c>
      <c r="F46" s="13"/>
      <c r="G46" s="52">
        <v>2000</v>
      </c>
      <c r="H46" s="53">
        <v>49.499023305912203</v>
      </c>
      <c r="I46" s="55">
        <v>0.41975308641975378</v>
      </c>
      <c r="J46" s="56">
        <v>0.49499023305912204</v>
      </c>
      <c r="K46" s="18"/>
      <c r="L46" s="18"/>
      <c r="M46" s="18"/>
    </row>
    <row r="47" spans="1:13" ht="12.75" customHeight="1" x14ac:dyDescent="0.2">
      <c r="A47" s="52">
        <v>1957</v>
      </c>
      <c r="B47" s="53">
        <v>32.101266755151485</v>
      </c>
      <c r="C47" s="53">
        <v>0</v>
      </c>
      <c r="D47" s="53">
        <v>32.101266755151485</v>
      </c>
      <c r="E47" s="54">
        <v>0.32101266755151486</v>
      </c>
      <c r="F47" s="13"/>
      <c r="G47" s="52">
        <v>1936</v>
      </c>
      <c r="H47" s="53">
        <v>48.234812896450329</v>
      </c>
      <c r="I47" s="55">
        <v>0.43209876543209946</v>
      </c>
      <c r="J47" s="56">
        <v>0.4823481289645033</v>
      </c>
      <c r="K47" s="18"/>
      <c r="L47" s="18"/>
      <c r="M47" s="18"/>
    </row>
    <row r="48" spans="1:13" ht="12.75" customHeight="1" x14ac:dyDescent="0.2">
      <c r="A48" s="52">
        <v>1958</v>
      </c>
      <c r="B48" s="53">
        <v>54.941616395654535</v>
      </c>
      <c r="C48" s="53">
        <v>0</v>
      </c>
      <c r="D48" s="53">
        <v>54.941616395654535</v>
      </c>
      <c r="E48" s="54">
        <v>0.54941616395654536</v>
      </c>
      <c r="F48" s="13"/>
      <c r="G48" s="52">
        <v>1972</v>
      </c>
      <c r="H48" s="53">
        <v>47.594447849357948</v>
      </c>
      <c r="I48" s="55">
        <v>0.4444444444444452</v>
      </c>
      <c r="J48" s="56">
        <v>0.47594447849357946</v>
      </c>
      <c r="K48" s="18"/>
      <c r="L48" s="18"/>
      <c r="M48" s="18"/>
    </row>
    <row r="49" spans="1:13" ht="12.75" customHeight="1" x14ac:dyDescent="0.2">
      <c r="A49" s="52">
        <v>1959</v>
      </c>
      <c r="B49" s="53">
        <v>43.072486940782319</v>
      </c>
      <c r="C49" s="53">
        <v>0</v>
      </c>
      <c r="D49" s="53">
        <v>43.072486940782319</v>
      </c>
      <c r="E49" s="54">
        <v>0.43072486940782317</v>
      </c>
      <c r="F49" s="13"/>
      <c r="G49" s="52">
        <v>1945</v>
      </c>
      <c r="H49" s="53">
        <v>47.462023301988879</v>
      </c>
      <c r="I49" s="55">
        <v>0.45679012345679088</v>
      </c>
      <c r="J49" s="56">
        <v>0.47462023301988876</v>
      </c>
      <c r="K49" s="18"/>
      <c r="L49" s="18"/>
      <c r="M49" s="18"/>
    </row>
    <row r="50" spans="1:13" ht="12.75" customHeight="1" x14ac:dyDescent="0.2">
      <c r="A50" s="52">
        <v>1960</v>
      </c>
      <c r="B50" s="53">
        <v>38.03287004011603</v>
      </c>
      <c r="C50" s="53">
        <v>0</v>
      </c>
      <c r="D50" s="53">
        <v>38.03287004011603</v>
      </c>
      <c r="E50" s="54">
        <v>0.38032870040116029</v>
      </c>
      <c r="F50" s="13"/>
      <c r="G50" s="52">
        <v>1975</v>
      </c>
      <c r="H50" s="53">
        <v>47.451907867285314</v>
      </c>
      <c r="I50" s="55">
        <v>0.46913580246913655</v>
      </c>
      <c r="J50" s="56">
        <v>0.47451907867285315</v>
      </c>
      <c r="K50" s="18"/>
      <c r="L50" s="18"/>
      <c r="M50" s="18"/>
    </row>
    <row r="51" spans="1:13" ht="12.75" customHeight="1" x14ac:dyDescent="0.2">
      <c r="A51" s="52">
        <v>1961</v>
      </c>
      <c r="B51" s="53">
        <v>37.839275861405653</v>
      </c>
      <c r="C51" s="53">
        <v>0</v>
      </c>
      <c r="D51" s="53">
        <v>37.839275861405653</v>
      </c>
      <c r="E51" s="54">
        <v>0.37839275861405652</v>
      </c>
      <c r="F51" s="13"/>
      <c r="G51" s="52">
        <v>1965</v>
      </c>
      <c r="H51" s="53">
        <v>47.361581348409871</v>
      </c>
      <c r="I51" s="55">
        <v>0.48148148148148229</v>
      </c>
      <c r="J51" s="56">
        <v>0.4736158134840987</v>
      </c>
      <c r="K51" s="18"/>
      <c r="L51" s="18"/>
      <c r="M51" s="18"/>
    </row>
    <row r="52" spans="1:13" ht="12.75" customHeight="1" x14ac:dyDescent="0.2">
      <c r="A52" s="52">
        <v>1962</v>
      </c>
      <c r="B52" s="53">
        <v>41.765681157548379</v>
      </c>
      <c r="C52" s="53">
        <v>0</v>
      </c>
      <c r="D52" s="53">
        <v>41.765681157548379</v>
      </c>
      <c r="E52" s="54">
        <v>0.41765681157548379</v>
      </c>
      <c r="F52" s="13"/>
      <c r="G52" s="52">
        <v>1948</v>
      </c>
      <c r="H52" s="53">
        <v>46.463761487913075</v>
      </c>
      <c r="I52" s="55">
        <v>0.49382716049382797</v>
      </c>
      <c r="J52" s="56">
        <v>0.46463761487913074</v>
      </c>
      <c r="K52" s="18"/>
      <c r="L52" s="18"/>
      <c r="M52" s="18"/>
    </row>
    <row r="53" spans="1:13" ht="12.75" customHeight="1" x14ac:dyDescent="0.2">
      <c r="A53" s="52">
        <v>1963</v>
      </c>
      <c r="B53" s="53">
        <v>39.271995435598768</v>
      </c>
      <c r="C53" s="53">
        <v>0</v>
      </c>
      <c r="D53" s="53">
        <v>39.271995435598768</v>
      </c>
      <c r="E53" s="54">
        <v>0.39271995435598767</v>
      </c>
      <c r="F53" s="13"/>
      <c r="G53" s="52">
        <v>1922</v>
      </c>
      <c r="H53" s="53">
        <v>45.952322980661769</v>
      </c>
      <c r="I53" s="55">
        <v>0.50617283950617364</v>
      </c>
      <c r="J53" s="56">
        <v>0.45952322980661769</v>
      </c>
      <c r="K53" s="18"/>
      <c r="L53" s="18"/>
      <c r="M53" s="18"/>
    </row>
    <row r="54" spans="1:13" ht="12.75" customHeight="1" x14ac:dyDescent="0.2">
      <c r="A54" s="52">
        <v>1964</v>
      </c>
      <c r="B54" s="53">
        <v>53.329598716785029</v>
      </c>
      <c r="C54" s="53">
        <v>0</v>
      </c>
      <c r="D54" s="53">
        <v>53.329598716785029</v>
      </c>
      <c r="E54" s="54">
        <v>0.53329598716785032</v>
      </c>
      <c r="F54" s="13"/>
      <c r="G54" s="52">
        <v>1993</v>
      </c>
      <c r="H54" s="53">
        <v>44.971463132553041</v>
      </c>
      <c r="I54" s="55">
        <v>0.51851851851851938</v>
      </c>
      <c r="J54" s="56">
        <v>0.44971463132553041</v>
      </c>
      <c r="K54" s="18"/>
      <c r="L54" s="18"/>
      <c r="M54" s="18"/>
    </row>
    <row r="55" spans="1:13" ht="12" customHeight="1" x14ac:dyDescent="0.2">
      <c r="A55" s="47">
        <v>1965</v>
      </c>
      <c r="B55" s="48">
        <v>47.361581348409871</v>
      </c>
      <c r="C55" s="48">
        <v>0</v>
      </c>
      <c r="D55" s="48">
        <v>47.361581348409871</v>
      </c>
      <c r="E55" s="49">
        <v>0.4736158134840987</v>
      </c>
      <c r="F55" s="13"/>
      <c r="G55" s="47">
        <v>1953</v>
      </c>
      <c r="H55" s="48">
        <v>44.505272762929785</v>
      </c>
      <c r="I55" s="50">
        <v>0.53086419753086511</v>
      </c>
      <c r="J55" s="51">
        <v>0.44505272762929787</v>
      </c>
      <c r="K55" s="18"/>
      <c r="L55" s="18"/>
      <c r="M55" s="18"/>
    </row>
    <row r="56" spans="1:13" ht="12" customHeight="1" x14ac:dyDescent="0.2">
      <c r="A56" s="52">
        <v>1966</v>
      </c>
      <c r="B56" s="53">
        <v>40.514622052438249</v>
      </c>
      <c r="C56" s="53">
        <v>0</v>
      </c>
      <c r="D56" s="53">
        <v>40.514622052438249</v>
      </c>
      <c r="E56" s="54">
        <v>0.40514622052438248</v>
      </c>
      <c r="F56" s="13"/>
      <c r="G56" s="52">
        <v>1925</v>
      </c>
      <c r="H56" s="53">
        <v>44.149431993510255</v>
      </c>
      <c r="I56" s="55">
        <v>0.54320987654321073</v>
      </c>
      <c r="J56" s="56">
        <v>0.44149431993510257</v>
      </c>
      <c r="K56" s="18"/>
      <c r="L56" s="18"/>
      <c r="M56" s="18"/>
    </row>
    <row r="57" spans="1:13" ht="12" customHeight="1" x14ac:dyDescent="0.2">
      <c r="A57" s="52">
        <v>1967</v>
      </c>
      <c r="B57" s="53">
        <v>50.915976865044939</v>
      </c>
      <c r="C57" s="53">
        <v>0</v>
      </c>
      <c r="D57" s="53">
        <v>50.915976865044939</v>
      </c>
      <c r="E57" s="54">
        <v>0.50915976865044943</v>
      </c>
      <c r="F57" s="13"/>
      <c r="G57" s="52">
        <v>1942</v>
      </c>
      <c r="H57" s="53">
        <v>43.686900370999091</v>
      </c>
      <c r="I57" s="55">
        <v>0.55555555555555647</v>
      </c>
      <c r="J57" s="56">
        <v>0.43686900370999093</v>
      </c>
      <c r="K57" s="18"/>
      <c r="L57" s="18"/>
      <c r="M57" s="18"/>
    </row>
    <row r="58" spans="1:13" ht="12" customHeight="1" x14ac:dyDescent="0.2">
      <c r="A58" s="52">
        <v>1968</v>
      </c>
      <c r="B58" s="53">
        <v>53.400171089739295</v>
      </c>
      <c r="C58" s="53">
        <v>0</v>
      </c>
      <c r="D58" s="53">
        <v>53.400171089739295</v>
      </c>
      <c r="E58" s="54">
        <v>0.5340017108973929</v>
      </c>
      <c r="F58" s="13"/>
      <c r="G58" s="52">
        <v>1923</v>
      </c>
      <c r="H58" s="53">
        <v>43.230785555104795</v>
      </c>
      <c r="I58" s="55">
        <v>0.5679012345679022</v>
      </c>
      <c r="J58" s="56">
        <v>0.43230785555104795</v>
      </c>
      <c r="K58" s="18"/>
      <c r="L58" s="18"/>
      <c r="M58" s="18"/>
    </row>
    <row r="59" spans="1:13" ht="12" customHeight="1" x14ac:dyDescent="0.2">
      <c r="A59" s="52">
        <v>1969</v>
      </c>
      <c r="B59" s="53">
        <v>82.153074110660256</v>
      </c>
      <c r="C59" s="53">
        <v>0</v>
      </c>
      <c r="D59" s="53">
        <v>82.153074110660256</v>
      </c>
      <c r="E59" s="54">
        <v>0.82153074110660251</v>
      </c>
      <c r="F59" s="13"/>
      <c r="G59" s="52">
        <v>1946</v>
      </c>
      <c r="H59" s="53">
        <v>43.225028494494083</v>
      </c>
      <c r="I59" s="55">
        <v>0.58024691358024783</v>
      </c>
      <c r="J59" s="56">
        <v>0.43225028494494083</v>
      </c>
      <c r="K59" s="18"/>
      <c r="L59" s="18"/>
      <c r="M59" s="18"/>
    </row>
    <row r="60" spans="1:13" ht="12" customHeight="1" x14ac:dyDescent="0.2">
      <c r="A60" s="52">
        <v>1970</v>
      </c>
      <c r="B60" s="53">
        <v>50.472737187178161</v>
      </c>
      <c r="C60" s="53">
        <v>0</v>
      </c>
      <c r="D60" s="53">
        <v>50.472737187178161</v>
      </c>
      <c r="E60" s="54">
        <v>0.50472737187178163</v>
      </c>
      <c r="F60" s="13"/>
      <c r="G60" s="52">
        <v>1950</v>
      </c>
      <c r="H60" s="53">
        <v>43.160842772821262</v>
      </c>
      <c r="I60" s="55">
        <v>0.59259259259259356</v>
      </c>
      <c r="J60" s="56">
        <v>0.43160842772821262</v>
      </c>
      <c r="K60" s="18"/>
      <c r="L60" s="18"/>
      <c r="M60" s="18"/>
    </row>
    <row r="61" spans="1:13" ht="12" customHeight="1" x14ac:dyDescent="0.2">
      <c r="A61" s="52">
        <v>1971</v>
      </c>
      <c r="B61" s="53">
        <v>37.009376782635968</v>
      </c>
      <c r="C61" s="53">
        <v>0</v>
      </c>
      <c r="D61" s="53">
        <v>37.009376782635968</v>
      </c>
      <c r="E61" s="54">
        <v>0.37009376782635967</v>
      </c>
      <c r="F61" s="13"/>
      <c r="G61" s="52">
        <v>1959</v>
      </c>
      <c r="H61" s="53">
        <v>43.072486940782319</v>
      </c>
      <c r="I61" s="55">
        <v>0.60493827160493929</v>
      </c>
      <c r="J61" s="56">
        <v>0.43072486940782317</v>
      </c>
      <c r="K61" s="18"/>
      <c r="L61" s="18"/>
      <c r="M61" s="18"/>
    </row>
    <row r="62" spans="1:13" ht="12" customHeight="1" x14ac:dyDescent="0.2">
      <c r="A62" s="52">
        <v>1972</v>
      </c>
      <c r="B62" s="53">
        <v>47.594447849357948</v>
      </c>
      <c r="C62" s="53">
        <v>0</v>
      </c>
      <c r="D62" s="53">
        <v>47.594447849357948</v>
      </c>
      <c r="E62" s="54">
        <v>0.47594447849357946</v>
      </c>
      <c r="F62" s="13"/>
      <c r="G62" s="52">
        <v>1976</v>
      </c>
      <c r="H62" s="53">
        <v>43.035591139842104</v>
      </c>
      <c r="I62" s="55">
        <v>0.61728395061728492</v>
      </c>
      <c r="J62" s="56">
        <v>0.43035591139842105</v>
      </c>
      <c r="K62" s="18"/>
      <c r="L62" s="18"/>
      <c r="M62" s="18"/>
    </row>
    <row r="63" spans="1:13" ht="12" customHeight="1" x14ac:dyDescent="0.2">
      <c r="A63" s="52">
        <v>1973</v>
      </c>
      <c r="B63" s="53">
        <v>54.415947711003135</v>
      </c>
      <c r="C63" s="53">
        <v>0</v>
      </c>
      <c r="D63" s="53">
        <v>54.415947711003135</v>
      </c>
      <c r="E63" s="54">
        <v>0.54415947711003132</v>
      </c>
      <c r="F63" s="13"/>
      <c r="G63" s="52">
        <v>1927</v>
      </c>
      <c r="H63" s="53">
        <v>42.964994853734765</v>
      </c>
      <c r="I63" s="55">
        <v>0.62962962962963065</v>
      </c>
      <c r="J63" s="56">
        <v>0.42964994853734767</v>
      </c>
      <c r="K63" s="18"/>
      <c r="L63" s="18"/>
      <c r="M63" s="18"/>
    </row>
    <row r="64" spans="1:13" ht="12" customHeight="1" x14ac:dyDescent="0.2">
      <c r="A64" s="52">
        <v>1974</v>
      </c>
      <c r="B64" s="53">
        <v>41.125545518539518</v>
      </c>
      <c r="C64" s="53">
        <v>0</v>
      </c>
      <c r="D64" s="53">
        <v>41.125545518539518</v>
      </c>
      <c r="E64" s="54">
        <v>0.41125545518539519</v>
      </c>
      <c r="F64" s="13"/>
      <c r="G64" s="52">
        <v>1944</v>
      </c>
      <c r="H64" s="53">
        <v>42.062142117863246</v>
      </c>
      <c r="I64" s="55">
        <v>0.64197530864197638</v>
      </c>
      <c r="J64" s="56">
        <v>0.42062142117863244</v>
      </c>
      <c r="K64" s="18"/>
      <c r="L64" s="18"/>
      <c r="M64" s="18"/>
    </row>
    <row r="65" spans="1:13" ht="12" customHeight="1" x14ac:dyDescent="0.2">
      <c r="A65" s="52">
        <v>1975</v>
      </c>
      <c r="B65" s="53">
        <v>47.451907867285314</v>
      </c>
      <c r="C65" s="53">
        <v>0</v>
      </c>
      <c r="D65" s="53">
        <v>47.451907867285314</v>
      </c>
      <c r="E65" s="54">
        <v>0.47451907867285315</v>
      </c>
      <c r="F65" s="13"/>
      <c r="G65" s="52">
        <v>1962</v>
      </c>
      <c r="H65" s="53">
        <v>41.765681157548379</v>
      </c>
      <c r="I65" s="55">
        <v>0.65432098765432201</v>
      </c>
      <c r="J65" s="56">
        <v>0.41765681157548379</v>
      </c>
      <c r="K65" s="18"/>
      <c r="L65" s="18"/>
      <c r="M65" s="18"/>
    </row>
    <row r="66" spans="1:13" ht="12" customHeight="1" x14ac:dyDescent="0.2">
      <c r="A66" s="52">
        <v>1976</v>
      </c>
      <c r="B66" s="53">
        <v>43.035591139842104</v>
      </c>
      <c r="C66" s="53">
        <v>0</v>
      </c>
      <c r="D66" s="53">
        <v>43.035591139842104</v>
      </c>
      <c r="E66" s="54">
        <v>0.43035591139842105</v>
      </c>
      <c r="F66" s="13"/>
      <c r="G66" s="52">
        <v>1974</v>
      </c>
      <c r="H66" s="53">
        <v>41.125545518539518</v>
      </c>
      <c r="I66" s="55">
        <v>0.66666666666666774</v>
      </c>
      <c r="J66" s="56">
        <v>0.41125545518539519</v>
      </c>
      <c r="K66" s="18"/>
      <c r="L66" s="18"/>
      <c r="M66" s="18"/>
    </row>
    <row r="67" spans="1:13" ht="12" customHeight="1" x14ac:dyDescent="0.2">
      <c r="A67" s="52">
        <v>1977</v>
      </c>
      <c r="B67" s="53">
        <v>7.6764334141067279</v>
      </c>
      <c r="C67" s="53">
        <v>0</v>
      </c>
      <c r="D67" s="53">
        <v>7.6764334141067279</v>
      </c>
      <c r="E67" s="54">
        <v>7.6764334141067272E-2</v>
      </c>
      <c r="F67" s="13"/>
      <c r="G67" s="52">
        <v>1954</v>
      </c>
      <c r="H67" s="53">
        <v>41.037569833248902</v>
      </c>
      <c r="I67" s="55">
        <v>0.67901234567901347</v>
      </c>
      <c r="J67" s="56">
        <v>0.41037569833248905</v>
      </c>
      <c r="K67" s="18"/>
      <c r="L67" s="18"/>
      <c r="M67" s="18"/>
    </row>
    <row r="68" spans="1:13" ht="12" customHeight="1" x14ac:dyDescent="0.2">
      <c r="A68" s="52">
        <v>1978</v>
      </c>
      <c r="B68" s="53">
        <v>67.346319707922589</v>
      </c>
      <c r="C68" s="53">
        <v>0</v>
      </c>
      <c r="D68" s="53">
        <v>67.346319707922589</v>
      </c>
      <c r="E68" s="54">
        <v>0.67346319707922586</v>
      </c>
      <c r="F68" s="13"/>
      <c r="G68" s="52">
        <v>1966</v>
      </c>
      <c r="H68" s="53">
        <v>40.514622052438249</v>
      </c>
      <c r="I68" s="55">
        <v>0.6913580246913591</v>
      </c>
      <c r="J68" s="56">
        <v>0.40514622052438248</v>
      </c>
      <c r="K68" s="18"/>
      <c r="L68" s="18"/>
      <c r="M68" s="18"/>
    </row>
    <row r="69" spans="1:13" ht="12" customHeight="1" x14ac:dyDescent="0.2">
      <c r="A69" s="52">
        <v>1979</v>
      </c>
      <c r="B69" s="53">
        <v>52.630571228622962</v>
      </c>
      <c r="C69" s="53">
        <v>0</v>
      </c>
      <c r="D69" s="53">
        <v>52.630571228622962</v>
      </c>
      <c r="E69" s="54">
        <v>0.52630571228622958</v>
      </c>
      <c r="F69" s="13"/>
      <c r="G69" s="52">
        <v>1949</v>
      </c>
      <c r="H69" s="53">
        <v>39.866632857904357</v>
      </c>
      <c r="I69" s="55">
        <v>0.70370370370370483</v>
      </c>
      <c r="J69" s="56">
        <v>0.39866632857904355</v>
      </c>
      <c r="K69" s="18"/>
      <c r="L69" s="18"/>
      <c r="M69" s="18"/>
    </row>
    <row r="70" spans="1:13" ht="12" customHeight="1" x14ac:dyDescent="0.2">
      <c r="A70" s="52">
        <v>1980</v>
      </c>
      <c r="B70" s="53">
        <v>72.488336820421523</v>
      </c>
      <c r="C70" s="53">
        <v>0</v>
      </c>
      <c r="D70" s="53">
        <v>72.488336820421523</v>
      </c>
      <c r="E70" s="54">
        <v>0.72488336820421528</v>
      </c>
      <c r="F70" s="13"/>
      <c r="G70" s="52">
        <v>1963</v>
      </c>
      <c r="H70" s="53">
        <v>39.271995435598768</v>
      </c>
      <c r="I70" s="55">
        <v>0.71604938271605056</v>
      </c>
      <c r="J70" s="56">
        <v>0.39271995435598767</v>
      </c>
      <c r="K70" s="18"/>
      <c r="L70" s="18"/>
      <c r="M70" s="18"/>
    </row>
    <row r="71" spans="1:13" ht="12" customHeight="1" x14ac:dyDescent="0.2">
      <c r="A71" s="52">
        <v>1981</v>
      </c>
      <c r="B71" s="53">
        <v>31.188169690046426</v>
      </c>
      <c r="C71" s="53">
        <v>0</v>
      </c>
      <c r="D71" s="53">
        <v>31.188169690046426</v>
      </c>
      <c r="E71" s="54">
        <v>0.31188169690046424</v>
      </c>
      <c r="F71" s="13"/>
      <c r="G71" s="52">
        <v>1939</v>
      </c>
      <c r="H71" s="53">
        <v>38.731751170092309</v>
      </c>
      <c r="I71" s="55">
        <v>0.7283950617283963</v>
      </c>
      <c r="J71" s="56">
        <v>0.3873175117009231</v>
      </c>
      <c r="K71" s="18"/>
      <c r="L71" s="18"/>
      <c r="M71" s="18"/>
    </row>
    <row r="72" spans="1:13" ht="12" customHeight="1" x14ac:dyDescent="0.2">
      <c r="A72" s="52">
        <v>1982</v>
      </c>
      <c r="B72" s="53">
        <v>74.405948989921967</v>
      </c>
      <c r="C72" s="53">
        <v>0</v>
      </c>
      <c r="D72" s="53">
        <v>74.405948989921967</v>
      </c>
      <c r="E72" s="54">
        <v>0.74405948989921966</v>
      </c>
      <c r="F72" s="13"/>
      <c r="G72" s="52">
        <v>1960</v>
      </c>
      <c r="H72" s="53">
        <v>38.03287004011603</v>
      </c>
      <c r="I72" s="55">
        <v>0.74074074074074192</v>
      </c>
      <c r="J72" s="56">
        <v>0.38032870040116029</v>
      </c>
      <c r="K72" s="18"/>
      <c r="L72" s="18"/>
      <c r="M72" s="18"/>
    </row>
    <row r="73" spans="1:13" ht="12" customHeight="1" x14ac:dyDescent="0.2">
      <c r="A73" s="52">
        <v>1983</v>
      </c>
      <c r="B73" s="53">
        <v>82.153074110660256</v>
      </c>
      <c r="C73" s="53">
        <v>0</v>
      </c>
      <c r="D73" s="53">
        <v>82.153074110660256</v>
      </c>
      <c r="E73" s="54">
        <v>0.82153074110660251</v>
      </c>
      <c r="F73" s="13"/>
      <c r="G73" s="52">
        <v>1985</v>
      </c>
      <c r="H73" s="53">
        <v>37.900376073165852</v>
      </c>
      <c r="I73" s="55">
        <v>0.75308641975308765</v>
      </c>
      <c r="J73" s="56">
        <v>0.37900376073165853</v>
      </c>
      <c r="K73" s="18"/>
      <c r="L73" s="18"/>
      <c r="M73" s="18"/>
    </row>
    <row r="74" spans="1:13" ht="12" customHeight="1" x14ac:dyDescent="0.2">
      <c r="A74" s="52">
        <v>1984</v>
      </c>
      <c r="B74" s="53">
        <v>70.740572702527885</v>
      </c>
      <c r="C74" s="53">
        <v>0</v>
      </c>
      <c r="D74" s="53">
        <v>70.740572702527885</v>
      </c>
      <c r="E74" s="54">
        <v>0.70740572702527882</v>
      </c>
      <c r="F74" s="13"/>
      <c r="G74" s="52">
        <v>1961</v>
      </c>
      <c r="H74" s="53">
        <v>37.839275861405653</v>
      </c>
      <c r="I74" s="55">
        <v>0.76543209876543339</v>
      </c>
      <c r="J74" s="56">
        <v>0.37839275861405652</v>
      </c>
      <c r="K74" s="18"/>
      <c r="L74" s="18"/>
      <c r="M74" s="18"/>
    </row>
    <row r="75" spans="1:13" ht="12" customHeight="1" x14ac:dyDescent="0.2">
      <c r="A75" s="52">
        <v>1985</v>
      </c>
      <c r="B75" s="53">
        <v>37.900376073165852</v>
      </c>
      <c r="C75" s="53">
        <v>0</v>
      </c>
      <c r="D75" s="53">
        <v>37.900376073165852</v>
      </c>
      <c r="E75" s="54">
        <v>0.37900376073165853</v>
      </c>
      <c r="F75" s="13"/>
      <c r="G75" s="52">
        <v>1926</v>
      </c>
      <c r="H75" s="53">
        <v>37.485588980668382</v>
      </c>
      <c r="I75" s="55">
        <v>0.77777777777777901</v>
      </c>
      <c r="J75" s="56">
        <v>0.37485588980668383</v>
      </c>
      <c r="K75" s="18"/>
      <c r="L75" s="18"/>
      <c r="M75" s="18"/>
    </row>
    <row r="76" spans="1:13" ht="12" customHeight="1" x14ac:dyDescent="0.2">
      <c r="A76" s="52">
        <v>1986</v>
      </c>
      <c r="B76" s="53">
        <v>75.6949421580521</v>
      </c>
      <c r="C76" s="53">
        <v>0</v>
      </c>
      <c r="D76" s="53">
        <v>75.6949421580521</v>
      </c>
      <c r="E76" s="54">
        <v>0.75694942158052103</v>
      </c>
      <c r="F76" s="13"/>
      <c r="G76" s="52">
        <v>1971</v>
      </c>
      <c r="H76" s="53">
        <v>37.009376782635968</v>
      </c>
      <c r="I76" s="55">
        <v>0.79012345679012475</v>
      </c>
      <c r="J76" s="56">
        <v>0.37009376782635967</v>
      </c>
      <c r="K76" s="18"/>
      <c r="L76" s="18"/>
      <c r="M76" s="18"/>
    </row>
    <row r="77" spans="1:13" ht="12" customHeight="1" x14ac:dyDescent="0.2">
      <c r="A77" s="52">
        <v>1987</v>
      </c>
      <c r="B77" s="53">
        <v>29.616194271733718</v>
      </c>
      <c r="C77" s="53">
        <v>0</v>
      </c>
      <c r="D77" s="53">
        <v>29.616194271733718</v>
      </c>
      <c r="E77" s="54">
        <v>0.2961619427173372</v>
      </c>
      <c r="F77" s="13"/>
      <c r="G77" s="52">
        <v>1947</v>
      </c>
      <c r="H77" s="53">
        <v>36.222278447508685</v>
      </c>
      <c r="I77" s="55">
        <v>0.80246913580247048</v>
      </c>
      <c r="J77" s="56">
        <v>0.36222278447508688</v>
      </c>
      <c r="K77" s="18"/>
      <c r="L77" s="18"/>
      <c r="M77" s="18"/>
    </row>
    <row r="78" spans="1:13" ht="12" customHeight="1" x14ac:dyDescent="0.2">
      <c r="A78" s="52">
        <v>1988</v>
      </c>
      <c r="B78" s="53">
        <v>14.565584206398874</v>
      </c>
      <c r="C78" s="53">
        <v>0</v>
      </c>
      <c r="D78" s="53">
        <v>14.565584206398874</v>
      </c>
      <c r="E78" s="54">
        <v>0.14565584206398874</v>
      </c>
      <c r="F78" s="13"/>
      <c r="G78" s="52">
        <v>1932</v>
      </c>
      <c r="H78" s="53">
        <v>32.342755841569371</v>
      </c>
      <c r="I78" s="55">
        <v>0.8148148148148161</v>
      </c>
      <c r="J78" s="56">
        <v>0.32342755841569371</v>
      </c>
      <c r="K78" s="18"/>
      <c r="L78" s="18"/>
      <c r="M78" s="18"/>
    </row>
    <row r="79" spans="1:13" ht="12" customHeight="1" x14ac:dyDescent="0.2">
      <c r="A79" s="52">
        <v>1989</v>
      </c>
      <c r="B79" s="53">
        <v>56.78109724662913</v>
      </c>
      <c r="C79" s="53">
        <v>0</v>
      </c>
      <c r="D79" s="53">
        <v>56.78109724662913</v>
      </c>
      <c r="E79" s="54">
        <v>0.56781097246629131</v>
      </c>
      <c r="F79" s="13"/>
      <c r="G79" s="52">
        <v>1957</v>
      </c>
      <c r="H79" s="53">
        <v>32.101266755151485</v>
      </c>
      <c r="I79" s="55">
        <v>0.82716049382716184</v>
      </c>
      <c r="J79" s="56">
        <v>0.32101266755151486</v>
      </c>
      <c r="K79" s="18"/>
      <c r="L79" s="18"/>
      <c r="M79" s="18"/>
    </row>
    <row r="80" spans="1:13" ht="12" customHeight="1" x14ac:dyDescent="0.2">
      <c r="A80" s="52">
        <v>1990</v>
      </c>
      <c r="B80" s="53">
        <v>24.582099374116311</v>
      </c>
      <c r="C80" s="53">
        <v>0</v>
      </c>
      <c r="D80" s="53">
        <v>24.582099374116311</v>
      </c>
      <c r="E80" s="54">
        <v>0.24582099374116312</v>
      </c>
      <c r="F80" s="13"/>
      <c r="G80" s="52">
        <v>1981</v>
      </c>
      <c r="H80" s="53">
        <v>31.188169690046426</v>
      </c>
      <c r="I80" s="55">
        <v>0.83950617283950757</v>
      </c>
      <c r="J80" s="56">
        <v>0.31188169690046424</v>
      </c>
      <c r="K80" s="18"/>
      <c r="L80" s="18"/>
      <c r="M80" s="18"/>
    </row>
    <row r="81" spans="1:13" ht="12" customHeight="1" x14ac:dyDescent="0.2">
      <c r="A81" s="52">
        <v>1991</v>
      </c>
      <c r="B81" s="53">
        <v>13.693111149633165</v>
      </c>
      <c r="C81" s="53">
        <v>0</v>
      </c>
      <c r="D81" s="53">
        <v>13.693111149633165</v>
      </c>
      <c r="E81" s="54">
        <v>0.13693111149633164</v>
      </c>
      <c r="F81" s="13"/>
      <c r="G81" s="52">
        <v>1955</v>
      </c>
      <c r="H81" s="53">
        <v>30.065537435520302</v>
      </c>
      <c r="I81" s="55">
        <v>0.85185185185185319</v>
      </c>
      <c r="J81" s="56">
        <v>0.30065537435520301</v>
      </c>
      <c r="K81" s="18"/>
      <c r="L81" s="18"/>
      <c r="M81" s="18"/>
    </row>
    <row r="82" spans="1:13" ht="12" customHeight="1" x14ac:dyDescent="0.2">
      <c r="A82" s="52">
        <v>1992</v>
      </c>
      <c r="B82" s="53">
        <v>18.135615412981377</v>
      </c>
      <c r="C82" s="53">
        <v>0</v>
      </c>
      <c r="D82" s="53">
        <v>18.135615412981377</v>
      </c>
      <c r="E82" s="54">
        <v>0.18135615412981376</v>
      </c>
      <c r="F82" s="13"/>
      <c r="G82" s="52">
        <v>1987</v>
      </c>
      <c r="H82" s="53">
        <v>29.616194271733718</v>
      </c>
      <c r="I82" s="55">
        <v>0.86419753086419893</v>
      </c>
      <c r="J82" s="56">
        <v>0.2961619427173372</v>
      </c>
      <c r="K82" s="18"/>
      <c r="L82" s="18"/>
      <c r="M82" s="18"/>
    </row>
    <row r="83" spans="1:13" ht="12" customHeight="1" x14ac:dyDescent="0.2">
      <c r="A83" s="52">
        <v>1993</v>
      </c>
      <c r="B83" s="53">
        <v>44.971463132553041</v>
      </c>
      <c r="C83" s="53">
        <v>0</v>
      </c>
      <c r="D83" s="53">
        <v>44.971463132553041</v>
      </c>
      <c r="E83" s="54">
        <v>0.44971463132553041</v>
      </c>
      <c r="F83" s="13"/>
      <c r="G83" s="52">
        <v>1934</v>
      </c>
      <c r="H83" s="53">
        <v>28.228440228529319</v>
      </c>
      <c r="I83" s="55">
        <v>0.87654320987654466</v>
      </c>
      <c r="J83" s="56">
        <v>0.28228440228529317</v>
      </c>
      <c r="K83" s="18"/>
      <c r="L83" s="18"/>
      <c r="M83" s="18"/>
    </row>
    <row r="84" spans="1:13" ht="12" customHeight="1" x14ac:dyDescent="0.2">
      <c r="A84" s="52">
        <v>1994</v>
      </c>
      <c r="B84" s="53">
        <v>52.394812283493245</v>
      </c>
      <c r="C84" s="53">
        <v>0</v>
      </c>
      <c r="D84" s="53">
        <v>52.394812283493245</v>
      </c>
      <c r="E84" s="54">
        <v>0.52394812283493242</v>
      </c>
      <c r="F84" s="13"/>
      <c r="G84" s="52">
        <v>1990</v>
      </c>
      <c r="H84" s="53">
        <v>24.582099374116311</v>
      </c>
      <c r="I84" s="55">
        <v>0.88888888888889039</v>
      </c>
      <c r="J84" s="56">
        <v>0.24582099374116312</v>
      </c>
      <c r="K84" s="18"/>
      <c r="L84" s="18"/>
      <c r="M84" s="18"/>
    </row>
    <row r="85" spans="1:13" ht="12" customHeight="1" x14ac:dyDescent="0.2">
      <c r="A85" s="52">
        <v>1995</v>
      </c>
      <c r="B85" s="53">
        <v>57.634277036019526</v>
      </c>
      <c r="C85" s="53">
        <v>0</v>
      </c>
      <c r="D85" s="53">
        <v>57.634277036019526</v>
      </c>
      <c r="E85" s="54">
        <v>0.57634277036019521</v>
      </c>
      <c r="F85" s="13"/>
      <c r="G85" s="52">
        <v>2001</v>
      </c>
      <c r="H85" s="53">
        <v>19.212561575756546</v>
      </c>
      <c r="I85" s="55">
        <v>0.90123456790123602</v>
      </c>
      <c r="J85" s="56">
        <v>0.19212561575756545</v>
      </c>
      <c r="K85" s="18"/>
      <c r="L85" s="18"/>
      <c r="M85" s="18"/>
    </row>
    <row r="86" spans="1:13" ht="12" customHeight="1" x14ac:dyDescent="0.2">
      <c r="A86" s="52">
        <v>1996</v>
      </c>
      <c r="B86" s="53">
        <v>57.961277223585022</v>
      </c>
      <c r="C86" s="53">
        <v>0</v>
      </c>
      <c r="D86" s="53">
        <v>57.961277223585022</v>
      </c>
      <c r="E86" s="54">
        <v>0.57961277223585017</v>
      </c>
      <c r="F86" s="13"/>
      <c r="G86" s="52">
        <v>1933</v>
      </c>
      <c r="H86" s="53">
        <v>18.298307374509733</v>
      </c>
      <c r="I86" s="55">
        <v>0.91358024691358175</v>
      </c>
      <c r="J86" s="56">
        <v>0.18298307374509734</v>
      </c>
      <c r="K86" s="18"/>
      <c r="L86" s="18"/>
      <c r="M86" s="18"/>
    </row>
    <row r="87" spans="1:13" ht="12" customHeight="1" x14ac:dyDescent="0.2">
      <c r="A87" s="52">
        <v>1997</v>
      </c>
      <c r="B87" s="53">
        <v>68.074135462473393</v>
      </c>
      <c r="C87" s="53">
        <v>0</v>
      </c>
      <c r="D87" s="53">
        <v>68.074135462473393</v>
      </c>
      <c r="E87" s="54">
        <v>0.68074135462473395</v>
      </c>
      <c r="F87" s="13"/>
      <c r="G87" s="52">
        <v>1924</v>
      </c>
      <c r="H87" s="53">
        <v>18.153482814020734</v>
      </c>
      <c r="I87" s="55">
        <v>0.92592592592592748</v>
      </c>
      <c r="J87" s="56">
        <v>0.18153482814020733</v>
      </c>
      <c r="K87" s="18"/>
      <c r="L87" s="18"/>
      <c r="M87" s="18"/>
    </row>
    <row r="88" spans="1:13" ht="12" customHeight="1" x14ac:dyDescent="0.2">
      <c r="A88" s="52">
        <v>1998</v>
      </c>
      <c r="B88" s="53">
        <v>62.479603750997626</v>
      </c>
      <c r="C88" s="53">
        <v>0</v>
      </c>
      <c r="D88" s="53">
        <v>62.479603750997626</v>
      </c>
      <c r="E88" s="54">
        <v>0.62479603750997625</v>
      </c>
      <c r="F88" s="13"/>
      <c r="G88" s="52">
        <v>1992</v>
      </c>
      <c r="H88" s="53">
        <v>18.135615412981377</v>
      </c>
      <c r="I88" s="55">
        <v>0.93827160493827311</v>
      </c>
      <c r="J88" s="56">
        <v>0.18135615412981376</v>
      </c>
      <c r="K88" s="18"/>
      <c r="L88" s="18"/>
      <c r="M88" s="18"/>
    </row>
    <row r="89" spans="1:13" ht="12" customHeight="1" x14ac:dyDescent="0.2">
      <c r="A89" s="52">
        <v>1999</v>
      </c>
      <c r="B89" s="53">
        <v>55.177476765438286</v>
      </c>
      <c r="C89" s="53">
        <v>0</v>
      </c>
      <c r="D89" s="53">
        <v>55.177476765438286</v>
      </c>
      <c r="E89" s="54">
        <v>0.55177476765438283</v>
      </c>
      <c r="F89" s="13"/>
      <c r="G89" s="52">
        <v>1931</v>
      </c>
      <c r="H89" s="53">
        <v>16.773844057013811</v>
      </c>
      <c r="I89" s="55">
        <v>0.95061728395061884</v>
      </c>
      <c r="J89" s="56">
        <v>0.16773844057013812</v>
      </c>
      <c r="K89" s="18"/>
      <c r="L89" s="18"/>
      <c r="M89" s="18"/>
    </row>
    <row r="90" spans="1:13" ht="12" customHeight="1" x14ac:dyDescent="0.2">
      <c r="A90" s="52">
        <v>2000</v>
      </c>
      <c r="B90" s="53">
        <v>49.499023305912203</v>
      </c>
      <c r="C90" s="53">
        <v>0</v>
      </c>
      <c r="D90" s="53">
        <v>49.499023305912203</v>
      </c>
      <c r="E90" s="54">
        <v>0.49499023305912204</v>
      </c>
      <c r="F90" s="13"/>
      <c r="G90" s="52">
        <v>1929</v>
      </c>
      <c r="H90" s="53">
        <v>16.748253762353897</v>
      </c>
      <c r="I90" s="55">
        <v>0.96296296296296457</v>
      </c>
      <c r="J90" s="56">
        <v>0.16748253762353899</v>
      </c>
      <c r="K90" s="18"/>
      <c r="L90" s="18"/>
      <c r="M90" s="18"/>
    </row>
    <row r="91" spans="1:13" ht="12" customHeight="1" x14ac:dyDescent="0.2">
      <c r="A91" s="52">
        <v>2001</v>
      </c>
      <c r="B91" s="53">
        <v>19.212561575756546</v>
      </c>
      <c r="C91" s="53">
        <v>0</v>
      </c>
      <c r="D91" s="53">
        <v>19.212561575756546</v>
      </c>
      <c r="E91" s="54">
        <v>0.19212561575756545</v>
      </c>
      <c r="F91" s="13"/>
      <c r="G91" s="52">
        <v>1988</v>
      </c>
      <c r="H91" s="53">
        <v>14.565584206398874</v>
      </c>
      <c r="I91" s="55">
        <v>0.9753086419753102</v>
      </c>
      <c r="J91" s="56">
        <v>0.14565584206398874</v>
      </c>
      <c r="K91" s="18"/>
      <c r="L91" s="18"/>
      <c r="M91" s="18"/>
    </row>
    <row r="92" spans="1:13" ht="12" customHeight="1" x14ac:dyDescent="0.2">
      <c r="A92" s="52">
        <v>2002</v>
      </c>
      <c r="B92" s="53">
        <v>51.334821027298297</v>
      </c>
      <c r="C92" s="53">
        <v>0</v>
      </c>
      <c r="D92" s="53">
        <v>51.334821027298297</v>
      </c>
      <c r="E92" s="54">
        <v>0.51334821027298294</v>
      </c>
      <c r="F92" s="13"/>
      <c r="G92" s="52">
        <v>1991</v>
      </c>
      <c r="H92" s="53">
        <v>13.693111149633165</v>
      </c>
      <c r="I92" s="55">
        <v>0.98765432098765593</v>
      </c>
      <c r="J92" s="56">
        <v>0.13693111149633164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57.733953441871982</v>
      </c>
      <c r="C93" s="58">
        <v>0</v>
      </c>
      <c r="D93" s="58">
        <v>57.733953441871982</v>
      </c>
      <c r="E93" s="59">
        <v>0.57733953441871977</v>
      </c>
      <c r="F93" s="29"/>
      <c r="G93" s="57">
        <v>1977</v>
      </c>
      <c r="H93" s="58">
        <v>7.6764334141067279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46.272117836309924</v>
      </c>
      <c r="C94" s="63">
        <v>0</v>
      </c>
      <c r="D94" s="63">
        <v>46.272117836309924</v>
      </c>
      <c r="E94" s="64">
        <v>0.46272117836309906</v>
      </c>
      <c r="F94" s="36"/>
      <c r="G94" s="62"/>
      <c r="H94" s="63">
        <v>46.272117836309931</v>
      </c>
      <c r="I94" s="63"/>
      <c r="J94" s="64">
        <v>0.46272117836309939</v>
      </c>
      <c r="K94" s="39"/>
      <c r="L94" s="39"/>
      <c r="M94" s="39"/>
    </row>
    <row r="95" spans="1:13" ht="12" customHeight="1" x14ac:dyDescent="0.2">
      <c r="A95" s="65" t="s">
        <v>12</v>
      </c>
      <c r="B95" s="66">
        <v>82.153074110660256</v>
      </c>
      <c r="C95" s="66">
        <v>0</v>
      </c>
      <c r="D95" s="66">
        <v>82.153074110660256</v>
      </c>
      <c r="E95" s="67">
        <v>0.82153074110660251</v>
      </c>
      <c r="F95" s="36"/>
      <c r="G95" s="68"/>
      <c r="H95" s="66">
        <v>82.153074110660256</v>
      </c>
      <c r="I95" s="69"/>
      <c r="J95" s="67">
        <v>0.82153074110660251</v>
      </c>
      <c r="K95" s="18"/>
      <c r="L95" s="18"/>
      <c r="M95" s="18"/>
    </row>
    <row r="96" spans="1:13" ht="12" customHeight="1" x14ac:dyDescent="0.2">
      <c r="A96" s="65" t="s">
        <v>13</v>
      </c>
      <c r="B96" s="66">
        <v>7.6764334141067279</v>
      </c>
      <c r="C96" s="66">
        <v>0</v>
      </c>
      <c r="D96" s="66">
        <v>7.6764334141067279</v>
      </c>
      <c r="E96" s="67">
        <v>7.6764334141067272E-2</v>
      </c>
      <c r="F96" s="45"/>
      <c r="G96" s="68"/>
      <c r="H96" s="66">
        <v>7.6764334141067279</v>
      </c>
      <c r="I96" s="69"/>
      <c r="J96" s="67">
        <v>7.6764334141067272E-2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3:BU1032"/>
  <sheetViews>
    <sheetView zoomScale="130" zoomScaleNormal="130" workbookViewId="0">
      <selection activeCell="G106" sqref="G10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47.510000003141158</v>
      </c>
      <c r="C12" s="48">
        <v>0</v>
      </c>
      <c r="D12" s="48">
        <v>47.510000003141158</v>
      </c>
      <c r="E12" s="49">
        <v>1.0000000000661158</v>
      </c>
      <c r="F12" s="13"/>
      <c r="G12" s="47">
        <v>1938</v>
      </c>
      <c r="H12" s="48">
        <v>47.510000003141165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39.908400002638572</v>
      </c>
      <c r="C13" s="53">
        <v>0</v>
      </c>
      <c r="D13" s="53">
        <v>39.908400002638572</v>
      </c>
      <c r="E13" s="54">
        <v>0.84000000005553721</v>
      </c>
      <c r="F13" s="13"/>
      <c r="G13" s="52">
        <v>1938</v>
      </c>
      <c r="H13" s="53">
        <v>47.510000003141165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11.87750000078529</v>
      </c>
      <c r="C14" s="53">
        <v>0</v>
      </c>
      <c r="D14" s="53">
        <v>11.87750000078529</v>
      </c>
      <c r="E14" s="54">
        <v>0.25000000001652894</v>
      </c>
      <c r="F14" s="13"/>
      <c r="G14" s="52">
        <v>1938</v>
      </c>
      <c r="H14" s="53">
        <v>47.510000003141165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22.804800001507751</v>
      </c>
      <c r="C15" s="53">
        <v>0</v>
      </c>
      <c r="D15" s="53">
        <v>22.804800001507751</v>
      </c>
      <c r="E15" s="54">
        <v>0.48000000003173543</v>
      </c>
      <c r="F15" s="13"/>
      <c r="G15" s="52">
        <v>1938</v>
      </c>
      <c r="H15" s="53">
        <v>47.510000003141165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22.804800001507751</v>
      </c>
      <c r="C16" s="53">
        <v>0</v>
      </c>
      <c r="D16" s="53">
        <v>22.804800001507751</v>
      </c>
      <c r="E16" s="54">
        <v>0.48000000003173543</v>
      </c>
      <c r="F16" s="13"/>
      <c r="G16" s="52">
        <v>1938</v>
      </c>
      <c r="H16" s="53">
        <v>47.510000003141165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44.184300002921276</v>
      </c>
      <c r="C17" s="53">
        <v>0</v>
      </c>
      <c r="D17" s="53">
        <v>44.184300002921276</v>
      </c>
      <c r="E17" s="54">
        <v>0.93000000006148764</v>
      </c>
      <c r="F17" s="13"/>
      <c r="G17" s="52">
        <v>1938</v>
      </c>
      <c r="H17" s="53">
        <v>47.510000003141165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44.184300002921276</v>
      </c>
      <c r="C18" s="53">
        <v>0</v>
      </c>
      <c r="D18" s="53">
        <v>44.184300002921276</v>
      </c>
      <c r="E18" s="54">
        <v>0.93000000006148764</v>
      </c>
      <c r="F18" s="13"/>
      <c r="G18" s="52">
        <v>1922</v>
      </c>
      <c r="H18" s="53">
        <v>47.510000003141158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11.87750000078529</v>
      </c>
      <c r="C19" s="53">
        <v>0</v>
      </c>
      <c r="D19" s="53">
        <v>11.87750000078529</v>
      </c>
      <c r="E19" s="54">
        <v>0.25000000001652894</v>
      </c>
      <c r="F19" s="13"/>
      <c r="G19" s="52">
        <v>1922</v>
      </c>
      <c r="H19" s="53">
        <v>47.510000003141158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22.804800001507751</v>
      </c>
      <c r="C20" s="53">
        <v>0</v>
      </c>
      <c r="D20" s="53">
        <v>22.804800001507751</v>
      </c>
      <c r="E20" s="54">
        <v>0.48000000003173543</v>
      </c>
      <c r="F20" s="13"/>
      <c r="G20" s="52">
        <v>1922</v>
      </c>
      <c r="H20" s="53">
        <v>47.510000003141158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11.877500000785288</v>
      </c>
      <c r="C21" s="53">
        <v>0</v>
      </c>
      <c r="D21" s="53">
        <v>11.877500000785288</v>
      </c>
      <c r="E21" s="54">
        <v>0.25000000001652889</v>
      </c>
      <c r="F21" s="13"/>
      <c r="G21" s="52">
        <v>1922</v>
      </c>
      <c r="H21" s="53">
        <v>47.510000003141158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11.877500000785288</v>
      </c>
      <c r="C22" s="53">
        <v>0</v>
      </c>
      <c r="D22" s="53">
        <v>11.877500000785288</v>
      </c>
      <c r="E22" s="54">
        <v>0.25000000001652889</v>
      </c>
      <c r="F22" s="13"/>
      <c r="G22" s="52">
        <v>1963</v>
      </c>
      <c r="H22" s="53">
        <v>47.510000003141151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11.877500000785288</v>
      </c>
      <c r="C23" s="53">
        <v>0</v>
      </c>
      <c r="D23" s="53">
        <v>11.877500000785288</v>
      </c>
      <c r="E23" s="54">
        <v>0.25000000001652889</v>
      </c>
      <c r="F23" s="13"/>
      <c r="G23" s="52">
        <v>1963</v>
      </c>
      <c r="H23" s="53">
        <v>47.510000003141151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11.877500000785288</v>
      </c>
      <c r="C24" s="53">
        <v>0</v>
      </c>
      <c r="D24" s="53">
        <v>11.877500000785288</v>
      </c>
      <c r="E24" s="54">
        <v>0.25000000001652889</v>
      </c>
      <c r="F24" s="13"/>
      <c r="G24" s="52">
        <v>1963</v>
      </c>
      <c r="H24" s="53">
        <v>47.510000003141151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22.804800001507751</v>
      </c>
      <c r="C25" s="53">
        <v>0</v>
      </c>
      <c r="D25" s="53">
        <v>22.804800001507751</v>
      </c>
      <c r="E25" s="54">
        <v>0.48000000003173543</v>
      </c>
      <c r="F25" s="13"/>
      <c r="G25" s="52">
        <v>1963</v>
      </c>
      <c r="H25" s="53">
        <v>47.510000003141151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39.908400002638572</v>
      </c>
      <c r="C26" s="53">
        <v>0</v>
      </c>
      <c r="D26" s="53">
        <v>39.908400002638572</v>
      </c>
      <c r="E26" s="54">
        <v>0.84000000005553721</v>
      </c>
      <c r="F26" s="13"/>
      <c r="G26" s="52">
        <v>1942</v>
      </c>
      <c r="H26" s="53">
        <v>47.510000003141144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22.804800001507751</v>
      </c>
      <c r="C27" s="53">
        <v>0</v>
      </c>
      <c r="D27" s="53">
        <v>22.804800001507751</v>
      </c>
      <c r="E27" s="54">
        <v>0.48000000003173543</v>
      </c>
      <c r="F27" s="13"/>
      <c r="G27" s="52">
        <v>1942</v>
      </c>
      <c r="H27" s="53">
        <v>47.510000003141144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47.510000003141165</v>
      </c>
      <c r="C28" s="53">
        <v>0</v>
      </c>
      <c r="D28" s="53">
        <v>47.510000003141165</v>
      </c>
      <c r="E28" s="54">
        <v>1.000000000066116</v>
      </c>
      <c r="F28" s="13"/>
      <c r="G28" s="52">
        <v>1942</v>
      </c>
      <c r="H28" s="53">
        <v>47.510000003141144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39.908400002638572</v>
      </c>
      <c r="C29" s="53">
        <v>0</v>
      </c>
      <c r="D29" s="53">
        <v>39.908400002638572</v>
      </c>
      <c r="E29" s="54">
        <v>0.84000000005553721</v>
      </c>
      <c r="F29" s="13"/>
      <c r="G29" s="52">
        <v>1942</v>
      </c>
      <c r="H29" s="53">
        <v>47.510000003141144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44.184300002921269</v>
      </c>
      <c r="C30" s="53">
        <v>0</v>
      </c>
      <c r="D30" s="53">
        <v>44.184300002921269</v>
      </c>
      <c r="E30" s="54">
        <v>0.93000000006148753</v>
      </c>
      <c r="F30" s="13"/>
      <c r="G30" s="52">
        <v>1942</v>
      </c>
      <c r="H30" s="53">
        <v>47.510000003141144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47.510000003141158</v>
      </c>
      <c r="C31" s="53">
        <v>0</v>
      </c>
      <c r="D31" s="53">
        <v>47.510000003141158</v>
      </c>
      <c r="E31" s="54">
        <v>1.0000000000661158</v>
      </c>
      <c r="F31" s="13"/>
      <c r="G31" s="52">
        <v>1942</v>
      </c>
      <c r="H31" s="53">
        <v>47.510000003141144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47.510000003141144</v>
      </c>
      <c r="C32" s="53">
        <v>0</v>
      </c>
      <c r="D32" s="53">
        <v>47.510000003141144</v>
      </c>
      <c r="E32" s="54">
        <v>1.0000000000661156</v>
      </c>
      <c r="F32" s="13"/>
      <c r="G32" s="52">
        <v>1942</v>
      </c>
      <c r="H32" s="53">
        <v>47.510000003141144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47.510000003141144</v>
      </c>
      <c r="C33" s="53">
        <v>0</v>
      </c>
      <c r="D33" s="53">
        <v>47.510000003141144</v>
      </c>
      <c r="E33" s="54">
        <v>1.0000000000661156</v>
      </c>
      <c r="F33" s="13"/>
      <c r="G33" s="52">
        <v>1942</v>
      </c>
      <c r="H33" s="53">
        <v>47.510000003141144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22.804800001507751</v>
      </c>
      <c r="C34" s="53">
        <v>0</v>
      </c>
      <c r="D34" s="53">
        <v>22.804800001507751</v>
      </c>
      <c r="E34" s="54">
        <v>0.48000000003173543</v>
      </c>
      <c r="F34" s="13"/>
      <c r="G34" s="52">
        <v>1942</v>
      </c>
      <c r="H34" s="53">
        <v>47.510000003141144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39.908400002638572</v>
      </c>
      <c r="C35" s="53">
        <v>0</v>
      </c>
      <c r="D35" s="53">
        <v>39.908400002638572</v>
      </c>
      <c r="E35" s="54">
        <v>0.84000000005553721</v>
      </c>
      <c r="F35" s="13"/>
      <c r="G35" s="52">
        <v>1942</v>
      </c>
      <c r="H35" s="53">
        <v>47.510000003141144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44.184300002921269</v>
      </c>
      <c r="C36" s="53">
        <v>0</v>
      </c>
      <c r="D36" s="53">
        <v>44.184300002921269</v>
      </c>
      <c r="E36" s="54">
        <v>0.93000000006148753</v>
      </c>
      <c r="F36" s="13"/>
      <c r="G36" s="52">
        <v>1942</v>
      </c>
      <c r="H36" s="53">
        <v>47.510000003141144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22.804800001507751</v>
      </c>
      <c r="C37" s="53">
        <v>0</v>
      </c>
      <c r="D37" s="53">
        <v>22.804800001507751</v>
      </c>
      <c r="E37" s="54">
        <v>0.48000000003173543</v>
      </c>
      <c r="F37" s="13"/>
      <c r="G37" s="52">
        <v>1942</v>
      </c>
      <c r="H37" s="53">
        <v>47.510000003141144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39.908400002638572</v>
      </c>
      <c r="C38" s="53">
        <v>0</v>
      </c>
      <c r="D38" s="53">
        <v>39.908400002638572</v>
      </c>
      <c r="E38" s="54">
        <v>0.84000000005553721</v>
      </c>
      <c r="F38" s="13"/>
      <c r="G38" s="52">
        <v>1927</v>
      </c>
      <c r="H38" s="53">
        <v>44.184300002921276</v>
      </c>
      <c r="I38" s="55">
        <v>0.32098765432098819</v>
      </c>
      <c r="J38" s="56">
        <v>0.93000000006148764</v>
      </c>
      <c r="K38" s="18"/>
      <c r="L38" s="18"/>
      <c r="M38" s="18"/>
    </row>
    <row r="39" spans="1:13" ht="12.75" customHeight="1" x14ac:dyDescent="0.2">
      <c r="A39" s="52">
        <v>1949</v>
      </c>
      <c r="B39" s="53">
        <v>22.804800001507747</v>
      </c>
      <c r="C39" s="53">
        <v>0</v>
      </c>
      <c r="D39" s="53">
        <v>22.804800001507747</v>
      </c>
      <c r="E39" s="54">
        <v>0.48000000003173537</v>
      </c>
      <c r="F39" s="13"/>
      <c r="G39" s="52">
        <v>1927</v>
      </c>
      <c r="H39" s="53">
        <v>44.184300002921276</v>
      </c>
      <c r="I39" s="55">
        <v>0.33333333333333387</v>
      </c>
      <c r="J39" s="56">
        <v>0.93000000006148764</v>
      </c>
      <c r="K39" s="18"/>
      <c r="L39" s="18"/>
      <c r="M39" s="18"/>
    </row>
    <row r="40" spans="1:13" ht="12.75" customHeight="1" x14ac:dyDescent="0.2">
      <c r="A40" s="52">
        <v>1950</v>
      </c>
      <c r="B40" s="53">
        <v>22.804800001507751</v>
      </c>
      <c r="C40" s="53">
        <v>0</v>
      </c>
      <c r="D40" s="53">
        <v>22.804800001507751</v>
      </c>
      <c r="E40" s="54">
        <v>0.48000000003173543</v>
      </c>
      <c r="F40" s="13"/>
      <c r="G40" s="52">
        <v>1927</v>
      </c>
      <c r="H40" s="53">
        <v>44.184300002921276</v>
      </c>
      <c r="I40" s="55">
        <v>0.34567901234567955</v>
      </c>
      <c r="J40" s="56">
        <v>0.93000000006148764</v>
      </c>
      <c r="K40" s="18"/>
      <c r="L40" s="18"/>
      <c r="M40" s="18"/>
    </row>
    <row r="41" spans="1:13" ht="12.75" customHeight="1" x14ac:dyDescent="0.2">
      <c r="A41" s="52">
        <v>1951</v>
      </c>
      <c r="B41" s="53">
        <v>44.184300002921276</v>
      </c>
      <c r="C41" s="53">
        <v>0</v>
      </c>
      <c r="D41" s="53">
        <v>44.184300002921276</v>
      </c>
      <c r="E41" s="54">
        <v>0.93000000006148764</v>
      </c>
      <c r="F41" s="13"/>
      <c r="G41" s="52">
        <v>1927</v>
      </c>
      <c r="H41" s="53">
        <v>44.184300002921276</v>
      </c>
      <c r="I41" s="55">
        <v>0.35802469135802528</v>
      </c>
      <c r="J41" s="56">
        <v>0.93000000006148764</v>
      </c>
      <c r="K41" s="18"/>
      <c r="L41" s="18"/>
      <c r="M41" s="18"/>
    </row>
    <row r="42" spans="1:13" ht="12.75" customHeight="1" x14ac:dyDescent="0.2">
      <c r="A42" s="52">
        <v>1952</v>
      </c>
      <c r="B42" s="53">
        <v>47.510000003141165</v>
      </c>
      <c r="C42" s="53">
        <v>0</v>
      </c>
      <c r="D42" s="53">
        <v>47.510000003141165</v>
      </c>
      <c r="E42" s="54">
        <v>1.000000000066116</v>
      </c>
      <c r="F42" s="13"/>
      <c r="G42" s="52">
        <v>1927</v>
      </c>
      <c r="H42" s="53">
        <v>44.184300002921276</v>
      </c>
      <c r="I42" s="55">
        <v>0.37037037037037096</v>
      </c>
      <c r="J42" s="56">
        <v>0.93000000006148764</v>
      </c>
      <c r="K42" s="18"/>
      <c r="L42" s="18"/>
      <c r="M42" s="18"/>
    </row>
    <row r="43" spans="1:13" ht="12.75" customHeight="1" x14ac:dyDescent="0.2">
      <c r="A43" s="52">
        <v>1953</v>
      </c>
      <c r="B43" s="53">
        <v>47.510000003141144</v>
      </c>
      <c r="C43" s="53">
        <v>0</v>
      </c>
      <c r="D43" s="53">
        <v>47.510000003141144</v>
      </c>
      <c r="E43" s="54">
        <v>1.0000000000661156</v>
      </c>
      <c r="F43" s="13"/>
      <c r="G43" s="52">
        <v>1927</v>
      </c>
      <c r="H43" s="53">
        <v>44.184300002921276</v>
      </c>
      <c r="I43" s="55">
        <v>0.38271604938271669</v>
      </c>
      <c r="J43" s="56">
        <v>0.93000000006148764</v>
      </c>
      <c r="K43" s="18"/>
      <c r="L43" s="18"/>
      <c r="M43" s="18"/>
    </row>
    <row r="44" spans="1:13" ht="12.75" customHeight="1" x14ac:dyDescent="0.2">
      <c r="A44" s="52">
        <v>1954</v>
      </c>
      <c r="B44" s="53">
        <v>44.184300002921276</v>
      </c>
      <c r="C44" s="53">
        <v>0</v>
      </c>
      <c r="D44" s="53">
        <v>44.184300002921276</v>
      </c>
      <c r="E44" s="54">
        <v>0.93000000006148764</v>
      </c>
      <c r="F44" s="13"/>
      <c r="G44" s="52">
        <v>1927</v>
      </c>
      <c r="H44" s="53">
        <v>44.184300002921276</v>
      </c>
      <c r="I44" s="55">
        <v>0.39506172839506237</v>
      </c>
      <c r="J44" s="56">
        <v>0.93000000006148764</v>
      </c>
      <c r="K44" s="18"/>
      <c r="L44" s="18"/>
      <c r="M44" s="18"/>
    </row>
    <row r="45" spans="1:13" ht="12.75" customHeight="1" x14ac:dyDescent="0.2">
      <c r="A45" s="52">
        <v>1955</v>
      </c>
      <c r="B45" s="53">
        <v>22.804800001507751</v>
      </c>
      <c r="C45" s="53">
        <v>0</v>
      </c>
      <c r="D45" s="53">
        <v>22.804800001507751</v>
      </c>
      <c r="E45" s="54">
        <v>0.48000000003173543</v>
      </c>
      <c r="F45" s="13"/>
      <c r="G45" s="52">
        <v>1927</v>
      </c>
      <c r="H45" s="53">
        <v>44.184300002921276</v>
      </c>
      <c r="I45" s="55">
        <v>0.40740740740740805</v>
      </c>
      <c r="J45" s="56">
        <v>0.93000000006148764</v>
      </c>
      <c r="K45" s="18"/>
      <c r="L45" s="18"/>
      <c r="M45" s="18"/>
    </row>
    <row r="46" spans="1:13" ht="12.75" customHeight="1" x14ac:dyDescent="0.2">
      <c r="A46" s="52">
        <v>1956</v>
      </c>
      <c r="B46" s="53">
        <v>47.510000003141165</v>
      </c>
      <c r="C46" s="53">
        <v>0</v>
      </c>
      <c r="D46" s="53">
        <v>47.510000003141165</v>
      </c>
      <c r="E46" s="54">
        <v>1.000000000066116</v>
      </c>
      <c r="F46" s="13"/>
      <c r="G46" s="52">
        <v>1927</v>
      </c>
      <c r="H46" s="53">
        <v>44.184300002921276</v>
      </c>
      <c r="I46" s="55">
        <v>0.41975308641975378</v>
      </c>
      <c r="J46" s="56">
        <v>0.93000000006148764</v>
      </c>
      <c r="K46" s="18"/>
      <c r="L46" s="18"/>
      <c r="M46" s="18"/>
    </row>
    <row r="47" spans="1:13" ht="12.75" customHeight="1" x14ac:dyDescent="0.2">
      <c r="A47" s="52">
        <v>1957</v>
      </c>
      <c r="B47" s="53">
        <v>44.184300002921276</v>
      </c>
      <c r="C47" s="53">
        <v>0</v>
      </c>
      <c r="D47" s="53">
        <v>44.184300002921276</v>
      </c>
      <c r="E47" s="54">
        <v>0.93000000006148764</v>
      </c>
      <c r="F47" s="13"/>
      <c r="G47" s="52">
        <v>1940</v>
      </c>
      <c r="H47" s="53">
        <v>44.184300002921269</v>
      </c>
      <c r="I47" s="55">
        <v>0.43209876543209946</v>
      </c>
      <c r="J47" s="56">
        <v>0.93000000006148753</v>
      </c>
      <c r="K47" s="18"/>
      <c r="L47" s="18"/>
      <c r="M47" s="18"/>
    </row>
    <row r="48" spans="1:13" ht="12.75" customHeight="1" x14ac:dyDescent="0.2">
      <c r="A48" s="52">
        <v>1958</v>
      </c>
      <c r="B48" s="53">
        <v>47.510000003141158</v>
      </c>
      <c r="C48" s="53">
        <v>0</v>
      </c>
      <c r="D48" s="53">
        <v>47.510000003141158</v>
      </c>
      <c r="E48" s="54">
        <v>1.0000000000661158</v>
      </c>
      <c r="F48" s="13"/>
      <c r="G48" s="52">
        <v>1940</v>
      </c>
      <c r="H48" s="53">
        <v>44.184300002921269</v>
      </c>
      <c r="I48" s="55">
        <v>0.4444444444444452</v>
      </c>
      <c r="J48" s="56">
        <v>0.93000000006148753</v>
      </c>
      <c r="K48" s="18"/>
      <c r="L48" s="18"/>
      <c r="M48" s="18"/>
    </row>
    <row r="49" spans="1:13" ht="12.75" customHeight="1" x14ac:dyDescent="0.2">
      <c r="A49" s="52">
        <v>1959</v>
      </c>
      <c r="B49" s="53">
        <v>39.908400002638572</v>
      </c>
      <c r="C49" s="53">
        <v>0</v>
      </c>
      <c r="D49" s="53">
        <v>39.908400002638572</v>
      </c>
      <c r="E49" s="54">
        <v>0.84000000005553721</v>
      </c>
      <c r="F49" s="13"/>
      <c r="G49" s="52">
        <v>1940</v>
      </c>
      <c r="H49" s="53">
        <v>44.184300002921269</v>
      </c>
      <c r="I49" s="55">
        <v>0.45679012345679088</v>
      </c>
      <c r="J49" s="56">
        <v>0.93000000006148753</v>
      </c>
      <c r="K49" s="18"/>
      <c r="L49" s="18"/>
      <c r="M49" s="18"/>
    </row>
    <row r="50" spans="1:13" ht="12.75" customHeight="1" x14ac:dyDescent="0.2">
      <c r="A50" s="52">
        <v>1960</v>
      </c>
      <c r="B50" s="53">
        <v>22.804800001507747</v>
      </c>
      <c r="C50" s="53">
        <v>0</v>
      </c>
      <c r="D50" s="53">
        <v>22.804800001507747</v>
      </c>
      <c r="E50" s="54">
        <v>0.48000000003173537</v>
      </c>
      <c r="F50" s="13"/>
      <c r="G50" s="52">
        <v>2003</v>
      </c>
      <c r="H50" s="53">
        <v>43.038659728287222</v>
      </c>
      <c r="I50" s="55">
        <v>0.46913580246913655</v>
      </c>
      <c r="J50" s="56">
        <v>0.90588633399888918</v>
      </c>
      <c r="K50" s="18"/>
      <c r="L50" s="18"/>
      <c r="M50" s="18"/>
    </row>
    <row r="51" spans="1:13" ht="12.75" customHeight="1" x14ac:dyDescent="0.2">
      <c r="A51" s="52">
        <v>1961</v>
      </c>
      <c r="B51" s="53">
        <v>22.804800001507751</v>
      </c>
      <c r="C51" s="53">
        <v>0</v>
      </c>
      <c r="D51" s="53">
        <v>22.804800001507751</v>
      </c>
      <c r="E51" s="54">
        <v>0.48000000003173543</v>
      </c>
      <c r="F51" s="13"/>
      <c r="G51" s="52">
        <v>1923</v>
      </c>
      <c r="H51" s="53">
        <v>39.908400002638572</v>
      </c>
      <c r="I51" s="55">
        <v>0.48148148148148229</v>
      </c>
      <c r="J51" s="56">
        <v>0.84000000005553721</v>
      </c>
      <c r="K51" s="18"/>
      <c r="L51" s="18"/>
      <c r="M51" s="18"/>
    </row>
    <row r="52" spans="1:13" ht="12.75" customHeight="1" x14ac:dyDescent="0.2">
      <c r="A52" s="52">
        <v>1962</v>
      </c>
      <c r="B52" s="53">
        <v>39.908400002638572</v>
      </c>
      <c r="C52" s="53">
        <v>0</v>
      </c>
      <c r="D52" s="53">
        <v>39.908400002638572</v>
      </c>
      <c r="E52" s="54">
        <v>0.84000000005553721</v>
      </c>
      <c r="F52" s="13"/>
      <c r="G52" s="52">
        <v>1923</v>
      </c>
      <c r="H52" s="53">
        <v>39.908400002638572</v>
      </c>
      <c r="I52" s="55">
        <v>0.49382716049382797</v>
      </c>
      <c r="J52" s="56">
        <v>0.84000000005553721</v>
      </c>
      <c r="K52" s="18"/>
      <c r="L52" s="18"/>
      <c r="M52" s="18"/>
    </row>
    <row r="53" spans="1:13" ht="12.75" customHeight="1" x14ac:dyDescent="0.2">
      <c r="A53" s="52">
        <v>1963</v>
      </c>
      <c r="B53" s="53">
        <v>47.510000003141151</v>
      </c>
      <c r="C53" s="53">
        <v>0</v>
      </c>
      <c r="D53" s="53">
        <v>47.510000003141151</v>
      </c>
      <c r="E53" s="54">
        <v>1.0000000000661156</v>
      </c>
      <c r="F53" s="13"/>
      <c r="G53" s="52">
        <v>1923</v>
      </c>
      <c r="H53" s="53">
        <v>39.908400002638572</v>
      </c>
      <c r="I53" s="55">
        <v>0.50617283950617364</v>
      </c>
      <c r="J53" s="56">
        <v>0.84000000005553721</v>
      </c>
      <c r="K53" s="18"/>
      <c r="L53" s="18"/>
      <c r="M53" s="18"/>
    </row>
    <row r="54" spans="1:13" ht="12.75" customHeight="1" x14ac:dyDescent="0.2">
      <c r="A54" s="52">
        <v>1964</v>
      </c>
      <c r="B54" s="53">
        <v>22.804800001507751</v>
      </c>
      <c r="C54" s="53">
        <v>0</v>
      </c>
      <c r="D54" s="53">
        <v>22.804800001507751</v>
      </c>
      <c r="E54" s="54">
        <v>0.48000000003173543</v>
      </c>
      <c r="F54" s="13"/>
      <c r="G54" s="52">
        <v>1923</v>
      </c>
      <c r="H54" s="53">
        <v>39.908400002638572</v>
      </c>
      <c r="I54" s="55">
        <v>0.51851851851851938</v>
      </c>
      <c r="J54" s="56">
        <v>0.84000000005553721</v>
      </c>
      <c r="K54" s="18"/>
      <c r="L54" s="18"/>
      <c r="M54" s="18"/>
    </row>
    <row r="55" spans="1:13" ht="12" customHeight="1" x14ac:dyDescent="0.2">
      <c r="A55" s="47">
        <v>1965</v>
      </c>
      <c r="B55" s="48">
        <v>47.510000003141165</v>
      </c>
      <c r="C55" s="48">
        <v>0</v>
      </c>
      <c r="D55" s="48">
        <v>47.510000003141165</v>
      </c>
      <c r="E55" s="49">
        <v>1.000000000066116</v>
      </c>
      <c r="F55" s="13"/>
      <c r="G55" s="47">
        <v>1923</v>
      </c>
      <c r="H55" s="48">
        <v>39.908400002638572</v>
      </c>
      <c r="I55" s="50">
        <v>0.53086419753086511</v>
      </c>
      <c r="J55" s="51">
        <v>0.84000000005553721</v>
      </c>
      <c r="K55" s="18"/>
      <c r="L55" s="18"/>
      <c r="M55" s="18"/>
    </row>
    <row r="56" spans="1:13" ht="12" customHeight="1" x14ac:dyDescent="0.2">
      <c r="A56" s="52">
        <v>1966</v>
      </c>
      <c r="B56" s="53">
        <v>39.908400002638572</v>
      </c>
      <c r="C56" s="53">
        <v>0</v>
      </c>
      <c r="D56" s="53">
        <v>39.908400002638572</v>
      </c>
      <c r="E56" s="54">
        <v>0.84000000005553721</v>
      </c>
      <c r="F56" s="13"/>
      <c r="G56" s="52">
        <v>1923</v>
      </c>
      <c r="H56" s="53">
        <v>39.908400002638572</v>
      </c>
      <c r="I56" s="55">
        <v>0.54320987654321073</v>
      </c>
      <c r="J56" s="56">
        <v>0.84000000005553721</v>
      </c>
      <c r="K56" s="18"/>
      <c r="L56" s="18"/>
      <c r="M56" s="18"/>
    </row>
    <row r="57" spans="1:13" ht="12" customHeight="1" x14ac:dyDescent="0.2">
      <c r="A57" s="52">
        <v>1967</v>
      </c>
      <c r="B57" s="53">
        <v>47.510000003141151</v>
      </c>
      <c r="C57" s="53">
        <v>0</v>
      </c>
      <c r="D57" s="53">
        <v>47.510000003141151</v>
      </c>
      <c r="E57" s="54">
        <v>1.0000000000661156</v>
      </c>
      <c r="F57" s="13"/>
      <c r="G57" s="52">
        <v>1923</v>
      </c>
      <c r="H57" s="53">
        <v>39.908400002638572</v>
      </c>
      <c r="I57" s="55">
        <v>0.55555555555555647</v>
      </c>
      <c r="J57" s="56">
        <v>0.84000000005553721</v>
      </c>
      <c r="K57" s="18"/>
      <c r="L57" s="18"/>
      <c r="M57" s="18"/>
    </row>
    <row r="58" spans="1:13" ht="12" customHeight="1" x14ac:dyDescent="0.2">
      <c r="A58" s="52">
        <v>1968</v>
      </c>
      <c r="B58" s="53">
        <v>39.908400002638572</v>
      </c>
      <c r="C58" s="53">
        <v>0</v>
      </c>
      <c r="D58" s="53">
        <v>39.908400002638572</v>
      </c>
      <c r="E58" s="54">
        <v>0.84000000005553721</v>
      </c>
      <c r="F58" s="13"/>
      <c r="G58" s="52">
        <v>1923</v>
      </c>
      <c r="H58" s="53">
        <v>39.908400002638572</v>
      </c>
      <c r="I58" s="55">
        <v>0.5679012345679022</v>
      </c>
      <c r="J58" s="56">
        <v>0.84000000005553721</v>
      </c>
      <c r="K58" s="18"/>
      <c r="L58" s="18"/>
      <c r="M58" s="18"/>
    </row>
    <row r="59" spans="1:13" ht="12" customHeight="1" x14ac:dyDescent="0.2">
      <c r="A59" s="52">
        <v>1969</v>
      </c>
      <c r="B59" s="53">
        <v>47.510000003141151</v>
      </c>
      <c r="C59" s="53">
        <v>0</v>
      </c>
      <c r="D59" s="53">
        <v>47.510000003141151</v>
      </c>
      <c r="E59" s="54">
        <v>1.0000000000661156</v>
      </c>
      <c r="F59" s="13"/>
      <c r="G59" s="52">
        <v>1923</v>
      </c>
      <c r="H59" s="53">
        <v>39.908400002638572</v>
      </c>
      <c r="I59" s="55">
        <v>0.58024691358024783</v>
      </c>
      <c r="J59" s="56">
        <v>0.84000000005553721</v>
      </c>
      <c r="K59" s="18"/>
      <c r="L59" s="18"/>
      <c r="M59" s="18"/>
    </row>
    <row r="60" spans="1:13" ht="12" customHeight="1" x14ac:dyDescent="0.2">
      <c r="A60" s="52">
        <v>1970</v>
      </c>
      <c r="B60" s="53">
        <v>47.510000003141144</v>
      </c>
      <c r="C60" s="53">
        <v>0</v>
      </c>
      <c r="D60" s="53">
        <v>47.510000003141144</v>
      </c>
      <c r="E60" s="54">
        <v>1.0000000000661156</v>
      </c>
      <c r="F60" s="13"/>
      <c r="G60" s="52">
        <v>1923</v>
      </c>
      <c r="H60" s="53">
        <v>39.908400002638572</v>
      </c>
      <c r="I60" s="55">
        <v>0.59259259259259356</v>
      </c>
      <c r="J60" s="56">
        <v>0.84000000005553721</v>
      </c>
      <c r="K60" s="18"/>
      <c r="L60" s="18"/>
      <c r="M60" s="18"/>
    </row>
    <row r="61" spans="1:13" ht="12" customHeight="1" x14ac:dyDescent="0.2">
      <c r="A61" s="52">
        <v>1971</v>
      </c>
      <c r="B61" s="53">
        <v>47.510000003141144</v>
      </c>
      <c r="C61" s="53">
        <v>0</v>
      </c>
      <c r="D61" s="53">
        <v>47.510000003141144</v>
      </c>
      <c r="E61" s="54">
        <v>1.0000000000661156</v>
      </c>
      <c r="F61" s="13"/>
      <c r="G61" s="52">
        <v>1923</v>
      </c>
      <c r="H61" s="53">
        <v>39.908400002638572</v>
      </c>
      <c r="I61" s="55">
        <v>0.60493827160493929</v>
      </c>
      <c r="J61" s="56">
        <v>0.84000000005553721</v>
      </c>
      <c r="K61" s="18"/>
      <c r="L61" s="18"/>
      <c r="M61" s="18"/>
    </row>
    <row r="62" spans="1:13" ht="12" customHeight="1" x14ac:dyDescent="0.2">
      <c r="A62" s="52">
        <v>1972</v>
      </c>
      <c r="B62" s="53">
        <v>39.908400002638572</v>
      </c>
      <c r="C62" s="53">
        <v>0</v>
      </c>
      <c r="D62" s="53">
        <v>39.908400002638572</v>
      </c>
      <c r="E62" s="54">
        <v>0.84000000005553721</v>
      </c>
      <c r="F62" s="13"/>
      <c r="G62" s="52">
        <v>1925</v>
      </c>
      <c r="H62" s="53">
        <v>22.804800001507751</v>
      </c>
      <c r="I62" s="55">
        <v>0.61728395061728492</v>
      </c>
      <c r="J62" s="56">
        <v>0.48000000003173543</v>
      </c>
      <c r="K62" s="18"/>
      <c r="L62" s="18"/>
      <c r="M62" s="18"/>
    </row>
    <row r="63" spans="1:13" ht="12" customHeight="1" x14ac:dyDescent="0.2">
      <c r="A63" s="52">
        <v>1973</v>
      </c>
      <c r="B63" s="53">
        <v>44.184300002921269</v>
      </c>
      <c r="C63" s="53">
        <v>0</v>
      </c>
      <c r="D63" s="53">
        <v>44.184300002921269</v>
      </c>
      <c r="E63" s="54">
        <v>0.93000000006148753</v>
      </c>
      <c r="F63" s="13"/>
      <c r="G63" s="52">
        <v>1925</v>
      </c>
      <c r="H63" s="53">
        <v>22.804800001507751</v>
      </c>
      <c r="I63" s="55">
        <v>0.62962962962963065</v>
      </c>
      <c r="J63" s="56">
        <v>0.48000000003173543</v>
      </c>
      <c r="K63" s="18"/>
      <c r="L63" s="18"/>
      <c r="M63" s="18"/>
    </row>
    <row r="64" spans="1:13" ht="12" customHeight="1" x14ac:dyDescent="0.2">
      <c r="A64" s="52">
        <v>1974</v>
      </c>
      <c r="B64" s="53">
        <v>47.510000003141158</v>
      </c>
      <c r="C64" s="53">
        <v>0</v>
      </c>
      <c r="D64" s="53">
        <v>47.510000003141158</v>
      </c>
      <c r="E64" s="54">
        <v>1.0000000000661158</v>
      </c>
      <c r="F64" s="13"/>
      <c r="G64" s="52">
        <v>1925</v>
      </c>
      <c r="H64" s="53">
        <v>22.804800001507751</v>
      </c>
      <c r="I64" s="55">
        <v>0.64197530864197638</v>
      </c>
      <c r="J64" s="56">
        <v>0.48000000003173543</v>
      </c>
      <c r="K64" s="18"/>
      <c r="L64" s="18"/>
      <c r="M64" s="18"/>
    </row>
    <row r="65" spans="1:13" ht="12" customHeight="1" x14ac:dyDescent="0.2">
      <c r="A65" s="52">
        <v>1975</v>
      </c>
      <c r="B65" s="53">
        <v>47.510000003141144</v>
      </c>
      <c r="C65" s="53">
        <v>0</v>
      </c>
      <c r="D65" s="53">
        <v>47.510000003141144</v>
      </c>
      <c r="E65" s="54">
        <v>1.0000000000661156</v>
      </c>
      <c r="F65" s="13"/>
      <c r="G65" s="52">
        <v>1925</v>
      </c>
      <c r="H65" s="53">
        <v>22.804800001507751</v>
      </c>
      <c r="I65" s="55">
        <v>0.65432098765432201</v>
      </c>
      <c r="J65" s="56">
        <v>0.48000000003173543</v>
      </c>
      <c r="K65" s="18"/>
      <c r="L65" s="18"/>
      <c r="M65" s="18"/>
    </row>
    <row r="66" spans="1:13" ht="12" customHeight="1" x14ac:dyDescent="0.2">
      <c r="A66" s="52">
        <v>1976</v>
      </c>
      <c r="B66" s="53">
        <v>22.804800001507751</v>
      </c>
      <c r="C66" s="53">
        <v>0</v>
      </c>
      <c r="D66" s="53">
        <v>22.804800001507751</v>
      </c>
      <c r="E66" s="54">
        <v>0.48000000003173543</v>
      </c>
      <c r="F66" s="13"/>
      <c r="G66" s="52">
        <v>1925</v>
      </c>
      <c r="H66" s="53">
        <v>22.804800001507751</v>
      </c>
      <c r="I66" s="55">
        <v>0.66666666666666774</v>
      </c>
      <c r="J66" s="56">
        <v>0.48000000003173543</v>
      </c>
      <c r="K66" s="18"/>
      <c r="L66" s="18"/>
      <c r="M66" s="18"/>
    </row>
    <row r="67" spans="1:13" ht="12" customHeight="1" x14ac:dyDescent="0.2">
      <c r="A67" s="52">
        <v>1977</v>
      </c>
      <c r="B67" s="53">
        <v>11.877500000785291</v>
      </c>
      <c r="C67" s="53">
        <v>0</v>
      </c>
      <c r="D67" s="53">
        <v>11.877500000785291</v>
      </c>
      <c r="E67" s="54">
        <v>0.250000000016529</v>
      </c>
      <c r="F67" s="13"/>
      <c r="G67" s="52">
        <v>1925</v>
      </c>
      <c r="H67" s="53">
        <v>22.804800001507751</v>
      </c>
      <c r="I67" s="55">
        <v>0.67901234567901347</v>
      </c>
      <c r="J67" s="56">
        <v>0.48000000003173543</v>
      </c>
      <c r="K67" s="18"/>
      <c r="L67" s="18"/>
      <c r="M67" s="18"/>
    </row>
    <row r="68" spans="1:13" ht="12" customHeight="1" x14ac:dyDescent="0.2">
      <c r="A68" s="52">
        <v>1978</v>
      </c>
      <c r="B68" s="53">
        <v>44.184300002921276</v>
      </c>
      <c r="C68" s="53">
        <v>0</v>
      </c>
      <c r="D68" s="53">
        <v>44.184300002921276</v>
      </c>
      <c r="E68" s="54">
        <v>0.93000000006148764</v>
      </c>
      <c r="F68" s="13"/>
      <c r="G68" s="52">
        <v>1925</v>
      </c>
      <c r="H68" s="53">
        <v>22.804800001507751</v>
      </c>
      <c r="I68" s="55">
        <v>0.6913580246913591</v>
      </c>
      <c r="J68" s="56">
        <v>0.48000000003173543</v>
      </c>
      <c r="K68" s="18"/>
      <c r="L68" s="18"/>
      <c r="M68" s="18"/>
    </row>
    <row r="69" spans="1:13" ht="12" customHeight="1" x14ac:dyDescent="0.2">
      <c r="A69" s="52">
        <v>1979</v>
      </c>
      <c r="B69" s="53">
        <v>22.804800001507751</v>
      </c>
      <c r="C69" s="53">
        <v>0</v>
      </c>
      <c r="D69" s="53">
        <v>22.804800001507751</v>
      </c>
      <c r="E69" s="54">
        <v>0.48000000003173543</v>
      </c>
      <c r="F69" s="13"/>
      <c r="G69" s="52">
        <v>1925</v>
      </c>
      <c r="H69" s="53">
        <v>22.804800001507751</v>
      </c>
      <c r="I69" s="55">
        <v>0.70370370370370483</v>
      </c>
      <c r="J69" s="56">
        <v>0.48000000003173543</v>
      </c>
      <c r="K69" s="18"/>
      <c r="L69" s="18"/>
      <c r="M69" s="18"/>
    </row>
    <row r="70" spans="1:13" ht="12" customHeight="1" x14ac:dyDescent="0.2">
      <c r="A70" s="52">
        <v>1980</v>
      </c>
      <c r="B70" s="53">
        <v>44.184300002921276</v>
      </c>
      <c r="C70" s="53">
        <v>0</v>
      </c>
      <c r="D70" s="53">
        <v>44.184300002921276</v>
      </c>
      <c r="E70" s="54">
        <v>0.93000000006148764</v>
      </c>
      <c r="F70" s="13"/>
      <c r="G70" s="52">
        <v>1925</v>
      </c>
      <c r="H70" s="53">
        <v>22.804800001507751</v>
      </c>
      <c r="I70" s="55">
        <v>0.71604938271605056</v>
      </c>
      <c r="J70" s="56">
        <v>0.48000000003173543</v>
      </c>
      <c r="K70" s="18"/>
      <c r="L70" s="18"/>
      <c r="M70" s="18"/>
    </row>
    <row r="71" spans="1:13" ht="12" customHeight="1" x14ac:dyDescent="0.2">
      <c r="A71" s="52">
        <v>1981</v>
      </c>
      <c r="B71" s="53">
        <v>22.804800001507751</v>
      </c>
      <c r="C71" s="53">
        <v>0</v>
      </c>
      <c r="D71" s="53">
        <v>22.804800001507751</v>
      </c>
      <c r="E71" s="54">
        <v>0.48000000003173543</v>
      </c>
      <c r="F71" s="13"/>
      <c r="G71" s="52">
        <v>1925</v>
      </c>
      <c r="H71" s="53">
        <v>22.804800001507751</v>
      </c>
      <c r="I71" s="55">
        <v>0.7283950617283963</v>
      </c>
      <c r="J71" s="56">
        <v>0.48000000003173543</v>
      </c>
      <c r="K71" s="18"/>
      <c r="L71" s="18"/>
      <c r="M71" s="18"/>
    </row>
    <row r="72" spans="1:13" ht="12" customHeight="1" x14ac:dyDescent="0.2">
      <c r="A72" s="52">
        <v>1982</v>
      </c>
      <c r="B72" s="53">
        <v>47.510000003141165</v>
      </c>
      <c r="C72" s="53">
        <v>0</v>
      </c>
      <c r="D72" s="53">
        <v>47.510000003141165</v>
      </c>
      <c r="E72" s="54">
        <v>1.000000000066116</v>
      </c>
      <c r="F72" s="13"/>
      <c r="G72" s="52">
        <v>1925</v>
      </c>
      <c r="H72" s="53">
        <v>22.804800001507751</v>
      </c>
      <c r="I72" s="55">
        <v>0.74074074074074192</v>
      </c>
      <c r="J72" s="56">
        <v>0.48000000003173543</v>
      </c>
      <c r="K72" s="18"/>
      <c r="L72" s="18"/>
      <c r="M72" s="18"/>
    </row>
    <row r="73" spans="1:13" ht="12" customHeight="1" x14ac:dyDescent="0.2">
      <c r="A73" s="52">
        <v>1983</v>
      </c>
      <c r="B73" s="53">
        <v>47.510000003141144</v>
      </c>
      <c r="C73" s="53">
        <v>0</v>
      </c>
      <c r="D73" s="53">
        <v>47.510000003141144</v>
      </c>
      <c r="E73" s="54">
        <v>1.0000000000661156</v>
      </c>
      <c r="F73" s="13"/>
      <c r="G73" s="52">
        <v>1925</v>
      </c>
      <c r="H73" s="53">
        <v>22.804800001507751</v>
      </c>
      <c r="I73" s="55">
        <v>0.75308641975308765</v>
      </c>
      <c r="J73" s="56">
        <v>0.48000000003173543</v>
      </c>
      <c r="K73" s="18"/>
      <c r="L73" s="18"/>
      <c r="M73" s="18"/>
    </row>
    <row r="74" spans="1:13" ht="12" customHeight="1" x14ac:dyDescent="0.2">
      <c r="A74" s="52">
        <v>1984</v>
      </c>
      <c r="B74" s="53">
        <v>47.510000003141144</v>
      </c>
      <c r="C74" s="53">
        <v>0</v>
      </c>
      <c r="D74" s="53">
        <v>47.510000003141144</v>
      </c>
      <c r="E74" s="54">
        <v>1.0000000000661156</v>
      </c>
      <c r="F74" s="13"/>
      <c r="G74" s="52">
        <v>1925</v>
      </c>
      <c r="H74" s="53">
        <v>22.804800001507751</v>
      </c>
      <c r="I74" s="55">
        <v>0.76543209876543339</v>
      </c>
      <c r="J74" s="56">
        <v>0.48000000003173543</v>
      </c>
      <c r="K74" s="18"/>
      <c r="L74" s="18"/>
      <c r="M74" s="18"/>
    </row>
    <row r="75" spans="1:13" ht="12" customHeight="1" x14ac:dyDescent="0.2">
      <c r="A75" s="52">
        <v>1985</v>
      </c>
      <c r="B75" s="53">
        <v>39.908400002638572</v>
      </c>
      <c r="C75" s="53">
        <v>0</v>
      </c>
      <c r="D75" s="53">
        <v>39.908400002638572</v>
      </c>
      <c r="E75" s="54">
        <v>0.84000000005553721</v>
      </c>
      <c r="F75" s="13"/>
      <c r="G75" s="52">
        <v>1925</v>
      </c>
      <c r="H75" s="53">
        <v>22.804800001507751</v>
      </c>
      <c r="I75" s="55">
        <v>0.77777777777777901</v>
      </c>
      <c r="J75" s="56">
        <v>0.48000000003173543</v>
      </c>
      <c r="K75" s="18"/>
      <c r="L75" s="18"/>
      <c r="M75" s="18"/>
    </row>
    <row r="76" spans="1:13" ht="12" customHeight="1" x14ac:dyDescent="0.2">
      <c r="A76" s="52">
        <v>1986</v>
      </c>
      <c r="B76" s="53">
        <v>47.510000003141151</v>
      </c>
      <c r="C76" s="53">
        <v>0</v>
      </c>
      <c r="D76" s="53">
        <v>47.510000003141151</v>
      </c>
      <c r="E76" s="54">
        <v>1.0000000000661156</v>
      </c>
      <c r="F76" s="13"/>
      <c r="G76" s="52">
        <v>1925</v>
      </c>
      <c r="H76" s="53">
        <v>22.804800001507751</v>
      </c>
      <c r="I76" s="55">
        <v>0.79012345679012475</v>
      </c>
      <c r="J76" s="56">
        <v>0.48000000003173543</v>
      </c>
      <c r="K76" s="18"/>
      <c r="L76" s="18"/>
      <c r="M76" s="18"/>
    </row>
    <row r="77" spans="1:13" ht="12" customHeight="1" x14ac:dyDescent="0.2">
      <c r="A77" s="52">
        <v>1987</v>
      </c>
      <c r="B77" s="53">
        <v>22.804800001507751</v>
      </c>
      <c r="C77" s="53">
        <v>0</v>
      </c>
      <c r="D77" s="53">
        <v>22.804800001507751</v>
      </c>
      <c r="E77" s="54">
        <v>0.48000000003173543</v>
      </c>
      <c r="F77" s="13"/>
      <c r="G77" s="52">
        <v>1925</v>
      </c>
      <c r="H77" s="53">
        <v>22.804800001507751</v>
      </c>
      <c r="I77" s="55">
        <v>0.80246913580247048</v>
      </c>
      <c r="J77" s="56">
        <v>0.48000000003173543</v>
      </c>
      <c r="K77" s="18"/>
      <c r="L77" s="18"/>
      <c r="M77" s="18"/>
    </row>
    <row r="78" spans="1:13" ht="12" customHeight="1" x14ac:dyDescent="0.2">
      <c r="A78" s="52">
        <v>1988</v>
      </c>
      <c r="B78" s="53">
        <v>11.877500000785288</v>
      </c>
      <c r="C78" s="53">
        <v>0</v>
      </c>
      <c r="D78" s="53">
        <v>11.877500000785288</v>
      </c>
      <c r="E78" s="54">
        <v>0.25000000001652889</v>
      </c>
      <c r="F78" s="13"/>
      <c r="G78" s="52">
        <v>1925</v>
      </c>
      <c r="H78" s="53">
        <v>22.804800001507751</v>
      </c>
      <c r="I78" s="55">
        <v>0.8148148148148161</v>
      </c>
      <c r="J78" s="56">
        <v>0.48000000003173543</v>
      </c>
      <c r="K78" s="18"/>
      <c r="L78" s="18"/>
      <c r="M78" s="18"/>
    </row>
    <row r="79" spans="1:13" ht="12" customHeight="1" x14ac:dyDescent="0.2">
      <c r="A79" s="52">
        <v>1989</v>
      </c>
      <c r="B79" s="53">
        <v>22.804800001507751</v>
      </c>
      <c r="C79" s="53">
        <v>0</v>
      </c>
      <c r="D79" s="53">
        <v>22.804800001507751</v>
      </c>
      <c r="E79" s="54">
        <v>0.48000000003173543</v>
      </c>
      <c r="F79" s="13"/>
      <c r="G79" s="52">
        <v>1925</v>
      </c>
      <c r="H79" s="53">
        <v>22.804800001507751</v>
      </c>
      <c r="I79" s="55">
        <v>0.82716049382716184</v>
      </c>
      <c r="J79" s="56">
        <v>0.48000000003173543</v>
      </c>
      <c r="K79" s="18"/>
      <c r="L79" s="18"/>
      <c r="M79" s="18"/>
    </row>
    <row r="80" spans="1:13" ht="12" customHeight="1" x14ac:dyDescent="0.2">
      <c r="A80" s="52">
        <v>1990</v>
      </c>
      <c r="B80" s="53">
        <v>11.877500000785288</v>
      </c>
      <c r="C80" s="53">
        <v>0</v>
      </c>
      <c r="D80" s="53">
        <v>11.877500000785288</v>
      </c>
      <c r="E80" s="54">
        <v>0.25000000001652889</v>
      </c>
      <c r="F80" s="13"/>
      <c r="G80" s="52">
        <v>1949</v>
      </c>
      <c r="H80" s="53">
        <v>22.804800001507747</v>
      </c>
      <c r="I80" s="55">
        <v>0.83950617283950757</v>
      </c>
      <c r="J80" s="56">
        <v>0.48000000003173537</v>
      </c>
      <c r="K80" s="18"/>
      <c r="L80" s="18"/>
      <c r="M80" s="18"/>
    </row>
    <row r="81" spans="1:13" ht="12" customHeight="1" x14ac:dyDescent="0.2">
      <c r="A81" s="52">
        <v>1991</v>
      </c>
      <c r="B81" s="53">
        <v>11.877500000785288</v>
      </c>
      <c r="C81" s="53">
        <v>0</v>
      </c>
      <c r="D81" s="53">
        <v>11.877500000785288</v>
      </c>
      <c r="E81" s="54">
        <v>0.25000000001652889</v>
      </c>
      <c r="F81" s="13"/>
      <c r="G81" s="52">
        <v>1949</v>
      </c>
      <c r="H81" s="53">
        <v>22.804800001507747</v>
      </c>
      <c r="I81" s="55">
        <v>0.85185185185185319</v>
      </c>
      <c r="J81" s="56">
        <v>0.48000000003173537</v>
      </c>
      <c r="K81" s="18"/>
      <c r="L81" s="18"/>
      <c r="M81" s="18"/>
    </row>
    <row r="82" spans="1:13" ht="12" customHeight="1" x14ac:dyDescent="0.2">
      <c r="A82" s="52">
        <v>1992</v>
      </c>
      <c r="B82" s="53">
        <v>11.877500000785288</v>
      </c>
      <c r="C82" s="53">
        <v>0</v>
      </c>
      <c r="D82" s="53">
        <v>11.877500000785288</v>
      </c>
      <c r="E82" s="54">
        <v>0.25000000001652889</v>
      </c>
      <c r="F82" s="13"/>
      <c r="G82" s="52">
        <v>1977</v>
      </c>
      <c r="H82" s="53">
        <v>11.877500000785291</v>
      </c>
      <c r="I82" s="55">
        <v>0.86419753086419893</v>
      </c>
      <c r="J82" s="56">
        <v>0.250000000016529</v>
      </c>
      <c r="K82" s="18"/>
      <c r="L82" s="18"/>
      <c r="M82" s="18"/>
    </row>
    <row r="83" spans="1:13" ht="12" customHeight="1" x14ac:dyDescent="0.2">
      <c r="A83" s="52">
        <v>1993</v>
      </c>
      <c r="B83" s="53">
        <v>44.184300002921276</v>
      </c>
      <c r="C83" s="53">
        <v>0</v>
      </c>
      <c r="D83" s="53">
        <v>44.184300002921276</v>
      </c>
      <c r="E83" s="54">
        <v>0.93000000006148764</v>
      </c>
      <c r="F83" s="13"/>
      <c r="G83" s="52">
        <v>1924</v>
      </c>
      <c r="H83" s="53">
        <v>11.87750000078529</v>
      </c>
      <c r="I83" s="55">
        <v>0.87654320987654466</v>
      </c>
      <c r="J83" s="56">
        <v>0.25000000001652894</v>
      </c>
      <c r="K83" s="18"/>
      <c r="L83" s="18"/>
      <c r="M83" s="18"/>
    </row>
    <row r="84" spans="1:13" ht="12" customHeight="1" x14ac:dyDescent="0.2">
      <c r="A84" s="52">
        <v>1994</v>
      </c>
      <c r="B84" s="53">
        <v>11.87750000078529</v>
      </c>
      <c r="C84" s="53">
        <v>0</v>
      </c>
      <c r="D84" s="53">
        <v>11.87750000078529</v>
      </c>
      <c r="E84" s="54">
        <v>0.25000000001652894</v>
      </c>
      <c r="F84" s="13"/>
      <c r="G84" s="52">
        <v>1924</v>
      </c>
      <c r="H84" s="53">
        <v>11.87750000078529</v>
      </c>
      <c r="I84" s="55">
        <v>0.88888888888889039</v>
      </c>
      <c r="J84" s="56">
        <v>0.25000000001652894</v>
      </c>
      <c r="K84" s="18"/>
      <c r="L84" s="18"/>
      <c r="M84" s="18"/>
    </row>
    <row r="85" spans="1:13" ht="12" customHeight="1" x14ac:dyDescent="0.2">
      <c r="A85" s="52">
        <v>1995</v>
      </c>
      <c r="B85" s="53">
        <v>47.510000003141165</v>
      </c>
      <c r="C85" s="53">
        <v>0</v>
      </c>
      <c r="D85" s="53">
        <v>47.510000003141165</v>
      </c>
      <c r="E85" s="54">
        <v>1.000000000066116</v>
      </c>
      <c r="F85" s="13"/>
      <c r="G85" s="52">
        <v>1924</v>
      </c>
      <c r="H85" s="53">
        <v>11.87750000078529</v>
      </c>
      <c r="I85" s="55">
        <v>0.90123456790123602</v>
      </c>
      <c r="J85" s="56">
        <v>0.25000000001652894</v>
      </c>
      <c r="K85" s="18"/>
      <c r="L85" s="18"/>
      <c r="M85" s="18"/>
    </row>
    <row r="86" spans="1:13" ht="12" customHeight="1" x14ac:dyDescent="0.2">
      <c r="A86" s="52">
        <v>1996</v>
      </c>
      <c r="B86" s="53">
        <v>47.510000003141144</v>
      </c>
      <c r="C86" s="53">
        <v>0</v>
      </c>
      <c r="D86" s="53">
        <v>47.510000003141144</v>
      </c>
      <c r="E86" s="54">
        <v>1.0000000000661156</v>
      </c>
      <c r="F86" s="13"/>
      <c r="G86" s="52">
        <v>1931</v>
      </c>
      <c r="H86" s="53">
        <v>11.877500000785288</v>
      </c>
      <c r="I86" s="55">
        <v>0.91358024691358175</v>
      </c>
      <c r="J86" s="56">
        <v>0.25000000001652889</v>
      </c>
      <c r="K86" s="18"/>
      <c r="L86" s="18"/>
      <c r="M86" s="18"/>
    </row>
    <row r="87" spans="1:13" ht="12" customHeight="1" x14ac:dyDescent="0.2">
      <c r="A87" s="52">
        <v>1997</v>
      </c>
      <c r="B87" s="53">
        <v>47.510000003141144</v>
      </c>
      <c r="C87" s="53">
        <v>0</v>
      </c>
      <c r="D87" s="53">
        <v>47.510000003141144</v>
      </c>
      <c r="E87" s="54">
        <v>1.0000000000661156</v>
      </c>
      <c r="F87" s="13"/>
      <c r="G87" s="52">
        <v>1931</v>
      </c>
      <c r="H87" s="53">
        <v>11.877500000785288</v>
      </c>
      <c r="I87" s="55">
        <v>0.92592592592592748</v>
      </c>
      <c r="J87" s="56">
        <v>0.25000000001652889</v>
      </c>
      <c r="K87" s="18"/>
      <c r="L87" s="18"/>
      <c r="M87" s="18"/>
    </row>
    <row r="88" spans="1:13" ht="12" customHeight="1" x14ac:dyDescent="0.2">
      <c r="A88" s="52">
        <v>1998</v>
      </c>
      <c r="B88" s="53">
        <v>47.510000003141144</v>
      </c>
      <c r="C88" s="53">
        <v>0</v>
      </c>
      <c r="D88" s="53">
        <v>47.510000003141144</v>
      </c>
      <c r="E88" s="54">
        <v>1.0000000000661156</v>
      </c>
      <c r="F88" s="13"/>
      <c r="G88" s="52">
        <v>1931</v>
      </c>
      <c r="H88" s="53">
        <v>11.877500000785288</v>
      </c>
      <c r="I88" s="55">
        <v>0.93827160493827311</v>
      </c>
      <c r="J88" s="56">
        <v>0.25000000001652889</v>
      </c>
      <c r="K88" s="18"/>
      <c r="L88" s="18"/>
      <c r="M88" s="18"/>
    </row>
    <row r="89" spans="1:13" ht="12" customHeight="1" x14ac:dyDescent="0.2">
      <c r="A89" s="52">
        <v>1999</v>
      </c>
      <c r="B89" s="53">
        <v>47.510000003141144</v>
      </c>
      <c r="C89" s="53">
        <v>0</v>
      </c>
      <c r="D89" s="53">
        <v>47.510000003141144</v>
      </c>
      <c r="E89" s="54">
        <v>1.0000000000661156</v>
      </c>
      <c r="F89" s="13"/>
      <c r="G89" s="52">
        <v>1931</v>
      </c>
      <c r="H89" s="53">
        <v>11.877500000785288</v>
      </c>
      <c r="I89" s="55">
        <v>0.95061728395061884</v>
      </c>
      <c r="J89" s="56">
        <v>0.25000000001652889</v>
      </c>
      <c r="K89" s="18"/>
      <c r="L89" s="18"/>
      <c r="M89" s="18"/>
    </row>
    <row r="90" spans="1:13" ht="12" customHeight="1" x14ac:dyDescent="0.2">
      <c r="A90" s="52">
        <v>2000</v>
      </c>
      <c r="B90" s="53">
        <v>44.184300002921276</v>
      </c>
      <c r="C90" s="53">
        <v>0</v>
      </c>
      <c r="D90" s="53">
        <v>44.184300002921276</v>
      </c>
      <c r="E90" s="54">
        <v>0.93000000006148764</v>
      </c>
      <c r="F90" s="13"/>
      <c r="G90" s="52">
        <v>1931</v>
      </c>
      <c r="H90" s="53">
        <v>11.877500000785288</v>
      </c>
      <c r="I90" s="55">
        <v>0.96296296296296457</v>
      </c>
      <c r="J90" s="56">
        <v>0.25000000001652889</v>
      </c>
      <c r="K90" s="18"/>
      <c r="L90" s="18"/>
      <c r="M90" s="18"/>
    </row>
    <row r="91" spans="1:13" ht="12" customHeight="1" x14ac:dyDescent="0.2">
      <c r="A91" s="52">
        <v>2001</v>
      </c>
      <c r="B91" s="53">
        <v>22.804800001507751</v>
      </c>
      <c r="C91" s="53">
        <v>0</v>
      </c>
      <c r="D91" s="53">
        <v>22.804800001507751</v>
      </c>
      <c r="E91" s="54">
        <v>0.48000000003173543</v>
      </c>
      <c r="F91" s="13"/>
      <c r="G91" s="52">
        <v>1931</v>
      </c>
      <c r="H91" s="53">
        <v>11.877500000785288</v>
      </c>
      <c r="I91" s="55">
        <v>0.9753086419753102</v>
      </c>
      <c r="J91" s="56">
        <v>0.25000000001652889</v>
      </c>
      <c r="K91" s="18"/>
      <c r="L91" s="18"/>
      <c r="M91" s="18"/>
    </row>
    <row r="92" spans="1:13" ht="12" customHeight="1" x14ac:dyDescent="0.2">
      <c r="A92" s="52">
        <v>2002</v>
      </c>
      <c r="B92" s="53">
        <v>22.804800001507751</v>
      </c>
      <c r="C92" s="53">
        <v>0</v>
      </c>
      <c r="D92" s="53">
        <v>22.804800001507751</v>
      </c>
      <c r="E92" s="54">
        <v>0.48000000003173543</v>
      </c>
      <c r="F92" s="13"/>
      <c r="G92" s="52">
        <v>1931</v>
      </c>
      <c r="H92" s="53">
        <v>11.877500000785288</v>
      </c>
      <c r="I92" s="55">
        <v>0.98765432098765593</v>
      </c>
      <c r="J92" s="56">
        <v>0.25000000001652889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43.038659728287222</v>
      </c>
      <c r="C93" s="58">
        <v>0</v>
      </c>
      <c r="D93" s="58">
        <v>43.038659728287222</v>
      </c>
      <c r="E93" s="59">
        <v>0.90588633399888918</v>
      </c>
      <c r="F93" s="29"/>
      <c r="G93" s="57">
        <v>1931</v>
      </c>
      <c r="H93" s="58">
        <v>11.877500000785288</v>
      </c>
      <c r="I93" s="60">
        <v>1.0000000000000016</v>
      </c>
      <c r="J93" s="61">
        <v>0.25000000001652889</v>
      </c>
      <c r="K93" s="18"/>
      <c r="L93" s="18"/>
      <c r="M93" s="18"/>
    </row>
    <row r="94" spans="1:13" ht="12" customHeight="1" x14ac:dyDescent="0.2">
      <c r="A94" s="62" t="s">
        <v>11</v>
      </c>
      <c r="B94" s="63">
        <v>34.708886096507513</v>
      </c>
      <c r="C94" s="63">
        <v>0</v>
      </c>
      <c r="D94" s="63">
        <v>34.708886096507513</v>
      </c>
      <c r="E94" s="64">
        <v>0.73055958948658217</v>
      </c>
      <c r="F94" s="36"/>
      <c r="G94" s="62"/>
      <c r="H94" s="63">
        <v>34.708886096507527</v>
      </c>
      <c r="I94" s="63"/>
      <c r="J94" s="64">
        <v>0.73055958948658239</v>
      </c>
      <c r="K94" s="39"/>
      <c r="L94" s="39"/>
      <c r="M94" s="39"/>
    </row>
    <row r="95" spans="1:13" ht="12" customHeight="1" x14ac:dyDescent="0.2">
      <c r="A95" s="65" t="s">
        <v>12</v>
      </c>
      <c r="B95" s="66">
        <v>47.510000003141165</v>
      </c>
      <c r="C95" s="66">
        <v>0</v>
      </c>
      <c r="D95" s="66">
        <v>47.510000003141165</v>
      </c>
      <c r="E95" s="67">
        <v>1.000000000066116</v>
      </c>
      <c r="F95" s="36"/>
      <c r="G95" s="68"/>
      <c r="H95" s="66">
        <v>47.510000003141165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11.877500000785288</v>
      </c>
      <c r="C96" s="66">
        <v>0</v>
      </c>
      <c r="D96" s="66">
        <v>11.877500000785288</v>
      </c>
      <c r="E96" s="67">
        <v>0.25000000001652889</v>
      </c>
      <c r="F96" s="45"/>
      <c r="G96" s="68"/>
      <c r="H96" s="66">
        <v>11.877500000785288</v>
      </c>
      <c r="I96" s="69"/>
      <c r="J96" s="67">
        <v>0.25000000001652889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3:BU1032"/>
  <sheetViews>
    <sheetView zoomScale="130" zoomScaleNormal="130" workbookViewId="0">
      <selection activeCell="O93" sqref="O9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40.860805594404432</v>
      </c>
      <c r="C12" s="48">
        <v>0</v>
      </c>
      <c r="D12" s="48">
        <v>40.860805594404432</v>
      </c>
      <c r="E12" s="49">
        <v>0.45952322980661753</v>
      </c>
      <c r="F12" s="13"/>
      <c r="G12" s="47">
        <v>1983</v>
      </c>
      <c r="H12" s="48">
        <v>73.050513499199113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38.4408145155992</v>
      </c>
      <c r="C13" s="53">
        <v>0</v>
      </c>
      <c r="D13" s="53">
        <v>38.4408145155992</v>
      </c>
      <c r="E13" s="54">
        <v>0.43230785555104811</v>
      </c>
      <c r="F13" s="13"/>
      <c r="G13" s="52">
        <v>1938</v>
      </c>
      <c r="H13" s="53">
        <v>72.108543142958453</v>
      </c>
      <c r="I13" s="55">
        <v>1.2345679012345699E-2</v>
      </c>
      <c r="J13" s="56">
        <v>0.81093728230947426</v>
      </c>
      <c r="K13" s="18"/>
      <c r="L13" s="18"/>
      <c r="M13" s="18"/>
    </row>
    <row r="14" spans="1:13" ht="12.75" customHeight="1" x14ac:dyDescent="0.2">
      <c r="A14" s="52">
        <v>1924</v>
      </c>
      <c r="B14" s="53">
        <v>16.142076918227236</v>
      </c>
      <c r="C14" s="53">
        <v>0</v>
      </c>
      <c r="D14" s="53">
        <v>16.142076918227236</v>
      </c>
      <c r="E14" s="54">
        <v>0.18153482814020733</v>
      </c>
      <c r="F14" s="13"/>
      <c r="G14" s="52">
        <v>1982</v>
      </c>
      <c r="H14" s="53">
        <v>66.161769841838606</v>
      </c>
      <c r="I14" s="55">
        <v>2.4691358024691398E-2</v>
      </c>
      <c r="J14" s="56">
        <v>0.74405948989921955</v>
      </c>
      <c r="K14" s="18"/>
      <c r="L14" s="18"/>
      <c r="M14" s="18"/>
    </row>
    <row r="15" spans="1:13" ht="12.75" customHeight="1" x14ac:dyDescent="0.2">
      <c r="A15" s="52">
        <v>1925</v>
      </c>
      <c r="B15" s="53">
        <v>15.030166787482996</v>
      </c>
      <c r="C15" s="53">
        <v>0</v>
      </c>
      <c r="D15" s="53">
        <v>15.030166787482996</v>
      </c>
      <c r="E15" s="54">
        <v>0.16903021578365943</v>
      </c>
      <c r="F15" s="13"/>
      <c r="G15" s="52">
        <v>1978</v>
      </c>
      <c r="H15" s="53">
        <v>59.88434748428476</v>
      </c>
      <c r="I15" s="55">
        <v>3.7037037037037097E-2</v>
      </c>
      <c r="J15" s="56">
        <v>0.67346319707922586</v>
      </c>
      <c r="K15" s="18"/>
      <c r="L15" s="18"/>
      <c r="M15" s="18"/>
    </row>
    <row r="16" spans="1:13" ht="12.75" customHeight="1" x14ac:dyDescent="0.2">
      <c r="A16" s="52">
        <v>1926</v>
      </c>
      <c r="B16" s="53">
        <v>33.33218572161033</v>
      </c>
      <c r="C16" s="53">
        <v>0</v>
      </c>
      <c r="D16" s="53">
        <v>33.33218572161033</v>
      </c>
      <c r="E16" s="54">
        <v>0.37485588980668388</v>
      </c>
      <c r="F16" s="13"/>
      <c r="G16" s="52">
        <v>1969</v>
      </c>
      <c r="H16" s="53">
        <v>59.588010259821409</v>
      </c>
      <c r="I16" s="55">
        <v>4.9382716049382797E-2</v>
      </c>
      <c r="J16" s="56">
        <v>0.67013056972358753</v>
      </c>
      <c r="K16" s="18"/>
      <c r="L16" s="18"/>
      <c r="M16" s="18"/>
    </row>
    <row r="17" spans="1:13" ht="12.75" customHeight="1" x14ac:dyDescent="0.2">
      <c r="A17" s="52">
        <v>1927</v>
      </c>
      <c r="B17" s="53">
        <v>38.204473423940961</v>
      </c>
      <c r="C17" s="53">
        <v>0</v>
      </c>
      <c r="D17" s="53">
        <v>38.204473423940961</v>
      </c>
      <c r="E17" s="54">
        <v>0.42964994853734773</v>
      </c>
      <c r="F17" s="13"/>
      <c r="G17" s="52">
        <v>1998</v>
      </c>
      <c r="H17" s="53">
        <v>55.556863655387097</v>
      </c>
      <c r="I17" s="55">
        <v>6.1728395061728496E-2</v>
      </c>
      <c r="J17" s="56">
        <v>0.62479603750997637</v>
      </c>
      <c r="K17" s="18"/>
      <c r="L17" s="18"/>
      <c r="M17" s="18"/>
    </row>
    <row r="18" spans="1:13" ht="12.75" customHeight="1" x14ac:dyDescent="0.2">
      <c r="A18" s="52">
        <v>1928</v>
      </c>
      <c r="B18" s="53">
        <v>45.418041232482594</v>
      </c>
      <c r="C18" s="53">
        <v>0</v>
      </c>
      <c r="D18" s="53">
        <v>45.418041232482594</v>
      </c>
      <c r="E18" s="54">
        <v>0.51077419289791492</v>
      </c>
      <c r="F18" s="13"/>
      <c r="G18" s="52">
        <v>1943</v>
      </c>
      <c r="H18" s="53">
        <v>54.36737298961669</v>
      </c>
      <c r="I18" s="55">
        <v>7.4074074074074195E-2</v>
      </c>
      <c r="J18" s="56">
        <v>0.61141894950086251</v>
      </c>
      <c r="K18" s="18"/>
      <c r="L18" s="18"/>
      <c r="M18" s="18"/>
    </row>
    <row r="19" spans="1:13" ht="12.75" customHeight="1" x14ac:dyDescent="0.2">
      <c r="A19" s="52">
        <v>1929</v>
      </c>
      <c r="B19" s="53">
        <v>14.892547245485087</v>
      </c>
      <c r="C19" s="53">
        <v>0</v>
      </c>
      <c r="D19" s="53">
        <v>14.892547245485087</v>
      </c>
      <c r="E19" s="54">
        <v>0.16748253762353899</v>
      </c>
      <c r="F19" s="13"/>
      <c r="G19" s="52">
        <v>1996</v>
      </c>
      <c r="H19" s="53">
        <v>51.53916770721181</v>
      </c>
      <c r="I19" s="55">
        <v>8.6419753086419887E-2</v>
      </c>
      <c r="J19" s="56">
        <v>0.57961277223585028</v>
      </c>
      <c r="K19" s="18"/>
      <c r="L19" s="18"/>
      <c r="M19" s="18"/>
    </row>
    <row r="20" spans="1:13" ht="12.75" customHeight="1" x14ac:dyDescent="0.2">
      <c r="A20" s="52">
        <v>1930</v>
      </c>
      <c r="B20" s="53">
        <v>35.380052569565947</v>
      </c>
      <c r="C20" s="53">
        <v>0</v>
      </c>
      <c r="D20" s="53">
        <v>35.380052569565947</v>
      </c>
      <c r="E20" s="54">
        <v>0.3978863311916998</v>
      </c>
      <c r="F20" s="13"/>
      <c r="G20" s="52">
        <v>1995</v>
      </c>
      <c r="H20" s="53">
        <v>51.248399140428575</v>
      </c>
      <c r="I20" s="55">
        <v>9.8765432098765593E-2</v>
      </c>
      <c r="J20" s="56">
        <v>0.57634277036019543</v>
      </c>
      <c r="K20" s="18"/>
      <c r="L20" s="18"/>
      <c r="M20" s="18"/>
    </row>
    <row r="21" spans="1:13" ht="12.75" customHeight="1" x14ac:dyDescent="0.2">
      <c r="A21" s="52">
        <v>1931</v>
      </c>
      <c r="B21" s="53">
        <v>8.7324632160813902</v>
      </c>
      <c r="C21" s="53">
        <v>0</v>
      </c>
      <c r="D21" s="53">
        <v>8.7324632160813902</v>
      </c>
      <c r="E21" s="54">
        <v>9.8205839137217615E-2</v>
      </c>
      <c r="F21" s="13"/>
      <c r="G21" s="52">
        <v>1989</v>
      </c>
      <c r="H21" s="53">
        <v>50.489751671702614</v>
      </c>
      <c r="I21" s="55">
        <v>0.1111111111111113</v>
      </c>
      <c r="J21" s="56">
        <v>0.5678109724662912</v>
      </c>
      <c r="K21" s="18"/>
      <c r="L21" s="18"/>
      <c r="M21" s="18"/>
    </row>
    <row r="22" spans="1:13" ht="12.75" customHeight="1" x14ac:dyDescent="0.2">
      <c r="A22" s="52">
        <v>1932</v>
      </c>
      <c r="B22" s="53">
        <v>28.759178494323486</v>
      </c>
      <c r="C22" s="53">
        <v>0</v>
      </c>
      <c r="D22" s="53">
        <v>28.759178494323486</v>
      </c>
      <c r="E22" s="54">
        <v>0.32342755841569371</v>
      </c>
      <c r="F22" s="13"/>
      <c r="G22" s="52">
        <v>1935</v>
      </c>
      <c r="H22" s="53">
        <v>49.673967657439356</v>
      </c>
      <c r="I22" s="55">
        <v>0.12345679012345699</v>
      </c>
      <c r="J22" s="56">
        <v>0.5586366133315267</v>
      </c>
      <c r="K22" s="18"/>
      <c r="L22" s="18"/>
      <c r="M22" s="18"/>
    </row>
    <row r="23" spans="1:13" ht="12.75" customHeight="1" x14ac:dyDescent="0.2">
      <c r="A23" s="52">
        <v>1933</v>
      </c>
      <c r="B23" s="53">
        <v>16.270854917414049</v>
      </c>
      <c r="C23" s="53">
        <v>0</v>
      </c>
      <c r="D23" s="53">
        <v>16.270854917414049</v>
      </c>
      <c r="E23" s="54">
        <v>0.18298307374509726</v>
      </c>
      <c r="F23" s="13"/>
      <c r="G23" s="52">
        <v>1999</v>
      </c>
      <c r="H23" s="53">
        <v>49.06381233982772</v>
      </c>
      <c r="I23" s="55">
        <v>0.13580246913580268</v>
      </c>
      <c r="J23" s="56">
        <v>0.55177476765438283</v>
      </c>
      <c r="K23" s="18"/>
      <c r="L23" s="18"/>
      <c r="M23" s="18"/>
    </row>
    <row r="24" spans="1:13" ht="12.75" customHeight="1" x14ac:dyDescent="0.2">
      <c r="A24" s="52">
        <v>1934</v>
      </c>
      <c r="B24" s="53">
        <v>25.100729051208269</v>
      </c>
      <c r="C24" s="53">
        <v>0</v>
      </c>
      <c r="D24" s="53">
        <v>25.100729051208269</v>
      </c>
      <c r="E24" s="54">
        <v>0.28228440228529317</v>
      </c>
      <c r="F24" s="13"/>
      <c r="G24" s="52">
        <v>1958</v>
      </c>
      <c r="H24" s="53">
        <v>48.854085299016006</v>
      </c>
      <c r="I24" s="55">
        <v>0.14814814814814839</v>
      </c>
      <c r="J24" s="56">
        <v>0.54941616395654524</v>
      </c>
      <c r="K24" s="18"/>
      <c r="L24" s="18"/>
      <c r="M24" s="18"/>
    </row>
    <row r="25" spans="1:13" ht="12.75" customHeight="1" x14ac:dyDescent="0.2">
      <c r="A25" s="52">
        <v>1935</v>
      </c>
      <c r="B25" s="53">
        <v>49.673967657439356</v>
      </c>
      <c r="C25" s="53">
        <v>0</v>
      </c>
      <c r="D25" s="53">
        <v>49.673967657439356</v>
      </c>
      <c r="E25" s="54">
        <v>0.5586366133315267</v>
      </c>
      <c r="F25" s="13"/>
      <c r="G25" s="52">
        <v>1979</v>
      </c>
      <c r="H25" s="53">
        <v>46.79910393649152</v>
      </c>
      <c r="I25" s="55">
        <v>0.1604938271604941</v>
      </c>
      <c r="J25" s="56">
        <v>0.52630571228622935</v>
      </c>
      <c r="K25" s="18"/>
      <c r="L25" s="18"/>
      <c r="M25" s="18"/>
    </row>
    <row r="26" spans="1:13" ht="12.75" customHeight="1" x14ac:dyDescent="0.2">
      <c r="A26" s="52">
        <v>1936</v>
      </c>
      <c r="B26" s="53">
        <v>16.572343739040797</v>
      </c>
      <c r="C26" s="53">
        <v>0</v>
      </c>
      <c r="D26" s="53">
        <v>16.572343739040797</v>
      </c>
      <c r="E26" s="54">
        <v>0.18637363629150694</v>
      </c>
      <c r="F26" s="13"/>
      <c r="G26" s="52">
        <v>1952</v>
      </c>
      <c r="H26" s="53">
        <v>46.751213402408254</v>
      </c>
      <c r="I26" s="55">
        <v>0.17283950617283977</v>
      </c>
      <c r="J26" s="56">
        <v>0.52576713228079452</v>
      </c>
      <c r="K26" s="18"/>
      <c r="L26" s="18"/>
      <c r="M26" s="18"/>
    </row>
    <row r="27" spans="1:13" ht="12.75" customHeight="1" x14ac:dyDescent="0.2">
      <c r="A27" s="52">
        <v>1937</v>
      </c>
      <c r="B27" s="53">
        <v>36.539775888888393</v>
      </c>
      <c r="C27" s="53">
        <v>0</v>
      </c>
      <c r="D27" s="53">
        <v>36.539775888888393</v>
      </c>
      <c r="E27" s="54">
        <v>0.41092865372119197</v>
      </c>
      <c r="F27" s="13"/>
      <c r="G27" s="52">
        <v>1940</v>
      </c>
      <c r="H27" s="53">
        <v>45.940480198034649</v>
      </c>
      <c r="I27" s="55">
        <v>0.18518518518518548</v>
      </c>
      <c r="J27" s="56">
        <v>0.51664957487668295</v>
      </c>
      <c r="K27" s="18"/>
      <c r="L27" s="18"/>
      <c r="M27" s="18"/>
    </row>
    <row r="28" spans="1:13" ht="12.75" customHeight="1" x14ac:dyDescent="0.2">
      <c r="A28" s="52">
        <v>1938</v>
      </c>
      <c r="B28" s="53">
        <v>72.108543142958453</v>
      </c>
      <c r="C28" s="53">
        <v>0</v>
      </c>
      <c r="D28" s="53">
        <v>72.108543142958453</v>
      </c>
      <c r="E28" s="54">
        <v>0.81093728230947426</v>
      </c>
      <c r="F28" s="13"/>
      <c r="G28" s="52">
        <v>1986</v>
      </c>
      <c r="H28" s="53">
        <v>45.922879904676314</v>
      </c>
      <c r="I28" s="55">
        <v>0.19753086419753119</v>
      </c>
      <c r="J28" s="56">
        <v>0.51645164085330986</v>
      </c>
      <c r="K28" s="18"/>
      <c r="L28" s="18"/>
      <c r="M28" s="18"/>
    </row>
    <row r="29" spans="1:13" ht="12.75" customHeight="1" x14ac:dyDescent="0.2">
      <c r="A29" s="52">
        <v>1939</v>
      </c>
      <c r="B29" s="53">
        <v>27.546848542335319</v>
      </c>
      <c r="C29" s="53">
        <v>0</v>
      </c>
      <c r="D29" s="53">
        <v>27.546848542335319</v>
      </c>
      <c r="E29" s="54">
        <v>0.30979361833485514</v>
      </c>
      <c r="F29" s="13"/>
      <c r="G29" s="52">
        <v>1941</v>
      </c>
      <c r="H29" s="53">
        <v>45.723986408086915</v>
      </c>
      <c r="I29" s="55">
        <v>0.20987654320987689</v>
      </c>
      <c r="J29" s="56">
        <v>0.51421487188581771</v>
      </c>
      <c r="K29" s="18"/>
      <c r="L29" s="18"/>
      <c r="M29" s="18"/>
    </row>
    <row r="30" spans="1:13" ht="12.75" customHeight="1" x14ac:dyDescent="0.2">
      <c r="A30" s="52">
        <v>1940</v>
      </c>
      <c r="B30" s="53">
        <v>45.940480198034649</v>
      </c>
      <c r="C30" s="53">
        <v>0</v>
      </c>
      <c r="D30" s="53">
        <v>45.940480198034649</v>
      </c>
      <c r="E30" s="54">
        <v>0.51664957487668295</v>
      </c>
      <c r="F30" s="13"/>
      <c r="G30" s="52">
        <v>1928</v>
      </c>
      <c r="H30" s="53">
        <v>45.418041232482594</v>
      </c>
      <c r="I30" s="55">
        <v>0.2222222222222226</v>
      </c>
      <c r="J30" s="56">
        <v>0.51077419289791492</v>
      </c>
      <c r="K30" s="18"/>
      <c r="L30" s="18"/>
      <c r="M30" s="18"/>
    </row>
    <row r="31" spans="1:13" ht="12.75" customHeight="1" x14ac:dyDescent="0.2">
      <c r="A31" s="52">
        <v>1941</v>
      </c>
      <c r="B31" s="53">
        <v>45.723986408086915</v>
      </c>
      <c r="C31" s="53">
        <v>0</v>
      </c>
      <c r="D31" s="53">
        <v>45.723986408086915</v>
      </c>
      <c r="E31" s="54">
        <v>0.51421487188581771</v>
      </c>
      <c r="F31" s="13"/>
      <c r="G31" s="52">
        <v>1967</v>
      </c>
      <c r="H31" s="53">
        <v>45.274486628397966</v>
      </c>
      <c r="I31" s="55">
        <v>0.23456790123456828</v>
      </c>
      <c r="J31" s="56">
        <v>0.50915976865044943</v>
      </c>
      <c r="K31" s="18"/>
      <c r="L31" s="18"/>
      <c r="M31" s="18"/>
    </row>
    <row r="32" spans="1:13" ht="12.75" customHeight="1" x14ac:dyDescent="0.2">
      <c r="A32" s="52">
        <v>1942</v>
      </c>
      <c r="B32" s="53">
        <v>30.129036174734242</v>
      </c>
      <c r="C32" s="53">
        <v>0</v>
      </c>
      <c r="D32" s="53">
        <v>30.129036174734242</v>
      </c>
      <c r="E32" s="54">
        <v>0.33883306539287272</v>
      </c>
      <c r="F32" s="13"/>
      <c r="G32" s="52">
        <v>2003</v>
      </c>
      <c r="H32" s="53">
        <v>44.84109681201987</v>
      </c>
      <c r="I32" s="55">
        <v>0.24691358024691398</v>
      </c>
      <c r="J32" s="56">
        <v>0.50428583909154145</v>
      </c>
      <c r="K32" s="18"/>
      <c r="L32" s="18"/>
      <c r="M32" s="18"/>
    </row>
    <row r="33" spans="1:13" ht="12.75" customHeight="1" x14ac:dyDescent="0.2">
      <c r="A33" s="52">
        <v>1943</v>
      </c>
      <c r="B33" s="53">
        <v>54.36737298961669</v>
      </c>
      <c r="C33" s="53">
        <v>0</v>
      </c>
      <c r="D33" s="53">
        <v>54.36737298961669</v>
      </c>
      <c r="E33" s="54">
        <v>0.61141894950086251</v>
      </c>
      <c r="F33" s="13"/>
      <c r="G33" s="52">
        <v>1972</v>
      </c>
      <c r="H33" s="53">
        <v>42.320983027649092</v>
      </c>
      <c r="I33" s="55">
        <v>0.25925925925925969</v>
      </c>
      <c r="J33" s="56">
        <v>0.47594447849357951</v>
      </c>
      <c r="K33" s="18"/>
      <c r="L33" s="18"/>
      <c r="M33" s="18"/>
    </row>
    <row r="34" spans="1:13" ht="12.75" customHeight="1" x14ac:dyDescent="0.2">
      <c r="A34" s="52">
        <v>1944</v>
      </c>
      <c r="B34" s="53">
        <v>37.401656771204003</v>
      </c>
      <c r="C34" s="53">
        <v>0</v>
      </c>
      <c r="D34" s="53">
        <v>37.401656771204003</v>
      </c>
      <c r="E34" s="54">
        <v>0.42062142117863249</v>
      </c>
      <c r="F34" s="13"/>
      <c r="G34" s="52">
        <v>1975</v>
      </c>
      <c r="H34" s="53">
        <v>42.194236475590117</v>
      </c>
      <c r="I34" s="55">
        <v>0.27160493827160537</v>
      </c>
      <c r="J34" s="56">
        <v>0.47451907867285331</v>
      </c>
      <c r="K34" s="18"/>
      <c r="L34" s="18"/>
      <c r="M34" s="18"/>
    </row>
    <row r="35" spans="1:13" ht="12.75" customHeight="1" x14ac:dyDescent="0.2">
      <c r="A35" s="52">
        <v>1945</v>
      </c>
      <c r="B35" s="53">
        <v>16.24130097915161</v>
      </c>
      <c r="C35" s="53">
        <v>0</v>
      </c>
      <c r="D35" s="53">
        <v>16.24130097915161</v>
      </c>
      <c r="E35" s="54">
        <v>0.18265070826756197</v>
      </c>
      <c r="F35" s="13"/>
      <c r="G35" s="52">
        <v>1965</v>
      </c>
      <c r="H35" s="53">
        <v>42.113918135006045</v>
      </c>
      <c r="I35" s="55">
        <v>0.2839506172839511</v>
      </c>
      <c r="J35" s="56">
        <v>0.47361581348409859</v>
      </c>
      <c r="K35" s="18"/>
      <c r="L35" s="18"/>
      <c r="M35" s="18"/>
    </row>
    <row r="36" spans="1:13" ht="12.75" customHeight="1" x14ac:dyDescent="0.2">
      <c r="A36" s="52">
        <v>1946</v>
      </c>
      <c r="B36" s="53">
        <v>15.537072474503949</v>
      </c>
      <c r="C36" s="53">
        <v>0</v>
      </c>
      <c r="D36" s="53">
        <v>15.537072474503949</v>
      </c>
      <c r="E36" s="54">
        <v>0.1747309095198375</v>
      </c>
      <c r="F36" s="13"/>
      <c r="G36" s="52">
        <v>1956</v>
      </c>
      <c r="H36" s="53">
        <v>41.70996049350326</v>
      </c>
      <c r="I36" s="55">
        <v>0.29629629629629678</v>
      </c>
      <c r="J36" s="56">
        <v>0.4690728800438963</v>
      </c>
      <c r="K36" s="18"/>
      <c r="L36" s="18"/>
      <c r="M36" s="18"/>
    </row>
    <row r="37" spans="1:13" ht="12.75" customHeight="1" x14ac:dyDescent="0.2">
      <c r="A37" s="52">
        <v>1947</v>
      </c>
      <c r="B37" s="53">
        <v>18.765441063659317</v>
      </c>
      <c r="C37" s="53">
        <v>0</v>
      </c>
      <c r="D37" s="53">
        <v>18.765441063659317</v>
      </c>
      <c r="E37" s="54">
        <v>0.2110373488940544</v>
      </c>
      <c r="F37" s="13"/>
      <c r="G37" s="52">
        <v>1948</v>
      </c>
      <c r="H37" s="53">
        <v>41.315576715052316</v>
      </c>
      <c r="I37" s="55">
        <v>0.30864197530864246</v>
      </c>
      <c r="J37" s="56">
        <v>0.46463761487913086</v>
      </c>
      <c r="K37" s="18"/>
      <c r="L37" s="18"/>
      <c r="M37" s="18"/>
    </row>
    <row r="38" spans="1:13" ht="12.75" customHeight="1" x14ac:dyDescent="0.2">
      <c r="A38" s="52">
        <v>1948</v>
      </c>
      <c r="B38" s="53">
        <v>41.315576715052316</v>
      </c>
      <c r="C38" s="53">
        <v>0</v>
      </c>
      <c r="D38" s="53">
        <v>41.315576715052316</v>
      </c>
      <c r="E38" s="54">
        <v>0.46463761487913086</v>
      </c>
      <c r="F38" s="13"/>
      <c r="G38" s="52">
        <v>1980</v>
      </c>
      <c r="H38" s="53">
        <v>41.314007993354991</v>
      </c>
      <c r="I38" s="55">
        <v>0.32098765432098819</v>
      </c>
      <c r="J38" s="56">
        <v>0.46461997293471652</v>
      </c>
      <c r="K38" s="18"/>
      <c r="L38" s="18"/>
      <c r="M38" s="18"/>
    </row>
    <row r="39" spans="1:13" ht="12.75" customHeight="1" x14ac:dyDescent="0.2">
      <c r="A39" s="52">
        <v>1949</v>
      </c>
      <c r="B39" s="53">
        <v>35.449409937248546</v>
      </c>
      <c r="C39" s="53">
        <v>0</v>
      </c>
      <c r="D39" s="53">
        <v>35.449409937248546</v>
      </c>
      <c r="E39" s="54">
        <v>0.39866632857904349</v>
      </c>
      <c r="F39" s="13"/>
      <c r="G39" s="52">
        <v>1922</v>
      </c>
      <c r="H39" s="53">
        <v>40.860805594404432</v>
      </c>
      <c r="I39" s="55">
        <v>0.33333333333333387</v>
      </c>
      <c r="J39" s="56">
        <v>0.45952322980661753</v>
      </c>
      <c r="K39" s="18"/>
      <c r="L39" s="18"/>
      <c r="M39" s="18"/>
    </row>
    <row r="40" spans="1:13" ht="12.75" customHeight="1" x14ac:dyDescent="0.2">
      <c r="A40" s="52">
        <v>1950</v>
      </c>
      <c r="B40" s="53">
        <v>38.378621393592674</v>
      </c>
      <c r="C40" s="53">
        <v>0</v>
      </c>
      <c r="D40" s="53">
        <v>38.378621393592674</v>
      </c>
      <c r="E40" s="54">
        <v>0.43160842772821267</v>
      </c>
      <c r="F40" s="13"/>
      <c r="G40" s="52">
        <v>1993</v>
      </c>
      <c r="H40" s="53">
        <v>39.988625017466163</v>
      </c>
      <c r="I40" s="55">
        <v>0.34567901234567955</v>
      </c>
      <c r="J40" s="56">
        <v>0.44971463132553041</v>
      </c>
      <c r="K40" s="18"/>
      <c r="L40" s="18"/>
      <c r="M40" s="18"/>
    </row>
    <row r="41" spans="1:13" ht="12.75" customHeight="1" x14ac:dyDescent="0.2">
      <c r="A41" s="52">
        <v>1951</v>
      </c>
      <c r="B41" s="53">
        <v>36.878769361111814</v>
      </c>
      <c r="C41" s="53">
        <v>0</v>
      </c>
      <c r="D41" s="53">
        <v>36.878769361111814</v>
      </c>
      <c r="E41" s="54">
        <v>0.41474099596392056</v>
      </c>
      <c r="F41" s="13"/>
      <c r="G41" s="52">
        <v>1997</v>
      </c>
      <c r="H41" s="53">
        <v>39.297882923705949</v>
      </c>
      <c r="I41" s="55">
        <v>0.35802469135802528</v>
      </c>
      <c r="J41" s="56">
        <v>0.44194650161612625</v>
      </c>
      <c r="K41" s="18"/>
      <c r="L41" s="18"/>
      <c r="M41" s="18"/>
    </row>
    <row r="42" spans="1:13" ht="12.75" customHeight="1" x14ac:dyDescent="0.2">
      <c r="A42" s="52">
        <v>1952</v>
      </c>
      <c r="B42" s="53">
        <v>46.751213402408254</v>
      </c>
      <c r="C42" s="53">
        <v>0</v>
      </c>
      <c r="D42" s="53">
        <v>46.751213402408254</v>
      </c>
      <c r="E42" s="54">
        <v>0.52576713228079452</v>
      </c>
      <c r="F42" s="13"/>
      <c r="G42" s="52">
        <v>1973</v>
      </c>
      <c r="H42" s="53">
        <v>39.028226474919244</v>
      </c>
      <c r="I42" s="55">
        <v>0.37037037037037096</v>
      </c>
      <c r="J42" s="56">
        <v>0.43891392796805268</v>
      </c>
      <c r="K42" s="18"/>
      <c r="L42" s="18"/>
      <c r="M42" s="18"/>
    </row>
    <row r="43" spans="1:13" ht="12.75" customHeight="1" x14ac:dyDescent="0.2">
      <c r="A43" s="52">
        <v>1953</v>
      </c>
      <c r="B43" s="53">
        <v>28.518396326137285</v>
      </c>
      <c r="C43" s="53">
        <v>0</v>
      </c>
      <c r="D43" s="53">
        <v>28.518396326137285</v>
      </c>
      <c r="E43" s="54">
        <v>0.32071970677167438</v>
      </c>
      <c r="F43" s="13"/>
      <c r="G43" s="52">
        <v>1923</v>
      </c>
      <c r="H43" s="53">
        <v>38.4408145155992</v>
      </c>
      <c r="I43" s="55">
        <v>0.38271604938271669</v>
      </c>
      <c r="J43" s="56">
        <v>0.43230785555104811</v>
      </c>
      <c r="K43" s="18"/>
      <c r="L43" s="18"/>
      <c r="M43" s="18"/>
    </row>
    <row r="44" spans="1:13" ht="12.75" customHeight="1" x14ac:dyDescent="0.2">
      <c r="A44" s="52">
        <v>1954</v>
      </c>
      <c r="B44" s="53">
        <v>36.490607095724933</v>
      </c>
      <c r="C44" s="53">
        <v>0</v>
      </c>
      <c r="D44" s="53">
        <v>36.490607095724933</v>
      </c>
      <c r="E44" s="54">
        <v>0.4103756983324891</v>
      </c>
      <c r="F44" s="13"/>
      <c r="G44" s="52">
        <v>1950</v>
      </c>
      <c r="H44" s="53">
        <v>38.378621393592674</v>
      </c>
      <c r="I44" s="55">
        <v>0.39506172839506237</v>
      </c>
      <c r="J44" s="56">
        <v>0.43160842772821267</v>
      </c>
      <c r="K44" s="18"/>
      <c r="L44" s="18"/>
      <c r="M44" s="18"/>
    </row>
    <row r="45" spans="1:13" ht="12.75" customHeight="1" x14ac:dyDescent="0.2">
      <c r="A45" s="52">
        <v>1955</v>
      </c>
      <c r="B45" s="53">
        <v>15.652118788931869</v>
      </c>
      <c r="C45" s="53">
        <v>0</v>
      </c>
      <c r="D45" s="53">
        <v>15.652118788931869</v>
      </c>
      <c r="E45" s="54">
        <v>0.17602472772078126</v>
      </c>
      <c r="F45" s="13"/>
      <c r="G45" s="52">
        <v>1927</v>
      </c>
      <c r="H45" s="53">
        <v>38.204473423940961</v>
      </c>
      <c r="I45" s="55">
        <v>0.40740740740740805</v>
      </c>
      <c r="J45" s="56">
        <v>0.42964994853734773</v>
      </c>
      <c r="K45" s="18"/>
      <c r="L45" s="18"/>
      <c r="M45" s="18"/>
    </row>
    <row r="46" spans="1:13" ht="12.75" customHeight="1" x14ac:dyDescent="0.2">
      <c r="A46" s="52">
        <v>1956</v>
      </c>
      <c r="B46" s="53">
        <v>41.70996049350326</v>
      </c>
      <c r="C46" s="53">
        <v>0</v>
      </c>
      <c r="D46" s="53">
        <v>41.70996049350326</v>
      </c>
      <c r="E46" s="54">
        <v>0.4690728800438963</v>
      </c>
      <c r="F46" s="13"/>
      <c r="G46" s="52">
        <v>1944</v>
      </c>
      <c r="H46" s="53">
        <v>37.401656771204003</v>
      </c>
      <c r="I46" s="55">
        <v>0.41975308641975378</v>
      </c>
      <c r="J46" s="56">
        <v>0.42062142117863249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28.544446398680694</v>
      </c>
      <c r="C47" s="53">
        <v>0</v>
      </c>
      <c r="D47" s="53">
        <v>28.544446398680694</v>
      </c>
      <c r="E47" s="54">
        <v>0.32101266755151475</v>
      </c>
      <c r="F47" s="13"/>
      <c r="G47" s="52">
        <v>1984</v>
      </c>
      <c r="H47" s="53">
        <v>37.071211680743943</v>
      </c>
      <c r="I47" s="55">
        <v>0.43209876543209946</v>
      </c>
      <c r="J47" s="56">
        <v>0.41690521458326518</v>
      </c>
      <c r="K47" s="18"/>
      <c r="L47" s="18"/>
      <c r="M47" s="18"/>
    </row>
    <row r="48" spans="1:13" ht="12.75" customHeight="1" x14ac:dyDescent="0.2">
      <c r="A48" s="52">
        <v>1958</v>
      </c>
      <c r="B48" s="53">
        <v>48.854085299016006</v>
      </c>
      <c r="C48" s="53">
        <v>0</v>
      </c>
      <c r="D48" s="53">
        <v>48.854085299016006</v>
      </c>
      <c r="E48" s="54">
        <v>0.54941616395654524</v>
      </c>
      <c r="F48" s="13"/>
      <c r="G48" s="52">
        <v>1951</v>
      </c>
      <c r="H48" s="53">
        <v>36.878769361111814</v>
      </c>
      <c r="I48" s="55">
        <v>0.4444444444444452</v>
      </c>
      <c r="J48" s="56">
        <v>0.41474099596392056</v>
      </c>
      <c r="K48" s="18"/>
      <c r="L48" s="18"/>
      <c r="M48" s="18"/>
    </row>
    <row r="49" spans="1:13" ht="12.75" customHeight="1" x14ac:dyDescent="0.2">
      <c r="A49" s="52">
        <v>1959</v>
      </c>
      <c r="B49" s="53">
        <v>15.199866986114399</v>
      </c>
      <c r="C49" s="53">
        <v>0</v>
      </c>
      <c r="D49" s="53">
        <v>15.199866986114399</v>
      </c>
      <c r="E49" s="54">
        <v>0.17093867505751686</v>
      </c>
      <c r="F49" s="13"/>
      <c r="G49" s="52">
        <v>1974</v>
      </c>
      <c r="H49" s="53">
        <v>36.56883507508536</v>
      </c>
      <c r="I49" s="55">
        <v>0.45679012345679088</v>
      </c>
      <c r="J49" s="56">
        <v>0.41125545518539541</v>
      </c>
      <c r="K49" s="18"/>
      <c r="L49" s="18"/>
      <c r="M49" s="18"/>
    </row>
    <row r="50" spans="1:13" ht="12.75" customHeight="1" x14ac:dyDescent="0.2">
      <c r="A50" s="52">
        <v>1960</v>
      </c>
      <c r="B50" s="53">
        <v>33.818828039671182</v>
      </c>
      <c r="C50" s="53">
        <v>0</v>
      </c>
      <c r="D50" s="53">
        <v>33.818828039671182</v>
      </c>
      <c r="E50" s="54">
        <v>0.3803287004011604</v>
      </c>
      <c r="F50" s="13"/>
      <c r="G50" s="52">
        <v>1937</v>
      </c>
      <c r="H50" s="53">
        <v>36.539775888888393</v>
      </c>
      <c r="I50" s="55">
        <v>0.46913580246913655</v>
      </c>
      <c r="J50" s="56">
        <v>0.41092865372119197</v>
      </c>
      <c r="K50" s="18"/>
      <c r="L50" s="18"/>
      <c r="M50" s="18"/>
    </row>
    <row r="51" spans="1:13" ht="12.75" customHeight="1" x14ac:dyDescent="0.2">
      <c r="A51" s="52">
        <v>1961</v>
      </c>
      <c r="B51" s="53">
        <v>18.663153286057945</v>
      </c>
      <c r="C51" s="53">
        <v>0</v>
      </c>
      <c r="D51" s="53">
        <v>18.663153286057945</v>
      </c>
      <c r="E51" s="54">
        <v>0.20988701401324725</v>
      </c>
      <c r="F51" s="13"/>
      <c r="G51" s="52">
        <v>1954</v>
      </c>
      <c r="H51" s="53">
        <v>36.490607095724933</v>
      </c>
      <c r="I51" s="55">
        <v>0.48148148148148229</v>
      </c>
      <c r="J51" s="56">
        <v>0.4103756983324891</v>
      </c>
      <c r="K51" s="18"/>
      <c r="L51" s="18"/>
      <c r="M51" s="18"/>
    </row>
    <row r="52" spans="1:13" ht="12.75" customHeight="1" x14ac:dyDescent="0.2">
      <c r="A52" s="52">
        <v>1962</v>
      </c>
      <c r="B52" s="53">
        <v>10.963000174973025</v>
      </c>
      <c r="C52" s="53">
        <v>0</v>
      </c>
      <c r="D52" s="53">
        <v>10.963000174973025</v>
      </c>
      <c r="E52" s="54">
        <v>0.12329060025835611</v>
      </c>
      <c r="F52" s="13"/>
      <c r="G52" s="52">
        <v>1949</v>
      </c>
      <c r="H52" s="53">
        <v>35.449409937248546</v>
      </c>
      <c r="I52" s="55">
        <v>0.49382716049382797</v>
      </c>
      <c r="J52" s="56">
        <v>0.39866632857904349</v>
      </c>
      <c r="K52" s="18"/>
      <c r="L52" s="18"/>
      <c r="M52" s="18"/>
    </row>
    <row r="53" spans="1:13" ht="12.75" customHeight="1" x14ac:dyDescent="0.2">
      <c r="A53" s="52">
        <v>1963</v>
      </c>
      <c r="B53" s="53">
        <v>34.920658341334423</v>
      </c>
      <c r="C53" s="53">
        <v>0</v>
      </c>
      <c r="D53" s="53">
        <v>34.920658341334423</v>
      </c>
      <c r="E53" s="54">
        <v>0.39271995435598767</v>
      </c>
      <c r="F53" s="13"/>
      <c r="G53" s="52">
        <v>1930</v>
      </c>
      <c r="H53" s="53">
        <v>35.380052569565947</v>
      </c>
      <c r="I53" s="55">
        <v>0.50617283950617364</v>
      </c>
      <c r="J53" s="56">
        <v>0.3978863311916998</v>
      </c>
      <c r="K53" s="18"/>
      <c r="L53" s="18"/>
      <c r="M53" s="18"/>
    </row>
    <row r="54" spans="1:13" ht="12.75" customHeight="1" x14ac:dyDescent="0.2">
      <c r="A54" s="52">
        <v>1964</v>
      </c>
      <c r="B54" s="53">
        <v>21.637137055524324</v>
      </c>
      <c r="C54" s="53">
        <v>0</v>
      </c>
      <c r="D54" s="53">
        <v>21.637137055524324</v>
      </c>
      <c r="E54" s="54">
        <v>0.24333262545573914</v>
      </c>
      <c r="F54" s="13"/>
      <c r="G54" s="52">
        <v>1963</v>
      </c>
      <c r="H54" s="53">
        <v>34.920658341334423</v>
      </c>
      <c r="I54" s="55">
        <v>0.51851851851851938</v>
      </c>
      <c r="J54" s="56">
        <v>0.39271995435598767</v>
      </c>
      <c r="K54" s="18"/>
      <c r="L54" s="18"/>
      <c r="M54" s="18"/>
    </row>
    <row r="55" spans="1:13" ht="12" customHeight="1" x14ac:dyDescent="0.2">
      <c r="A55" s="47">
        <v>1965</v>
      </c>
      <c r="B55" s="48">
        <v>42.113918135006045</v>
      </c>
      <c r="C55" s="48">
        <v>0</v>
      </c>
      <c r="D55" s="48">
        <v>42.113918135006045</v>
      </c>
      <c r="E55" s="49">
        <v>0.47361581348409859</v>
      </c>
      <c r="F55" s="13"/>
      <c r="G55" s="47">
        <v>2002</v>
      </c>
      <c r="H55" s="48">
        <v>33.891726182903874</v>
      </c>
      <c r="I55" s="50">
        <v>0.53086419753086511</v>
      </c>
      <c r="J55" s="51">
        <v>0.3811485175765168</v>
      </c>
      <c r="K55" s="18"/>
      <c r="L55" s="18"/>
      <c r="M55" s="18"/>
    </row>
    <row r="56" spans="1:13" ht="12" customHeight="1" x14ac:dyDescent="0.2">
      <c r="A56" s="52">
        <v>1966</v>
      </c>
      <c r="B56" s="53">
        <v>15.829906921512247</v>
      </c>
      <c r="C56" s="53">
        <v>0</v>
      </c>
      <c r="D56" s="53">
        <v>15.829906921512247</v>
      </c>
      <c r="E56" s="54">
        <v>0.17802414441646702</v>
      </c>
      <c r="F56" s="13"/>
      <c r="G56" s="52">
        <v>1960</v>
      </c>
      <c r="H56" s="53">
        <v>33.818828039671182</v>
      </c>
      <c r="I56" s="55">
        <v>0.54320987654321073</v>
      </c>
      <c r="J56" s="56">
        <v>0.3803287004011604</v>
      </c>
      <c r="K56" s="18"/>
      <c r="L56" s="18"/>
      <c r="M56" s="18"/>
    </row>
    <row r="57" spans="1:13" ht="12" customHeight="1" x14ac:dyDescent="0.2">
      <c r="A57" s="52">
        <v>1967</v>
      </c>
      <c r="B57" s="53">
        <v>45.274486628397966</v>
      </c>
      <c r="C57" s="53">
        <v>0</v>
      </c>
      <c r="D57" s="53">
        <v>45.274486628397966</v>
      </c>
      <c r="E57" s="54">
        <v>0.50915976865044943</v>
      </c>
      <c r="F57" s="13"/>
      <c r="G57" s="52">
        <v>1970</v>
      </c>
      <c r="H57" s="53">
        <v>33.38759889520032</v>
      </c>
      <c r="I57" s="55">
        <v>0.55555555555555647</v>
      </c>
      <c r="J57" s="56">
        <v>0.37547906989653979</v>
      </c>
      <c r="K57" s="18"/>
      <c r="L57" s="18"/>
      <c r="M57" s="18"/>
    </row>
    <row r="58" spans="1:13" ht="12" customHeight="1" x14ac:dyDescent="0.2">
      <c r="A58" s="52">
        <v>1968</v>
      </c>
      <c r="B58" s="53">
        <v>19.203261237209666</v>
      </c>
      <c r="C58" s="53">
        <v>0</v>
      </c>
      <c r="D58" s="53">
        <v>19.203261237209666</v>
      </c>
      <c r="E58" s="54">
        <v>0.2159611025327223</v>
      </c>
      <c r="F58" s="13"/>
      <c r="G58" s="52">
        <v>1926</v>
      </c>
      <c r="H58" s="53">
        <v>33.33218572161033</v>
      </c>
      <c r="I58" s="55">
        <v>0.5679012345679022</v>
      </c>
      <c r="J58" s="56">
        <v>0.37485588980668388</v>
      </c>
      <c r="K58" s="18"/>
      <c r="L58" s="18"/>
      <c r="M58" s="18"/>
    </row>
    <row r="59" spans="1:13" ht="12" customHeight="1" x14ac:dyDescent="0.2">
      <c r="A59" s="52">
        <v>1969</v>
      </c>
      <c r="B59" s="53">
        <v>59.588010259821409</v>
      </c>
      <c r="C59" s="53">
        <v>0</v>
      </c>
      <c r="D59" s="53">
        <v>59.588010259821409</v>
      </c>
      <c r="E59" s="54">
        <v>0.67013056972358753</v>
      </c>
      <c r="F59" s="13"/>
      <c r="G59" s="52">
        <v>1971</v>
      </c>
      <c r="H59" s="53">
        <v>32.908737835119908</v>
      </c>
      <c r="I59" s="55">
        <v>0.58024691358024783</v>
      </c>
      <c r="J59" s="56">
        <v>0.37009376782635972</v>
      </c>
      <c r="K59" s="18"/>
      <c r="L59" s="18"/>
      <c r="M59" s="18"/>
    </row>
    <row r="60" spans="1:13" ht="12" customHeight="1" x14ac:dyDescent="0.2">
      <c r="A60" s="52">
        <v>1970</v>
      </c>
      <c r="B60" s="53">
        <v>33.38759889520032</v>
      </c>
      <c r="C60" s="53">
        <v>0</v>
      </c>
      <c r="D60" s="53">
        <v>33.38759889520032</v>
      </c>
      <c r="E60" s="54">
        <v>0.37547906989653979</v>
      </c>
      <c r="F60" s="13"/>
      <c r="G60" s="52">
        <v>2000</v>
      </c>
      <c r="H60" s="53">
        <v>31.341665497462827</v>
      </c>
      <c r="I60" s="55">
        <v>0.59259259259259356</v>
      </c>
      <c r="J60" s="56">
        <v>0.35247037221618116</v>
      </c>
      <c r="K60" s="18"/>
      <c r="L60" s="18"/>
      <c r="M60" s="18"/>
    </row>
    <row r="61" spans="1:13" ht="12" customHeight="1" x14ac:dyDescent="0.2">
      <c r="A61" s="52">
        <v>1971</v>
      </c>
      <c r="B61" s="53">
        <v>32.908737835119908</v>
      </c>
      <c r="C61" s="53">
        <v>0</v>
      </c>
      <c r="D61" s="53">
        <v>32.908737835119908</v>
      </c>
      <c r="E61" s="54">
        <v>0.37009376782635972</v>
      </c>
      <c r="F61" s="13"/>
      <c r="G61" s="52">
        <v>1942</v>
      </c>
      <c r="H61" s="53">
        <v>30.129036174734242</v>
      </c>
      <c r="I61" s="55">
        <v>0.60493827160493929</v>
      </c>
      <c r="J61" s="56">
        <v>0.33883306539287272</v>
      </c>
      <c r="K61" s="18"/>
      <c r="L61" s="18"/>
      <c r="M61" s="18"/>
    </row>
    <row r="62" spans="1:13" ht="12" customHeight="1" x14ac:dyDescent="0.2">
      <c r="A62" s="52">
        <v>1972</v>
      </c>
      <c r="B62" s="53">
        <v>42.320983027649092</v>
      </c>
      <c r="C62" s="53">
        <v>0</v>
      </c>
      <c r="D62" s="53">
        <v>42.320983027649092</v>
      </c>
      <c r="E62" s="54">
        <v>0.47594447849357951</v>
      </c>
      <c r="F62" s="13"/>
      <c r="G62" s="52">
        <v>1976</v>
      </c>
      <c r="H62" s="53">
        <v>28.945472356787018</v>
      </c>
      <c r="I62" s="55">
        <v>0.61728395061728492</v>
      </c>
      <c r="J62" s="56">
        <v>0.32552263109297142</v>
      </c>
      <c r="K62" s="18"/>
      <c r="L62" s="18"/>
      <c r="M62" s="18"/>
    </row>
    <row r="63" spans="1:13" ht="12" customHeight="1" x14ac:dyDescent="0.2">
      <c r="A63" s="52">
        <v>1973</v>
      </c>
      <c r="B63" s="53">
        <v>39.028226474919244</v>
      </c>
      <c r="C63" s="53">
        <v>0</v>
      </c>
      <c r="D63" s="53">
        <v>39.028226474919244</v>
      </c>
      <c r="E63" s="54">
        <v>0.43891392796805268</v>
      </c>
      <c r="F63" s="13"/>
      <c r="G63" s="52">
        <v>1932</v>
      </c>
      <c r="H63" s="53">
        <v>28.759178494323486</v>
      </c>
      <c r="I63" s="55">
        <v>0.62962962962963065</v>
      </c>
      <c r="J63" s="56">
        <v>0.32342755841569371</v>
      </c>
      <c r="K63" s="18"/>
      <c r="L63" s="18"/>
      <c r="M63" s="18"/>
    </row>
    <row r="64" spans="1:13" ht="12" customHeight="1" x14ac:dyDescent="0.2">
      <c r="A64" s="52">
        <v>1974</v>
      </c>
      <c r="B64" s="53">
        <v>36.56883507508536</v>
      </c>
      <c r="C64" s="53">
        <v>0</v>
      </c>
      <c r="D64" s="53">
        <v>36.56883507508536</v>
      </c>
      <c r="E64" s="54">
        <v>0.41125545518539541</v>
      </c>
      <c r="F64" s="13"/>
      <c r="G64" s="52">
        <v>1957</v>
      </c>
      <c r="H64" s="53">
        <v>28.544446398680694</v>
      </c>
      <c r="I64" s="55">
        <v>0.64197530864197638</v>
      </c>
      <c r="J64" s="56">
        <v>0.32101266755151475</v>
      </c>
      <c r="K64" s="18"/>
      <c r="L64" s="18"/>
      <c r="M64" s="18"/>
    </row>
    <row r="65" spans="1:13" ht="12" customHeight="1" x14ac:dyDescent="0.2">
      <c r="A65" s="52">
        <v>1975</v>
      </c>
      <c r="B65" s="53">
        <v>42.194236475590117</v>
      </c>
      <c r="C65" s="53">
        <v>0</v>
      </c>
      <c r="D65" s="53">
        <v>42.194236475590117</v>
      </c>
      <c r="E65" s="54">
        <v>0.47451907867285331</v>
      </c>
      <c r="F65" s="13"/>
      <c r="G65" s="52">
        <v>1953</v>
      </c>
      <c r="H65" s="53">
        <v>28.518396326137285</v>
      </c>
      <c r="I65" s="55">
        <v>0.65432098765432201</v>
      </c>
      <c r="J65" s="56">
        <v>0.32071970677167438</v>
      </c>
      <c r="K65" s="18"/>
      <c r="L65" s="18"/>
      <c r="M65" s="18"/>
    </row>
    <row r="66" spans="1:13" ht="12" customHeight="1" x14ac:dyDescent="0.2">
      <c r="A66" s="52">
        <v>1976</v>
      </c>
      <c r="B66" s="53">
        <v>28.945472356787018</v>
      </c>
      <c r="C66" s="53">
        <v>0</v>
      </c>
      <c r="D66" s="53">
        <v>28.945472356787018</v>
      </c>
      <c r="E66" s="54">
        <v>0.32552263109297142</v>
      </c>
      <c r="F66" s="13"/>
      <c r="G66" s="52">
        <v>1939</v>
      </c>
      <c r="H66" s="53">
        <v>27.546848542335319</v>
      </c>
      <c r="I66" s="55">
        <v>0.66666666666666774</v>
      </c>
      <c r="J66" s="56">
        <v>0.30979361833485514</v>
      </c>
      <c r="K66" s="18"/>
      <c r="L66" s="18"/>
      <c r="M66" s="18"/>
    </row>
    <row r="67" spans="1:13" ht="12" customHeight="1" x14ac:dyDescent="0.2">
      <c r="A67" s="52">
        <v>1977</v>
      </c>
      <c r="B67" s="53">
        <v>6.8258845918237014</v>
      </c>
      <c r="C67" s="53">
        <v>0</v>
      </c>
      <c r="D67" s="53">
        <v>6.8258845918237014</v>
      </c>
      <c r="E67" s="54">
        <v>7.6764334141067272E-2</v>
      </c>
      <c r="F67" s="13"/>
      <c r="G67" s="52">
        <v>1934</v>
      </c>
      <c r="H67" s="53">
        <v>25.100729051208269</v>
      </c>
      <c r="I67" s="55">
        <v>0.67901234567901347</v>
      </c>
      <c r="J67" s="56">
        <v>0.28228440228529317</v>
      </c>
      <c r="K67" s="18"/>
      <c r="L67" s="18"/>
      <c r="M67" s="18"/>
    </row>
    <row r="68" spans="1:13" ht="12" customHeight="1" x14ac:dyDescent="0.2">
      <c r="A68" s="52">
        <v>1978</v>
      </c>
      <c r="B68" s="53">
        <v>59.88434748428476</v>
      </c>
      <c r="C68" s="53">
        <v>0</v>
      </c>
      <c r="D68" s="53">
        <v>59.88434748428476</v>
      </c>
      <c r="E68" s="54">
        <v>0.67346319707922586</v>
      </c>
      <c r="F68" s="13"/>
      <c r="G68" s="52">
        <v>1964</v>
      </c>
      <c r="H68" s="53">
        <v>21.637137055524324</v>
      </c>
      <c r="I68" s="55">
        <v>0.6913580246913591</v>
      </c>
      <c r="J68" s="56">
        <v>0.24333262545573914</v>
      </c>
      <c r="K68" s="18"/>
      <c r="L68" s="18"/>
      <c r="M68" s="18"/>
    </row>
    <row r="69" spans="1:13" ht="12" customHeight="1" x14ac:dyDescent="0.2">
      <c r="A69" s="52">
        <v>1979</v>
      </c>
      <c r="B69" s="53">
        <v>46.79910393649152</v>
      </c>
      <c r="C69" s="53">
        <v>0</v>
      </c>
      <c r="D69" s="53">
        <v>46.79910393649152</v>
      </c>
      <c r="E69" s="54">
        <v>0.52630571228622935</v>
      </c>
      <c r="F69" s="13"/>
      <c r="G69" s="52">
        <v>1968</v>
      </c>
      <c r="H69" s="53">
        <v>19.203261237209666</v>
      </c>
      <c r="I69" s="55">
        <v>0.70370370370370483</v>
      </c>
      <c r="J69" s="56">
        <v>0.2159611025327223</v>
      </c>
      <c r="K69" s="18"/>
      <c r="L69" s="18"/>
      <c r="M69" s="18"/>
    </row>
    <row r="70" spans="1:13" ht="12" customHeight="1" x14ac:dyDescent="0.2">
      <c r="A70" s="52">
        <v>1980</v>
      </c>
      <c r="B70" s="53">
        <v>41.314007993354991</v>
      </c>
      <c r="C70" s="53">
        <v>0</v>
      </c>
      <c r="D70" s="53">
        <v>41.314007993354991</v>
      </c>
      <c r="E70" s="54">
        <v>0.46461997293471652</v>
      </c>
      <c r="F70" s="13"/>
      <c r="G70" s="52">
        <v>1947</v>
      </c>
      <c r="H70" s="53">
        <v>18.765441063659317</v>
      </c>
      <c r="I70" s="55">
        <v>0.71604938271605056</v>
      </c>
      <c r="J70" s="56">
        <v>0.2110373488940544</v>
      </c>
      <c r="K70" s="18"/>
      <c r="L70" s="18"/>
      <c r="M70" s="18"/>
    </row>
    <row r="71" spans="1:13" ht="12" customHeight="1" x14ac:dyDescent="0.2">
      <c r="A71" s="52">
        <v>1981</v>
      </c>
      <c r="B71" s="53">
        <v>16.23656114063817</v>
      </c>
      <c r="C71" s="53">
        <v>0</v>
      </c>
      <c r="D71" s="53">
        <v>16.23656114063817</v>
      </c>
      <c r="E71" s="54">
        <v>0.18259740374087011</v>
      </c>
      <c r="F71" s="13"/>
      <c r="G71" s="52">
        <v>1994</v>
      </c>
      <c r="H71" s="53">
        <v>18.676878189969415</v>
      </c>
      <c r="I71" s="55">
        <v>0.7283950617283963</v>
      </c>
      <c r="J71" s="56">
        <v>0.21004136515935015</v>
      </c>
      <c r="K71" s="18"/>
      <c r="L71" s="18"/>
      <c r="M71" s="18"/>
    </row>
    <row r="72" spans="1:13" ht="12" customHeight="1" x14ac:dyDescent="0.2">
      <c r="A72" s="52">
        <v>1982</v>
      </c>
      <c r="B72" s="53">
        <v>66.161769841838606</v>
      </c>
      <c r="C72" s="53">
        <v>0</v>
      </c>
      <c r="D72" s="53">
        <v>66.161769841838606</v>
      </c>
      <c r="E72" s="54">
        <v>0.74405948989921955</v>
      </c>
      <c r="F72" s="13"/>
      <c r="G72" s="52">
        <v>1961</v>
      </c>
      <c r="H72" s="53">
        <v>18.663153286057945</v>
      </c>
      <c r="I72" s="55">
        <v>0.74074074074074192</v>
      </c>
      <c r="J72" s="56">
        <v>0.20988701401324725</v>
      </c>
      <c r="K72" s="18"/>
      <c r="L72" s="18"/>
      <c r="M72" s="18"/>
    </row>
    <row r="73" spans="1:13" ht="12" customHeight="1" x14ac:dyDescent="0.2">
      <c r="A73" s="52">
        <v>1983</v>
      </c>
      <c r="B73" s="53">
        <v>73.050513499199113</v>
      </c>
      <c r="C73" s="53">
        <v>0</v>
      </c>
      <c r="D73" s="53">
        <v>73.050513499199113</v>
      </c>
      <c r="E73" s="54">
        <v>0.82153074110660274</v>
      </c>
      <c r="F73" s="13"/>
      <c r="G73" s="52">
        <v>2001</v>
      </c>
      <c r="H73" s="53">
        <v>17.083809753162726</v>
      </c>
      <c r="I73" s="55">
        <v>0.75308641975308765</v>
      </c>
      <c r="J73" s="56">
        <v>0.19212561575756551</v>
      </c>
      <c r="K73" s="18"/>
      <c r="L73" s="18"/>
      <c r="M73" s="18"/>
    </row>
    <row r="74" spans="1:13" ht="12" customHeight="1" x14ac:dyDescent="0.2">
      <c r="A74" s="52">
        <v>1984</v>
      </c>
      <c r="B74" s="53">
        <v>37.071211680743943</v>
      </c>
      <c r="C74" s="53">
        <v>0</v>
      </c>
      <c r="D74" s="53">
        <v>37.071211680743943</v>
      </c>
      <c r="E74" s="54">
        <v>0.41690521458326518</v>
      </c>
      <c r="F74" s="13"/>
      <c r="G74" s="52">
        <v>1936</v>
      </c>
      <c r="H74" s="53">
        <v>16.572343739040797</v>
      </c>
      <c r="I74" s="55">
        <v>0.76543209876543339</v>
      </c>
      <c r="J74" s="56">
        <v>0.18637363629150694</v>
      </c>
      <c r="K74" s="18"/>
      <c r="L74" s="18"/>
      <c r="M74" s="18"/>
    </row>
    <row r="75" spans="1:13" ht="12" customHeight="1" x14ac:dyDescent="0.2">
      <c r="A75" s="52">
        <v>1985</v>
      </c>
      <c r="B75" s="53">
        <v>14.20088285622438</v>
      </c>
      <c r="C75" s="53">
        <v>0</v>
      </c>
      <c r="D75" s="53">
        <v>14.20088285622438</v>
      </c>
      <c r="E75" s="54">
        <v>0.15970403572002226</v>
      </c>
      <c r="F75" s="13"/>
      <c r="G75" s="52">
        <v>1933</v>
      </c>
      <c r="H75" s="53">
        <v>16.270854917414049</v>
      </c>
      <c r="I75" s="55">
        <v>0.77777777777777901</v>
      </c>
      <c r="J75" s="56">
        <v>0.18298307374509726</v>
      </c>
      <c r="K75" s="18"/>
      <c r="L75" s="18"/>
      <c r="M75" s="18"/>
    </row>
    <row r="76" spans="1:13" ht="12" customHeight="1" x14ac:dyDescent="0.2">
      <c r="A76" s="52">
        <v>1986</v>
      </c>
      <c r="B76" s="53">
        <v>45.922879904676314</v>
      </c>
      <c r="C76" s="53">
        <v>0</v>
      </c>
      <c r="D76" s="53">
        <v>45.922879904676314</v>
      </c>
      <c r="E76" s="54">
        <v>0.51645164085330986</v>
      </c>
      <c r="F76" s="13"/>
      <c r="G76" s="52">
        <v>1945</v>
      </c>
      <c r="H76" s="53">
        <v>16.24130097915161</v>
      </c>
      <c r="I76" s="55">
        <v>0.79012345679012475</v>
      </c>
      <c r="J76" s="56">
        <v>0.18265070826756197</v>
      </c>
      <c r="K76" s="18"/>
      <c r="L76" s="18"/>
      <c r="M76" s="18"/>
    </row>
    <row r="77" spans="1:13" ht="12" customHeight="1" x14ac:dyDescent="0.2">
      <c r="A77" s="52">
        <v>1987</v>
      </c>
      <c r="B77" s="53">
        <v>15.418190737864574</v>
      </c>
      <c r="C77" s="53">
        <v>0</v>
      </c>
      <c r="D77" s="53">
        <v>15.418190737864574</v>
      </c>
      <c r="E77" s="54">
        <v>0.17339395791570594</v>
      </c>
      <c r="F77" s="13"/>
      <c r="G77" s="52">
        <v>1981</v>
      </c>
      <c r="H77" s="53">
        <v>16.23656114063817</v>
      </c>
      <c r="I77" s="55">
        <v>0.80246913580247048</v>
      </c>
      <c r="J77" s="56">
        <v>0.18259740374087011</v>
      </c>
      <c r="K77" s="18"/>
      <c r="L77" s="18"/>
      <c r="M77" s="18"/>
    </row>
    <row r="78" spans="1:13" ht="12" customHeight="1" x14ac:dyDescent="0.2">
      <c r="A78" s="52">
        <v>1988</v>
      </c>
      <c r="B78" s="53">
        <v>7.5828431378512544</v>
      </c>
      <c r="C78" s="53">
        <v>0</v>
      </c>
      <c r="D78" s="53">
        <v>7.5828431378512544</v>
      </c>
      <c r="E78" s="54">
        <v>8.5277138302420757E-2</v>
      </c>
      <c r="F78" s="13"/>
      <c r="G78" s="52">
        <v>1924</v>
      </c>
      <c r="H78" s="53">
        <v>16.142076918227236</v>
      </c>
      <c r="I78" s="55">
        <v>0.8148148148148161</v>
      </c>
      <c r="J78" s="56">
        <v>0.18153482814020733</v>
      </c>
      <c r="K78" s="18"/>
      <c r="L78" s="18"/>
      <c r="M78" s="18"/>
    </row>
    <row r="79" spans="1:13" ht="12" customHeight="1" x14ac:dyDescent="0.2">
      <c r="A79" s="52">
        <v>1989</v>
      </c>
      <c r="B79" s="53">
        <v>50.489751671702614</v>
      </c>
      <c r="C79" s="53">
        <v>0</v>
      </c>
      <c r="D79" s="53">
        <v>50.489751671702614</v>
      </c>
      <c r="E79" s="54">
        <v>0.5678109724662912</v>
      </c>
      <c r="F79" s="13"/>
      <c r="G79" s="52">
        <v>1966</v>
      </c>
      <c r="H79" s="53">
        <v>15.829906921512247</v>
      </c>
      <c r="I79" s="55">
        <v>0.82716049382716184</v>
      </c>
      <c r="J79" s="56">
        <v>0.17802414441646702</v>
      </c>
      <c r="K79" s="18"/>
      <c r="L79" s="18"/>
      <c r="M79" s="18"/>
    </row>
    <row r="80" spans="1:13" ht="12" customHeight="1" x14ac:dyDescent="0.2">
      <c r="A80" s="52">
        <v>1990</v>
      </c>
      <c r="B80" s="53">
        <v>12.797440934164957</v>
      </c>
      <c r="C80" s="53">
        <v>0</v>
      </c>
      <c r="D80" s="53">
        <v>12.797440934164957</v>
      </c>
      <c r="E80" s="54">
        <v>0.14392083821598017</v>
      </c>
      <c r="F80" s="13"/>
      <c r="G80" s="52">
        <v>1955</v>
      </c>
      <c r="H80" s="53">
        <v>15.652118788931869</v>
      </c>
      <c r="I80" s="55">
        <v>0.83950617283950757</v>
      </c>
      <c r="J80" s="56">
        <v>0.17602472772078126</v>
      </c>
      <c r="K80" s="18"/>
      <c r="L80" s="18"/>
      <c r="M80" s="18"/>
    </row>
    <row r="81" spans="1:13" ht="12" customHeight="1" x14ac:dyDescent="0.2">
      <c r="A81" s="52">
        <v>1991</v>
      </c>
      <c r="B81" s="53">
        <v>7.1286336644990271</v>
      </c>
      <c r="C81" s="53">
        <v>0</v>
      </c>
      <c r="D81" s="53">
        <v>7.1286336644990271</v>
      </c>
      <c r="E81" s="54">
        <v>8.0169069551271108E-2</v>
      </c>
      <c r="F81" s="13"/>
      <c r="G81" s="52">
        <v>1946</v>
      </c>
      <c r="H81" s="53">
        <v>15.537072474503949</v>
      </c>
      <c r="I81" s="55">
        <v>0.85185185185185319</v>
      </c>
      <c r="J81" s="56">
        <v>0.1747309095198375</v>
      </c>
      <c r="K81" s="18"/>
      <c r="L81" s="18"/>
      <c r="M81" s="18"/>
    </row>
    <row r="82" spans="1:13" ht="12" customHeight="1" x14ac:dyDescent="0.2">
      <c r="A82" s="52">
        <v>1992</v>
      </c>
      <c r="B82" s="53">
        <v>3.630750205678873</v>
      </c>
      <c r="C82" s="53">
        <v>0</v>
      </c>
      <c r="D82" s="53">
        <v>3.630750205678873</v>
      </c>
      <c r="E82" s="54">
        <v>4.0831648736829429E-2</v>
      </c>
      <c r="F82" s="13"/>
      <c r="G82" s="52">
        <v>1987</v>
      </c>
      <c r="H82" s="53">
        <v>15.418190737864574</v>
      </c>
      <c r="I82" s="55">
        <v>0.86419753086419893</v>
      </c>
      <c r="J82" s="56">
        <v>0.17339395791570594</v>
      </c>
      <c r="K82" s="18"/>
      <c r="L82" s="18"/>
      <c r="M82" s="18"/>
    </row>
    <row r="83" spans="1:13" ht="12" customHeight="1" x14ac:dyDescent="0.2">
      <c r="A83" s="52">
        <v>1993</v>
      </c>
      <c r="B83" s="53">
        <v>39.988625017466163</v>
      </c>
      <c r="C83" s="53">
        <v>0</v>
      </c>
      <c r="D83" s="53">
        <v>39.988625017466163</v>
      </c>
      <c r="E83" s="54">
        <v>0.44971463132553041</v>
      </c>
      <c r="F83" s="13"/>
      <c r="G83" s="52">
        <v>1959</v>
      </c>
      <c r="H83" s="53">
        <v>15.199866986114399</v>
      </c>
      <c r="I83" s="55">
        <v>0.87654320987654466</v>
      </c>
      <c r="J83" s="56">
        <v>0.17093867505751686</v>
      </c>
      <c r="K83" s="18"/>
      <c r="L83" s="18"/>
      <c r="M83" s="18"/>
    </row>
    <row r="84" spans="1:13" ht="12" customHeight="1" x14ac:dyDescent="0.2">
      <c r="A84" s="52">
        <v>1994</v>
      </c>
      <c r="B84" s="53">
        <v>18.676878189969415</v>
      </c>
      <c r="C84" s="53">
        <v>0</v>
      </c>
      <c r="D84" s="53">
        <v>18.676878189969415</v>
      </c>
      <c r="E84" s="54">
        <v>0.21004136515935015</v>
      </c>
      <c r="F84" s="13"/>
      <c r="G84" s="52">
        <v>1925</v>
      </c>
      <c r="H84" s="53">
        <v>15.030166787482996</v>
      </c>
      <c r="I84" s="55">
        <v>0.88888888888889039</v>
      </c>
      <c r="J84" s="56">
        <v>0.16903021578365943</v>
      </c>
      <c r="K84" s="18"/>
      <c r="L84" s="18"/>
      <c r="M84" s="18"/>
    </row>
    <row r="85" spans="1:13" ht="12" customHeight="1" x14ac:dyDescent="0.2">
      <c r="A85" s="52">
        <v>1995</v>
      </c>
      <c r="B85" s="53">
        <v>51.248399140428575</v>
      </c>
      <c r="C85" s="53">
        <v>0</v>
      </c>
      <c r="D85" s="53">
        <v>51.248399140428575</v>
      </c>
      <c r="E85" s="54">
        <v>0.57634277036019543</v>
      </c>
      <c r="F85" s="13"/>
      <c r="G85" s="52">
        <v>1929</v>
      </c>
      <c r="H85" s="53">
        <v>14.892547245485087</v>
      </c>
      <c r="I85" s="55">
        <v>0.90123456790123602</v>
      </c>
      <c r="J85" s="56">
        <v>0.16748253762353899</v>
      </c>
      <c r="K85" s="18"/>
      <c r="L85" s="18"/>
      <c r="M85" s="18"/>
    </row>
    <row r="86" spans="1:13" ht="12" customHeight="1" x14ac:dyDescent="0.2">
      <c r="A86" s="52">
        <v>1996</v>
      </c>
      <c r="B86" s="53">
        <v>51.53916770721181</v>
      </c>
      <c r="C86" s="53">
        <v>0</v>
      </c>
      <c r="D86" s="53">
        <v>51.53916770721181</v>
      </c>
      <c r="E86" s="54">
        <v>0.57961277223585028</v>
      </c>
      <c r="F86" s="13"/>
      <c r="G86" s="52">
        <v>1985</v>
      </c>
      <c r="H86" s="53">
        <v>14.20088285622438</v>
      </c>
      <c r="I86" s="55">
        <v>0.91358024691358175</v>
      </c>
      <c r="J86" s="56">
        <v>0.15970403572002226</v>
      </c>
      <c r="K86" s="18"/>
      <c r="L86" s="18"/>
      <c r="M86" s="18"/>
    </row>
    <row r="87" spans="1:13" ht="12" customHeight="1" x14ac:dyDescent="0.2">
      <c r="A87" s="52">
        <v>1997</v>
      </c>
      <c r="B87" s="53">
        <v>39.297882923705949</v>
      </c>
      <c r="C87" s="53">
        <v>0</v>
      </c>
      <c r="D87" s="53">
        <v>39.297882923705949</v>
      </c>
      <c r="E87" s="54">
        <v>0.44194650161612625</v>
      </c>
      <c r="F87" s="13"/>
      <c r="G87" s="52">
        <v>1990</v>
      </c>
      <c r="H87" s="53">
        <v>12.797440934164957</v>
      </c>
      <c r="I87" s="55">
        <v>0.92592592592592748</v>
      </c>
      <c r="J87" s="56">
        <v>0.14392083821598017</v>
      </c>
      <c r="K87" s="18"/>
      <c r="L87" s="18"/>
      <c r="M87" s="18"/>
    </row>
    <row r="88" spans="1:13" ht="12" customHeight="1" x14ac:dyDescent="0.2">
      <c r="A88" s="52">
        <v>1998</v>
      </c>
      <c r="B88" s="53">
        <v>55.556863655387097</v>
      </c>
      <c r="C88" s="53">
        <v>0</v>
      </c>
      <c r="D88" s="53">
        <v>55.556863655387097</v>
      </c>
      <c r="E88" s="54">
        <v>0.62479603750997637</v>
      </c>
      <c r="F88" s="13"/>
      <c r="G88" s="52">
        <v>1962</v>
      </c>
      <c r="H88" s="53">
        <v>10.963000174973025</v>
      </c>
      <c r="I88" s="55">
        <v>0.93827160493827311</v>
      </c>
      <c r="J88" s="56">
        <v>0.12329060025835611</v>
      </c>
      <c r="K88" s="18"/>
      <c r="L88" s="18"/>
      <c r="M88" s="18"/>
    </row>
    <row r="89" spans="1:13" ht="12" customHeight="1" x14ac:dyDescent="0.2">
      <c r="A89" s="52">
        <v>1999</v>
      </c>
      <c r="B89" s="53">
        <v>49.06381233982772</v>
      </c>
      <c r="C89" s="53">
        <v>0</v>
      </c>
      <c r="D89" s="53">
        <v>49.06381233982772</v>
      </c>
      <c r="E89" s="54">
        <v>0.55177476765438283</v>
      </c>
      <c r="F89" s="13"/>
      <c r="G89" s="52">
        <v>1931</v>
      </c>
      <c r="H89" s="53">
        <v>8.7324632160813902</v>
      </c>
      <c r="I89" s="55">
        <v>0.95061728395061884</v>
      </c>
      <c r="J89" s="56">
        <v>9.8205839137217615E-2</v>
      </c>
      <c r="K89" s="18"/>
      <c r="L89" s="18"/>
      <c r="M89" s="18"/>
    </row>
    <row r="90" spans="1:13" ht="12" customHeight="1" x14ac:dyDescent="0.2">
      <c r="A90" s="52">
        <v>2000</v>
      </c>
      <c r="B90" s="53">
        <v>31.341665497462827</v>
      </c>
      <c r="C90" s="53">
        <v>0</v>
      </c>
      <c r="D90" s="53">
        <v>31.341665497462827</v>
      </c>
      <c r="E90" s="54">
        <v>0.35247037221618116</v>
      </c>
      <c r="F90" s="13"/>
      <c r="G90" s="52">
        <v>1988</v>
      </c>
      <c r="H90" s="53">
        <v>7.5828431378512544</v>
      </c>
      <c r="I90" s="55">
        <v>0.96296296296296457</v>
      </c>
      <c r="J90" s="56">
        <v>8.5277138302420757E-2</v>
      </c>
      <c r="K90" s="18"/>
      <c r="L90" s="18"/>
      <c r="M90" s="18"/>
    </row>
    <row r="91" spans="1:13" ht="12" customHeight="1" x14ac:dyDescent="0.2">
      <c r="A91" s="52">
        <v>2001</v>
      </c>
      <c r="B91" s="53">
        <v>17.083809753162726</v>
      </c>
      <c r="C91" s="53">
        <v>0</v>
      </c>
      <c r="D91" s="53">
        <v>17.083809753162726</v>
      </c>
      <c r="E91" s="54">
        <v>0.19212561575756551</v>
      </c>
      <c r="F91" s="13"/>
      <c r="G91" s="52">
        <v>1991</v>
      </c>
      <c r="H91" s="53">
        <v>7.1286336644990271</v>
      </c>
      <c r="I91" s="55">
        <v>0.9753086419753102</v>
      </c>
      <c r="J91" s="56">
        <v>8.0169069551271108E-2</v>
      </c>
      <c r="K91" s="18"/>
      <c r="L91" s="18"/>
      <c r="M91" s="18"/>
    </row>
    <row r="92" spans="1:13" ht="12" customHeight="1" x14ac:dyDescent="0.2">
      <c r="A92" s="52">
        <v>2002</v>
      </c>
      <c r="B92" s="53">
        <v>33.891726182903874</v>
      </c>
      <c r="C92" s="53">
        <v>0</v>
      </c>
      <c r="D92" s="53">
        <v>33.891726182903874</v>
      </c>
      <c r="E92" s="54">
        <v>0.3811485175765168</v>
      </c>
      <c r="F92" s="13"/>
      <c r="G92" s="52">
        <v>1977</v>
      </c>
      <c r="H92" s="53">
        <v>6.8258845918237014</v>
      </c>
      <c r="I92" s="55">
        <v>0.98765432098765593</v>
      </c>
      <c r="J92" s="56">
        <v>7.6764334141067272E-2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44.84109681201987</v>
      </c>
      <c r="C93" s="58">
        <v>0</v>
      </c>
      <c r="D93" s="58">
        <v>44.84109681201987</v>
      </c>
      <c r="E93" s="59">
        <v>0.50428583909154145</v>
      </c>
      <c r="F93" s="29"/>
      <c r="G93" s="57">
        <v>1992</v>
      </c>
      <c r="H93" s="58">
        <v>3.630750205678873</v>
      </c>
      <c r="I93" s="60">
        <v>1.0000000000000016</v>
      </c>
      <c r="J93" s="61">
        <v>4.0831648736829429E-2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33.308127300432247</v>
      </c>
      <c r="C94" s="63">
        <v>0</v>
      </c>
      <c r="D94" s="63">
        <v>33.308127300432247</v>
      </c>
      <c r="E94" s="64">
        <v>0.37458532726531985</v>
      </c>
      <c r="F94" s="36"/>
      <c r="G94" s="62"/>
      <c r="H94" s="63">
        <v>33.308127300432233</v>
      </c>
      <c r="I94" s="63"/>
      <c r="J94" s="64">
        <v>0.37458532726531996</v>
      </c>
      <c r="K94" s="39"/>
      <c r="L94" s="39"/>
      <c r="M94" s="39"/>
    </row>
    <row r="95" spans="1:13" ht="12" customHeight="1" x14ac:dyDescent="0.2">
      <c r="A95" s="65" t="s">
        <v>12</v>
      </c>
      <c r="B95" s="66">
        <v>73.050513499199113</v>
      </c>
      <c r="C95" s="66">
        <v>0</v>
      </c>
      <c r="D95" s="66">
        <v>73.050513499199113</v>
      </c>
      <c r="E95" s="67">
        <v>0.82153074110660274</v>
      </c>
      <c r="F95" s="36"/>
      <c r="G95" s="68"/>
      <c r="H95" s="66">
        <v>73.050513499199113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3.630750205678873</v>
      </c>
      <c r="C96" s="66">
        <v>0</v>
      </c>
      <c r="D96" s="66">
        <v>3.630750205678873</v>
      </c>
      <c r="E96" s="67">
        <v>4.0831648736829429E-2</v>
      </c>
      <c r="F96" s="45"/>
      <c r="G96" s="68"/>
      <c r="H96" s="66">
        <v>3.630750205678873</v>
      </c>
      <c r="I96" s="69"/>
      <c r="J96" s="67">
        <v>4.0831648736829429E-2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activeCell="R46" sqref="R46"/>
    </sheetView>
  </sheetViews>
  <sheetFormatPr defaultRowHeight="12.75" x14ac:dyDescent="0.2"/>
  <cols>
    <col min="1" max="1" width="8.5703125" style="114" customWidth="1"/>
    <col min="2" max="8" width="6.140625" style="114" customWidth="1"/>
    <col min="9" max="13" width="6.140625" style="115" customWidth="1"/>
    <col min="14" max="14" width="7.7109375" style="142" customWidth="1"/>
    <col min="15" max="16384" width="9.140625" style="115"/>
  </cols>
  <sheetData>
    <row r="1" spans="1:14" ht="15.75" x14ac:dyDescent="0.25">
      <c r="A1" s="147" t="s">
        <v>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5.75" x14ac:dyDescent="0.2">
      <c r="A2" s="148" t="s">
        <v>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x14ac:dyDescent="0.25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2"/>
    </row>
    <row r="4" spans="1:14" ht="15.75" x14ac:dyDescent="0.25">
      <c r="A4" s="113" t="s">
        <v>69</v>
      </c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51"/>
      <c r="M4" s="151"/>
      <c r="N4" s="152"/>
    </row>
    <row r="5" spans="1:14" ht="15" customHeight="1" x14ac:dyDescent="0.2">
      <c r="A5" s="116" t="s">
        <v>70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25" customFormat="1" ht="15.75" thickBot="1" x14ac:dyDescent="0.25">
      <c r="A6" s="123" t="s">
        <v>3</v>
      </c>
      <c r="B6" s="123" t="s">
        <v>55</v>
      </c>
      <c r="C6" s="123" t="s">
        <v>56</v>
      </c>
      <c r="D6" s="123" t="s">
        <v>57</v>
      </c>
      <c r="E6" s="123" t="s">
        <v>58</v>
      </c>
      <c r="F6" s="123" t="s">
        <v>59</v>
      </c>
      <c r="G6" s="123" t="s">
        <v>60</v>
      </c>
      <c r="H6" s="123" t="s">
        <v>61</v>
      </c>
      <c r="I6" s="123" t="s">
        <v>62</v>
      </c>
      <c r="J6" s="123" t="s">
        <v>63</v>
      </c>
      <c r="K6" s="123" t="s">
        <v>64</v>
      </c>
      <c r="L6" s="123" t="s">
        <v>65</v>
      </c>
      <c r="M6" s="123" t="s">
        <v>66</v>
      </c>
      <c r="N6" s="123" t="s">
        <v>10</v>
      </c>
    </row>
    <row r="7" spans="1:14" s="125" customFormat="1" x14ac:dyDescent="0.2">
      <c r="A7" s="126">
        <v>1921</v>
      </c>
      <c r="B7" s="127"/>
      <c r="C7" s="127"/>
      <c r="D7" s="128"/>
      <c r="E7" s="126"/>
      <c r="F7" s="130"/>
      <c r="G7" s="128"/>
      <c r="H7" s="128"/>
      <c r="I7" s="127"/>
      <c r="J7" s="127"/>
      <c r="K7" s="154">
        <v>85.368099534130778</v>
      </c>
      <c r="L7" s="154">
        <v>179.31113729678751</v>
      </c>
      <c r="M7" s="154">
        <v>343.76300237735143</v>
      </c>
      <c r="N7" s="155">
        <f t="shared" ref="N7:N70" si="0">SUM(B7:M7)</f>
        <v>608.44223920826971</v>
      </c>
    </row>
    <row r="8" spans="1:14" ht="12.75" customHeight="1" x14ac:dyDescent="0.2">
      <c r="A8" s="131">
        <v>1922</v>
      </c>
      <c r="B8" s="132">
        <v>148.9379357278593</v>
      </c>
      <c r="C8" s="132">
        <v>63.944361940923976</v>
      </c>
      <c r="D8" s="132">
        <v>66.232439145078061</v>
      </c>
      <c r="E8" s="132">
        <v>22.78419472103942</v>
      </c>
      <c r="F8" s="132">
        <v>24.676085978307366</v>
      </c>
      <c r="G8" s="132">
        <v>109.53835272012334</v>
      </c>
      <c r="H8" s="132">
        <v>410.73719008264459</v>
      </c>
      <c r="I8" s="132">
        <v>410.73719008264459</v>
      </c>
      <c r="J8" s="132">
        <v>219.99399263860414</v>
      </c>
      <c r="K8" s="156">
        <v>87.461940742035466</v>
      </c>
      <c r="L8" s="156">
        <v>126.31867345826751</v>
      </c>
      <c r="M8" s="156">
        <v>211.19172165216617</v>
      </c>
      <c r="N8" s="155">
        <f t="shared" si="0"/>
        <v>1902.5540788896942</v>
      </c>
    </row>
    <row r="9" spans="1:14" ht="12.75" customHeight="1" x14ac:dyDescent="0.2">
      <c r="A9" s="131">
        <v>1923</v>
      </c>
      <c r="B9" s="132">
        <v>72.80696152476925</v>
      </c>
      <c r="C9" s="132">
        <v>162.33697221907428</v>
      </c>
      <c r="D9" s="132">
        <v>31.092590540301156</v>
      </c>
      <c r="E9" s="132">
        <v>36.627486193748069</v>
      </c>
      <c r="F9" s="132">
        <v>18.446280991735538</v>
      </c>
      <c r="G9" s="132">
        <v>52.02823020972825</v>
      </c>
      <c r="H9" s="132">
        <v>410.73719008264459</v>
      </c>
      <c r="I9" s="132">
        <v>398.84002920303237</v>
      </c>
      <c r="J9" s="132">
        <v>359.23381938738294</v>
      </c>
      <c r="K9" s="156">
        <v>88.241612596194386</v>
      </c>
      <c r="L9" s="156">
        <v>186.68114238299236</v>
      </c>
      <c r="M9" s="156">
        <v>203.76205286427054</v>
      </c>
      <c r="N9" s="155">
        <f t="shared" si="0"/>
        <v>2020.8343681958738</v>
      </c>
    </row>
    <row r="10" spans="1:14" ht="12.75" customHeight="1" x14ac:dyDescent="0.2">
      <c r="A10" s="131">
        <v>1924</v>
      </c>
      <c r="B10" s="132">
        <v>151.40266142788499</v>
      </c>
      <c r="C10" s="132">
        <v>106.64345865331599</v>
      </c>
      <c r="D10" s="132">
        <v>18.446280991735538</v>
      </c>
      <c r="E10" s="132">
        <v>17.851239669421489</v>
      </c>
      <c r="F10" s="132">
        <v>18.446280991735538</v>
      </c>
      <c r="G10" s="132">
        <v>17.851239669421489</v>
      </c>
      <c r="H10" s="132">
        <v>18.446280991735538</v>
      </c>
      <c r="I10" s="132">
        <v>18.446280991735538</v>
      </c>
      <c r="J10" s="132">
        <v>29.327478211550709</v>
      </c>
      <c r="K10" s="156">
        <v>83.735697623403283</v>
      </c>
      <c r="L10" s="156">
        <v>222.30937419675604</v>
      </c>
      <c r="M10" s="156">
        <v>205.89985477787661</v>
      </c>
      <c r="N10" s="155">
        <f t="shared" si="0"/>
        <v>908.80612819657279</v>
      </c>
    </row>
    <row r="11" spans="1:14" ht="12.75" customHeight="1" x14ac:dyDescent="0.2">
      <c r="A11" s="131">
        <v>1925</v>
      </c>
      <c r="B11" s="132">
        <v>182.90426940816772</v>
      </c>
      <c r="C11" s="132">
        <v>71.064829685039911</v>
      </c>
      <c r="D11" s="132">
        <v>18.446280991735538</v>
      </c>
      <c r="E11" s="132">
        <v>25.262838602509323</v>
      </c>
      <c r="F11" s="132">
        <v>18.446280991735538</v>
      </c>
      <c r="G11" s="132">
        <v>17.851239669421489</v>
      </c>
      <c r="H11" s="132">
        <v>245.76556520230156</v>
      </c>
      <c r="I11" s="132">
        <v>85.224578177157909</v>
      </c>
      <c r="J11" s="132">
        <v>154.30652823129896</v>
      </c>
      <c r="K11" s="156">
        <v>84.990878415635038</v>
      </c>
      <c r="L11" s="156">
        <v>180.43992202203773</v>
      </c>
      <c r="M11" s="156">
        <v>218.41392457758346</v>
      </c>
      <c r="N11" s="155">
        <f t="shared" si="0"/>
        <v>1303.1171359746243</v>
      </c>
    </row>
    <row r="12" spans="1:14" ht="12.75" customHeight="1" x14ac:dyDescent="0.2">
      <c r="A12" s="131">
        <v>1926</v>
      </c>
      <c r="B12" s="132">
        <v>181.85273362193058</v>
      </c>
      <c r="C12" s="132">
        <v>81.278444688245514</v>
      </c>
      <c r="D12" s="132">
        <v>18.446280991735538</v>
      </c>
      <c r="E12" s="132">
        <v>95.092933765309724</v>
      </c>
      <c r="F12" s="132">
        <v>43.041322314049587</v>
      </c>
      <c r="G12" s="132">
        <v>87.735832482569322</v>
      </c>
      <c r="H12" s="132">
        <v>405.88920077095491</v>
      </c>
      <c r="I12" s="132">
        <v>97.623938311580574</v>
      </c>
      <c r="J12" s="132">
        <v>148.74948387506109</v>
      </c>
      <c r="K12" s="156">
        <v>83.324233645844757</v>
      </c>
      <c r="L12" s="156">
        <v>187.09794184346691</v>
      </c>
      <c r="M12" s="156">
        <v>164.563361062078</v>
      </c>
      <c r="N12" s="155">
        <f t="shared" si="0"/>
        <v>1594.6957073728265</v>
      </c>
    </row>
    <row r="13" spans="1:14" ht="12.75" customHeight="1" x14ac:dyDescent="0.2">
      <c r="A13" s="131">
        <v>1927</v>
      </c>
      <c r="B13" s="132">
        <v>129.08962868902725</v>
      </c>
      <c r="C13" s="132">
        <v>145.97871386609759</v>
      </c>
      <c r="D13" s="132">
        <v>47.1979434907947</v>
      </c>
      <c r="E13" s="132">
        <v>17.851239669421489</v>
      </c>
      <c r="F13" s="132">
        <v>43.041322314049587</v>
      </c>
      <c r="G13" s="132">
        <v>85.761924568070711</v>
      </c>
      <c r="H13" s="132">
        <v>405.55764160760606</v>
      </c>
      <c r="I13" s="132">
        <v>410.73719008264459</v>
      </c>
      <c r="J13" s="132">
        <v>233.54541404927954</v>
      </c>
      <c r="K13" s="156">
        <v>87.70608005905639</v>
      </c>
      <c r="L13" s="156">
        <v>190.40335209351099</v>
      </c>
      <c r="M13" s="156">
        <v>211.86910872867557</v>
      </c>
      <c r="N13" s="155">
        <f t="shared" si="0"/>
        <v>2008.7395592182343</v>
      </c>
    </row>
    <row r="14" spans="1:14" ht="12.75" customHeight="1" x14ac:dyDescent="0.2">
      <c r="A14" s="131">
        <v>1928</v>
      </c>
      <c r="B14" s="132">
        <v>143.06939942986119</v>
      </c>
      <c r="C14" s="132">
        <v>106.55479343580785</v>
      </c>
      <c r="D14" s="132">
        <v>47.197943490795083</v>
      </c>
      <c r="E14" s="132">
        <v>66.117920421835038</v>
      </c>
      <c r="F14" s="132">
        <v>43.188483296838079</v>
      </c>
      <c r="G14" s="132">
        <v>38.805533794063621</v>
      </c>
      <c r="H14" s="132">
        <v>354.62269677450087</v>
      </c>
      <c r="I14" s="132">
        <v>410.73719008264459</v>
      </c>
      <c r="J14" s="132">
        <v>208.71485491109985</v>
      </c>
      <c r="K14" s="156">
        <v>84.052861620740074</v>
      </c>
      <c r="L14" s="156">
        <v>190.47794009142007</v>
      </c>
      <c r="M14" s="156">
        <v>319.93870742745167</v>
      </c>
      <c r="N14" s="155">
        <f t="shared" si="0"/>
        <v>2013.4783247770577</v>
      </c>
    </row>
    <row r="15" spans="1:14" ht="12.75" customHeight="1" x14ac:dyDescent="0.2">
      <c r="A15" s="131">
        <v>1929</v>
      </c>
      <c r="B15" s="132">
        <v>136.45234284007461</v>
      </c>
      <c r="C15" s="132">
        <v>136.76010222457856</v>
      </c>
      <c r="D15" s="132">
        <v>117.75658848434237</v>
      </c>
      <c r="E15" s="132">
        <v>45.135785169726972</v>
      </c>
      <c r="F15" s="132">
        <v>18.446280991735538</v>
      </c>
      <c r="G15" s="132">
        <v>17.851239669421489</v>
      </c>
      <c r="H15" s="132">
        <v>18.446280991735538</v>
      </c>
      <c r="I15" s="132">
        <v>18.446280991735538</v>
      </c>
      <c r="J15" s="132">
        <v>35.934485716208755</v>
      </c>
      <c r="K15" s="156">
        <v>82.221970065953428</v>
      </c>
      <c r="L15" s="156">
        <v>108.86927917199903</v>
      </c>
      <c r="M15" s="156">
        <v>191.35096098160591</v>
      </c>
      <c r="N15" s="155">
        <f t="shared" si="0"/>
        <v>927.67159729911771</v>
      </c>
    </row>
    <row r="16" spans="1:14" ht="12.75" customHeight="1" x14ac:dyDescent="0.2">
      <c r="A16" s="131">
        <v>1930</v>
      </c>
      <c r="B16" s="132">
        <v>133.07696538522595</v>
      </c>
      <c r="C16" s="132">
        <v>123.62217866861471</v>
      </c>
      <c r="D16" s="132">
        <v>135.72298772242627</v>
      </c>
      <c r="E16" s="132">
        <v>55.554176624248754</v>
      </c>
      <c r="F16" s="132">
        <v>60.634165882900945</v>
      </c>
      <c r="G16" s="132">
        <v>92.558853662213195</v>
      </c>
      <c r="H16" s="132">
        <v>410.73719008264459</v>
      </c>
      <c r="I16" s="132">
        <v>159.54322331923271</v>
      </c>
      <c r="J16" s="132">
        <v>282.90945268704127</v>
      </c>
      <c r="K16" s="156">
        <v>83.346104453198905</v>
      </c>
      <c r="L16" s="156">
        <v>214.6850539982519</v>
      </c>
      <c r="M16" s="156">
        <v>137.28668585489407</v>
      </c>
      <c r="N16" s="155">
        <f t="shared" si="0"/>
        <v>1889.6770383408934</v>
      </c>
    </row>
    <row r="17" spans="1:14" ht="12.75" customHeight="1" x14ac:dyDescent="0.2">
      <c r="A17" s="131">
        <v>1931</v>
      </c>
      <c r="B17" s="132">
        <v>185.3830138390953</v>
      </c>
      <c r="C17" s="132">
        <v>135.62206025896171</v>
      </c>
      <c r="D17" s="132">
        <v>42.504471087199988</v>
      </c>
      <c r="E17" s="132">
        <v>17.851239669421489</v>
      </c>
      <c r="F17" s="132">
        <v>18.446280991735538</v>
      </c>
      <c r="G17" s="132">
        <v>17.851239669421489</v>
      </c>
      <c r="H17" s="132">
        <v>18.446280991735538</v>
      </c>
      <c r="I17" s="132">
        <v>18.446280991735538</v>
      </c>
      <c r="J17" s="132">
        <v>21.68990736193064</v>
      </c>
      <c r="K17" s="156">
        <v>65.89417070521111</v>
      </c>
      <c r="L17" s="156">
        <v>120.28384074546921</v>
      </c>
      <c r="M17" s="156">
        <v>224.53515954314938</v>
      </c>
      <c r="N17" s="155">
        <f t="shared" si="0"/>
        <v>886.95394585506688</v>
      </c>
    </row>
    <row r="18" spans="1:14" ht="12.75" customHeight="1" x14ac:dyDescent="0.2">
      <c r="A18" s="131">
        <v>1932</v>
      </c>
      <c r="B18" s="132">
        <v>197.39747366139392</v>
      </c>
      <c r="C18" s="132">
        <v>191.86903718923864</v>
      </c>
      <c r="D18" s="132">
        <v>18.446280991735538</v>
      </c>
      <c r="E18" s="132">
        <v>17.851239669421489</v>
      </c>
      <c r="F18" s="132">
        <v>43.041322314049587</v>
      </c>
      <c r="G18" s="132">
        <v>119.96814045863597</v>
      </c>
      <c r="H18" s="132">
        <v>20.0587615289338</v>
      </c>
      <c r="I18" s="132">
        <v>180.36903909929347</v>
      </c>
      <c r="J18" s="132">
        <v>178.6902774168355</v>
      </c>
      <c r="K18" s="156">
        <v>84.675223104751055</v>
      </c>
      <c r="L18" s="156">
        <v>162.85591496990213</v>
      </c>
      <c r="M18" s="156">
        <v>193.89358786956234</v>
      </c>
      <c r="N18" s="155">
        <f t="shared" si="0"/>
        <v>1409.1162982737533</v>
      </c>
    </row>
    <row r="19" spans="1:14" ht="12.75" customHeight="1" x14ac:dyDescent="0.2">
      <c r="A19" s="131">
        <v>1933</v>
      </c>
      <c r="B19" s="132">
        <v>114.40344146306043</v>
      </c>
      <c r="C19" s="132">
        <v>137.5305388136903</v>
      </c>
      <c r="D19" s="132">
        <v>96.913783615402963</v>
      </c>
      <c r="E19" s="132">
        <v>44.628099173553721</v>
      </c>
      <c r="F19" s="132">
        <v>46.115702479338843</v>
      </c>
      <c r="G19" s="132">
        <v>17.851239669421489</v>
      </c>
      <c r="H19" s="132">
        <v>18.446280991735538</v>
      </c>
      <c r="I19" s="132">
        <v>18.446280991735538</v>
      </c>
      <c r="J19" s="132">
        <v>34.480968427317357</v>
      </c>
      <c r="K19" s="156">
        <v>79.087095795973596</v>
      </c>
      <c r="L19" s="156">
        <v>96.29538114020923</v>
      </c>
      <c r="M19" s="156">
        <v>224.17497070772686</v>
      </c>
      <c r="N19" s="155">
        <f t="shared" si="0"/>
        <v>928.37378326916587</v>
      </c>
    </row>
    <row r="20" spans="1:14" ht="12.75" customHeight="1" x14ac:dyDescent="0.2">
      <c r="A20" s="131">
        <v>1934</v>
      </c>
      <c r="B20" s="132">
        <v>182.94936647209451</v>
      </c>
      <c r="C20" s="132">
        <v>193.55213327439517</v>
      </c>
      <c r="D20" s="132">
        <v>54.984155542382517</v>
      </c>
      <c r="E20" s="132">
        <v>17.851239669421489</v>
      </c>
      <c r="F20" s="132">
        <v>18.446280991735538</v>
      </c>
      <c r="G20" s="132">
        <v>17.851239669421489</v>
      </c>
      <c r="H20" s="132">
        <v>18.446280991735538</v>
      </c>
      <c r="I20" s="132">
        <v>75.568174638502413</v>
      </c>
      <c r="J20" s="132">
        <v>77.533203992880473</v>
      </c>
      <c r="K20" s="156">
        <v>82.411567252406257</v>
      </c>
      <c r="L20" s="156">
        <v>179.0862913943495</v>
      </c>
      <c r="M20" s="156">
        <v>243.12646698312267</v>
      </c>
      <c r="N20" s="155">
        <f t="shared" si="0"/>
        <v>1161.8064008724475</v>
      </c>
    </row>
    <row r="21" spans="1:14" ht="12.75" customHeight="1" x14ac:dyDescent="0.2">
      <c r="A21" s="131">
        <v>1935</v>
      </c>
      <c r="B21" s="132">
        <v>190.80909039990794</v>
      </c>
      <c r="C21" s="132">
        <v>145.95400788653066</v>
      </c>
      <c r="D21" s="132">
        <v>128.43589319652654</v>
      </c>
      <c r="E21" s="132">
        <v>17.851239669421489</v>
      </c>
      <c r="F21" s="132">
        <v>43.041322314049587</v>
      </c>
      <c r="G21" s="132">
        <v>140.69153712434584</v>
      </c>
      <c r="H21" s="132">
        <v>410.73719008264459</v>
      </c>
      <c r="I21" s="132">
        <v>314.51133835898304</v>
      </c>
      <c r="J21" s="132">
        <v>182.4680714562289</v>
      </c>
      <c r="K21" s="156">
        <v>86.206093048625434</v>
      </c>
      <c r="L21" s="156">
        <v>206.78884938831214</v>
      </c>
      <c r="M21" s="156">
        <v>299.53457518408277</v>
      </c>
      <c r="N21" s="155">
        <f t="shared" si="0"/>
        <v>2167.0292081096591</v>
      </c>
    </row>
    <row r="22" spans="1:14" ht="12.75" customHeight="1" x14ac:dyDescent="0.2">
      <c r="A22" s="131">
        <v>1936</v>
      </c>
      <c r="B22" s="132">
        <v>116.99009327625059</v>
      </c>
      <c r="C22" s="132">
        <v>372.9574855939801</v>
      </c>
      <c r="D22" s="132">
        <v>18.446280991735538</v>
      </c>
      <c r="E22" s="132">
        <v>17.851239669421489</v>
      </c>
      <c r="F22" s="132">
        <v>18.446280991735538</v>
      </c>
      <c r="G22" s="132">
        <v>93.605374354058384</v>
      </c>
      <c r="H22" s="132">
        <v>317.36628342271467</v>
      </c>
      <c r="I22" s="132">
        <v>162.54269483787579</v>
      </c>
      <c r="J22" s="132">
        <v>172.16536145424342</v>
      </c>
      <c r="K22" s="156">
        <v>87.360001402509752</v>
      </c>
      <c r="L22" s="156">
        <v>151.99305401014607</v>
      </c>
      <c r="M22" s="156">
        <v>226.40214591124035</v>
      </c>
      <c r="N22" s="155">
        <f t="shared" si="0"/>
        <v>1756.1262959159117</v>
      </c>
    </row>
    <row r="23" spans="1:14" ht="12.75" customHeight="1" x14ac:dyDescent="0.2">
      <c r="A23" s="131">
        <v>1937</v>
      </c>
      <c r="B23" s="132">
        <v>164.10725029593422</v>
      </c>
      <c r="C23" s="132">
        <v>461.1615125139698</v>
      </c>
      <c r="D23" s="132">
        <v>412.37305614815779</v>
      </c>
      <c r="E23" s="132">
        <v>81.370644529888381</v>
      </c>
      <c r="F23" s="132">
        <v>18.446280991735538</v>
      </c>
      <c r="G23" s="132">
        <v>19.025195603622084</v>
      </c>
      <c r="H23" s="132">
        <v>237.28330952824248</v>
      </c>
      <c r="I23" s="132">
        <v>178.94420802416707</v>
      </c>
      <c r="J23" s="132">
        <v>181.43740042320539</v>
      </c>
      <c r="K23" s="156">
        <v>85.783944743594375</v>
      </c>
      <c r="L23" s="156">
        <v>189.32790717363645</v>
      </c>
      <c r="M23" s="156">
        <v>260.27718895396595</v>
      </c>
      <c r="N23" s="155">
        <f t="shared" si="0"/>
        <v>2289.5378989301194</v>
      </c>
    </row>
    <row r="24" spans="1:14" ht="12.75" customHeight="1" x14ac:dyDescent="0.2">
      <c r="A24" s="131">
        <v>1938</v>
      </c>
      <c r="B24" s="132">
        <v>208.82451410791879</v>
      </c>
      <c r="C24" s="132">
        <v>472.06611570247935</v>
      </c>
      <c r="D24" s="132">
        <v>464.8859504132231</v>
      </c>
      <c r="E24" s="132">
        <v>154.81268812354708</v>
      </c>
      <c r="F24" s="132">
        <v>339.83136483433429</v>
      </c>
      <c r="G24" s="132">
        <v>97.026961628359714</v>
      </c>
      <c r="H24" s="132">
        <v>410.73719008264459</v>
      </c>
      <c r="I24" s="132">
        <v>357.65416134110916</v>
      </c>
      <c r="J24" s="132">
        <v>164.45053964435354</v>
      </c>
      <c r="K24" s="156">
        <v>90.650642369159243</v>
      </c>
      <c r="L24" s="156">
        <v>63.530043834241681</v>
      </c>
      <c r="M24" s="156">
        <v>303.64692086060137</v>
      </c>
      <c r="N24" s="155">
        <f t="shared" si="0"/>
        <v>3128.1170929419718</v>
      </c>
    </row>
    <row r="25" spans="1:14" ht="12.75" customHeight="1" x14ac:dyDescent="0.2">
      <c r="A25" s="131">
        <v>1939</v>
      </c>
      <c r="B25" s="132">
        <v>43.643643219845217</v>
      </c>
      <c r="C25" s="132">
        <v>142.04485991146757</v>
      </c>
      <c r="D25" s="132">
        <v>78.536109135562</v>
      </c>
      <c r="E25" s="132">
        <v>57.025638870811996</v>
      </c>
      <c r="F25" s="132">
        <v>43.041322314049587</v>
      </c>
      <c r="G25" s="132">
        <v>52.028230209728257</v>
      </c>
      <c r="H25" s="132">
        <v>403.74506735998278</v>
      </c>
      <c r="I25" s="132">
        <v>154.72662453808218</v>
      </c>
      <c r="J25" s="132">
        <v>127.48672400184759</v>
      </c>
      <c r="K25" s="156">
        <v>84.689874487380138</v>
      </c>
      <c r="L25" s="156">
        <v>110.84449836440552</v>
      </c>
      <c r="M25" s="156">
        <v>252.0747295674291</v>
      </c>
      <c r="N25" s="155">
        <f t="shared" si="0"/>
        <v>1549.8873219805919</v>
      </c>
    </row>
    <row r="26" spans="1:14" ht="12.75" customHeight="1" x14ac:dyDescent="0.2">
      <c r="A26" s="131">
        <v>1940</v>
      </c>
      <c r="B26" s="132">
        <v>134.59326625579121</v>
      </c>
      <c r="C26" s="132">
        <v>162.5420848627432</v>
      </c>
      <c r="D26" s="132">
        <v>180.79661356038366</v>
      </c>
      <c r="E26" s="132">
        <v>81.531054381062233</v>
      </c>
      <c r="F26" s="132">
        <v>20.239504647621565</v>
      </c>
      <c r="G26" s="132">
        <v>72.20889416396183</v>
      </c>
      <c r="H26" s="132">
        <v>354.56212777970154</v>
      </c>
      <c r="I26" s="132">
        <v>410.73719008264459</v>
      </c>
      <c r="J26" s="132">
        <v>267.00632739385543</v>
      </c>
      <c r="K26" s="156">
        <v>86.255802810416782</v>
      </c>
      <c r="L26" s="156">
        <v>173.09011262126873</v>
      </c>
      <c r="M26" s="156">
        <v>213.87670948098872</v>
      </c>
      <c r="N26" s="155">
        <f t="shared" si="0"/>
        <v>2157.4396880404393</v>
      </c>
    </row>
    <row r="27" spans="1:14" ht="12.75" customHeight="1" x14ac:dyDescent="0.2">
      <c r="A27" s="131">
        <v>1941</v>
      </c>
      <c r="B27" s="132">
        <v>182.31890194387196</v>
      </c>
      <c r="C27" s="132">
        <v>324.88470127404901</v>
      </c>
      <c r="D27" s="132">
        <v>211.57851313312716</v>
      </c>
      <c r="E27" s="132">
        <v>91.615626513591096</v>
      </c>
      <c r="F27" s="132">
        <v>97.383957449549683</v>
      </c>
      <c r="G27" s="132">
        <v>51.920042452235144</v>
      </c>
      <c r="H27" s="132">
        <v>410.73719008264453</v>
      </c>
      <c r="I27" s="132">
        <v>410.73719008264459</v>
      </c>
      <c r="J27" s="132">
        <v>291.36481599320109</v>
      </c>
      <c r="K27" s="156">
        <v>88.804015317690926</v>
      </c>
      <c r="L27" s="156">
        <v>64.452546171304121</v>
      </c>
      <c r="M27" s="156">
        <v>227.59493683193176</v>
      </c>
      <c r="N27" s="155">
        <f t="shared" si="0"/>
        <v>2453.3924372458409</v>
      </c>
    </row>
    <row r="28" spans="1:14" ht="12.75" customHeight="1" x14ac:dyDescent="0.2">
      <c r="A28" s="131">
        <v>1942</v>
      </c>
      <c r="B28" s="132">
        <v>103.16125146065292</v>
      </c>
      <c r="C28" s="132">
        <v>75.298676693834125</v>
      </c>
      <c r="D28" s="132">
        <v>43.041322314049587</v>
      </c>
      <c r="E28" s="132">
        <v>83.358484953695879</v>
      </c>
      <c r="F28" s="132">
        <v>43.041322314049587</v>
      </c>
      <c r="G28" s="132">
        <v>49.412752115046437</v>
      </c>
      <c r="H28" s="132">
        <v>410.73719008264459</v>
      </c>
      <c r="I28" s="132">
        <v>410.73719008264459</v>
      </c>
      <c r="J28" s="132">
        <v>218.08084109622723</v>
      </c>
      <c r="K28" s="156">
        <v>88.260082838664601</v>
      </c>
      <c r="L28" s="156">
        <v>81.45117733203908</v>
      </c>
      <c r="M28" s="156">
        <v>194.03643032286067</v>
      </c>
      <c r="N28" s="155">
        <f t="shared" si="0"/>
        <v>1800.6167216064093</v>
      </c>
    </row>
    <row r="29" spans="1:14" ht="12.75" customHeight="1" x14ac:dyDescent="0.2">
      <c r="A29" s="131">
        <v>1943</v>
      </c>
      <c r="B29" s="132">
        <v>234.87455383915182</v>
      </c>
      <c r="C29" s="132">
        <v>84.54012966377195</v>
      </c>
      <c r="D29" s="132">
        <v>392.42946460774232</v>
      </c>
      <c r="E29" s="132">
        <v>87.59110162045647</v>
      </c>
      <c r="F29" s="132">
        <v>22.025538030319691</v>
      </c>
      <c r="G29" s="132">
        <v>21.575385562686382</v>
      </c>
      <c r="H29" s="132">
        <v>400.17894681333382</v>
      </c>
      <c r="I29" s="132">
        <v>410.73719008264459</v>
      </c>
      <c r="J29" s="132">
        <v>245.81129772191937</v>
      </c>
      <c r="K29" s="156">
        <v>87.825243742707826</v>
      </c>
      <c r="L29" s="156">
        <v>76.756141546279025</v>
      </c>
      <c r="M29" s="156">
        <v>311.16630414546944</v>
      </c>
      <c r="N29" s="155">
        <f t="shared" si="0"/>
        <v>2375.5112973764826</v>
      </c>
    </row>
    <row r="30" spans="1:14" ht="12.75" customHeight="1" x14ac:dyDescent="0.2">
      <c r="A30" s="131">
        <v>1944</v>
      </c>
      <c r="B30" s="132">
        <v>43.299485752996475</v>
      </c>
      <c r="C30" s="132">
        <v>157.55386969505358</v>
      </c>
      <c r="D30" s="132">
        <v>145.99101701571664</v>
      </c>
      <c r="E30" s="132">
        <v>53.503107212051205</v>
      </c>
      <c r="F30" s="132">
        <v>43.041322314049587</v>
      </c>
      <c r="G30" s="132">
        <v>104.85566689605889</v>
      </c>
      <c r="H30" s="132">
        <v>410.73719008264459</v>
      </c>
      <c r="I30" s="132">
        <v>161.27331909812293</v>
      </c>
      <c r="J30" s="132">
        <v>150.18855398420402</v>
      </c>
      <c r="K30" s="156">
        <v>85.512908559964032</v>
      </c>
      <c r="L30" s="156">
        <v>190.0578161855411</v>
      </c>
      <c r="M30" s="156">
        <v>221.78656091939101</v>
      </c>
      <c r="N30" s="155">
        <f t="shared" si="0"/>
        <v>1767.8008177157938</v>
      </c>
    </row>
    <row r="31" spans="1:14" ht="12.75" customHeight="1" x14ac:dyDescent="0.2">
      <c r="A31" s="131">
        <v>1945</v>
      </c>
      <c r="B31" s="132">
        <v>192.8735835193537</v>
      </c>
      <c r="C31" s="132">
        <v>272.73508559003443</v>
      </c>
      <c r="D31" s="132">
        <v>18.446280991735538</v>
      </c>
      <c r="E31" s="132">
        <v>17.851239669421474</v>
      </c>
      <c r="F31" s="132">
        <v>18.446280991735538</v>
      </c>
      <c r="G31" s="132">
        <v>82.70924931769072</v>
      </c>
      <c r="H31" s="132">
        <v>332.07943861954965</v>
      </c>
      <c r="I31" s="132">
        <v>69.502007770161029</v>
      </c>
      <c r="J31" s="132">
        <v>176.78964011203072</v>
      </c>
      <c r="K31" s="156">
        <v>90.026294375331332</v>
      </c>
      <c r="L31" s="156">
        <v>190.03237665202383</v>
      </c>
      <c r="M31" s="156">
        <v>298.82869405768662</v>
      </c>
      <c r="N31" s="155">
        <f t="shared" si="0"/>
        <v>1760.320171666755</v>
      </c>
    </row>
    <row r="32" spans="1:14" ht="12.75" customHeight="1" x14ac:dyDescent="0.2">
      <c r="A32" s="131">
        <v>1946</v>
      </c>
      <c r="B32" s="132">
        <v>186.0278030867091</v>
      </c>
      <c r="C32" s="132">
        <v>155.62409302449151</v>
      </c>
      <c r="D32" s="132">
        <v>43.041322314049587</v>
      </c>
      <c r="E32" s="132">
        <v>28.458140732874494</v>
      </c>
      <c r="F32" s="132">
        <v>18.446280991735538</v>
      </c>
      <c r="G32" s="132">
        <v>105.8654992859595</v>
      </c>
      <c r="H32" s="132">
        <v>241.44925142324462</v>
      </c>
      <c r="I32" s="132">
        <v>57.67501424648318</v>
      </c>
      <c r="J32" s="132">
        <v>17.851239669421489</v>
      </c>
      <c r="K32" s="156">
        <v>86.300967412478116</v>
      </c>
      <c r="L32" s="156">
        <v>137.42661547906886</v>
      </c>
      <c r="M32" s="156">
        <v>350.86516661966834</v>
      </c>
      <c r="N32" s="155">
        <f t="shared" si="0"/>
        <v>1429.0313942861844</v>
      </c>
    </row>
    <row r="33" spans="1:14" ht="12.75" customHeight="1" x14ac:dyDescent="0.2">
      <c r="A33" s="131">
        <v>1947</v>
      </c>
      <c r="B33" s="132">
        <v>145.11288746027347</v>
      </c>
      <c r="C33" s="132">
        <v>143.81764243376313</v>
      </c>
      <c r="D33" s="132">
        <v>132.14254622750292</v>
      </c>
      <c r="E33" s="132">
        <v>78.941093272149431</v>
      </c>
      <c r="F33" s="132">
        <v>18.446280991735538</v>
      </c>
      <c r="G33" s="132">
        <v>17.851239669421485</v>
      </c>
      <c r="H33" s="132">
        <v>157.23087920040828</v>
      </c>
      <c r="I33" s="132">
        <v>18.446280991735538</v>
      </c>
      <c r="J33" s="132">
        <v>146.47048472449487</v>
      </c>
      <c r="K33" s="156">
        <v>84.563345822614892</v>
      </c>
      <c r="L33" s="156">
        <v>185.23753727376283</v>
      </c>
      <c r="M33" s="156">
        <v>162.68830724962078</v>
      </c>
      <c r="N33" s="155">
        <f t="shared" si="0"/>
        <v>1290.948525317483</v>
      </c>
    </row>
    <row r="34" spans="1:14" ht="12.75" customHeight="1" x14ac:dyDescent="0.2">
      <c r="A34" s="131">
        <v>1948</v>
      </c>
      <c r="B34" s="132">
        <v>110.86942782180959</v>
      </c>
      <c r="C34" s="132">
        <v>34.312255453722024</v>
      </c>
      <c r="D34" s="132">
        <v>138.05513986576366</v>
      </c>
      <c r="E34" s="132">
        <v>61.086861938271248</v>
      </c>
      <c r="F34" s="132">
        <v>43.041322314049587</v>
      </c>
      <c r="G34" s="132">
        <v>105.05508111755404</v>
      </c>
      <c r="H34" s="132">
        <v>410.73719008264459</v>
      </c>
      <c r="I34" s="132">
        <v>255.65219542876261</v>
      </c>
      <c r="J34" s="132">
        <v>290.63901094459482</v>
      </c>
      <c r="K34" s="156">
        <v>84.755746023889259</v>
      </c>
      <c r="L34" s="156">
        <v>182.06628335492636</v>
      </c>
      <c r="M34" s="156">
        <v>303.6901310058376</v>
      </c>
      <c r="N34" s="155">
        <f t="shared" si="0"/>
        <v>2019.9606453518254</v>
      </c>
    </row>
    <row r="35" spans="1:14" ht="12.75" customHeight="1" x14ac:dyDescent="0.2">
      <c r="A35" s="131">
        <v>1949</v>
      </c>
      <c r="B35" s="132">
        <v>149.27452377692077</v>
      </c>
      <c r="C35" s="132">
        <v>138.57077858009708</v>
      </c>
      <c r="D35" s="132">
        <v>95.926831216908255</v>
      </c>
      <c r="E35" s="132">
        <v>51.555089502967803</v>
      </c>
      <c r="F35" s="132">
        <v>43.041322314049587</v>
      </c>
      <c r="G35" s="132">
        <v>97.765477844996568</v>
      </c>
      <c r="H35" s="132">
        <v>168.87133494399811</v>
      </c>
      <c r="I35" s="132">
        <v>130.13328288664749</v>
      </c>
      <c r="J35" s="132">
        <v>208.20448959647015</v>
      </c>
      <c r="K35" s="156">
        <v>83.56479908435918</v>
      </c>
      <c r="L35" s="156">
        <v>171.30080812719146</v>
      </c>
      <c r="M35" s="156">
        <v>165.78726744264594</v>
      </c>
      <c r="N35" s="155">
        <f t="shared" si="0"/>
        <v>1503.9960053172526</v>
      </c>
    </row>
    <row r="36" spans="1:14" ht="12.75" customHeight="1" x14ac:dyDescent="0.2">
      <c r="A36" s="131">
        <v>1950</v>
      </c>
      <c r="B36" s="132">
        <v>116.44556016780206</v>
      </c>
      <c r="C36" s="132">
        <v>129.30830641014006</v>
      </c>
      <c r="D36" s="132">
        <v>18.446280991735328</v>
      </c>
      <c r="E36" s="132">
        <v>41.652892561983471</v>
      </c>
      <c r="F36" s="132">
        <v>43.041322314049587</v>
      </c>
      <c r="G36" s="132">
        <v>56.733269161455162</v>
      </c>
      <c r="H36" s="132">
        <v>410.73719008264459</v>
      </c>
      <c r="I36" s="132">
        <v>236.12065801882054</v>
      </c>
      <c r="J36" s="132">
        <v>288.07394436429632</v>
      </c>
      <c r="K36" s="156">
        <v>85.120858813438659</v>
      </c>
      <c r="L36" s="156">
        <v>217.03240911470937</v>
      </c>
      <c r="M36" s="156">
        <v>440.45064610849084</v>
      </c>
      <c r="N36" s="155">
        <f t="shared" si="0"/>
        <v>2083.1633381095658</v>
      </c>
    </row>
    <row r="37" spans="1:14" ht="12.75" customHeight="1" x14ac:dyDescent="0.2">
      <c r="A37" s="131">
        <v>1951</v>
      </c>
      <c r="B37" s="132">
        <v>448.52385651271049</v>
      </c>
      <c r="C37" s="132">
        <v>307.83000145082588</v>
      </c>
      <c r="D37" s="132">
        <v>41.872955876701205</v>
      </c>
      <c r="E37" s="132">
        <v>17.851239669421489</v>
      </c>
      <c r="F37" s="132">
        <v>18.446280991735538</v>
      </c>
      <c r="G37" s="132">
        <v>17.851239669421489</v>
      </c>
      <c r="H37" s="132">
        <v>73.768598083002814</v>
      </c>
      <c r="I37" s="132">
        <v>268.31741039508756</v>
      </c>
      <c r="J37" s="132">
        <v>17.851239669421489</v>
      </c>
      <c r="K37" s="156">
        <v>67.356548646824024</v>
      </c>
      <c r="L37" s="156">
        <v>273.33054139008345</v>
      </c>
      <c r="M37" s="156">
        <v>174.4204448878767</v>
      </c>
      <c r="N37" s="155">
        <f t="shared" si="0"/>
        <v>1727.4203572431122</v>
      </c>
    </row>
    <row r="38" spans="1:14" ht="12.75" customHeight="1" x14ac:dyDescent="0.2">
      <c r="A38" s="131">
        <v>1952</v>
      </c>
      <c r="B38" s="132">
        <v>206.32644604263857</v>
      </c>
      <c r="C38" s="132">
        <v>41.060615929003355</v>
      </c>
      <c r="D38" s="132">
        <v>203.18385195344663</v>
      </c>
      <c r="E38" s="132">
        <v>114.11485860143776</v>
      </c>
      <c r="F38" s="132">
        <v>157.3401701718204</v>
      </c>
      <c r="G38" s="132">
        <v>83.182214326699935</v>
      </c>
      <c r="H38" s="132">
        <v>410.73719008264459</v>
      </c>
      <c r="I38" s="132">
        <v>410.73719008264459</v>
      </c>
      <c r="J38" s="132">
        <v>383.51003949707473</v>
      </c>
      <c r="K38" s="156">
        <v>86.483414033014995</v>
      </c>
      <c r="L38" s="156">
        <v>68.505137877452199</v>
      </c>
      <c r="M38" s="156">
        <v>258.70020492095534</v>
      </c>
      <c r="N38" s="155">
        <f t="shared" si="0"/>
        <v>2423.8813335188338</v>
      </c>
    </row>
    <row r="39" spans="1:14" ht="12.75" customHeight="1" x14ac:dyDescent="0.2">
      <c r="A39" s="131">
        <v>1953</v>
      </c>
      <c r="B39" s="132">
        <v>49.520647228313592</v>
      </c>
      <c r="C39" s="132">
        <v>43.082916587541177</v>
      </c>
      <c r="D39" s="132">
        <v>43.041322314106189</v>
      </c>
      <c r="E39" s="132">
        <v>41.652892561983471</v>
      </c>
      <c r="F39" s="132">
        <v>18.446280991735538</v>
      </c>
      <c r="G39" s="132">
        <v>108.15862436278047</v>
      </c>
      <c r="H39" s="132">
        <v>410.73719008264459</v>
      </c>
      <c r="I39" s="132">
        <v>211.36596308875696</v>
      </c>
      <c r="J39" s="132">
        <v>17.851239669421489</v>
      </c>
      <c r="K39" s="156">
        <v>18.446280991735538</v>
      </c>
      <c r="L39" s="156">
        <v>17.851239669421489</v>
      </c>
      <c r="M39" s="156">
        <v>204.73559546100805</v>
      </c>
      <c r="N39" s="155">
        <f t="shared" si="0"/>
        <v>1184.8901930094485</v>
      </c>
    </row>
    <row r="40" spans="1:14" ht="12.75" customHeight="1" x14ac:dyDescent="0.2">
      <c r="A40" s="131">
        <v>1954</v>
      </c>
      <c r="B40" s="132">
        <v>47.092018784905399</v>
      </c>
      <c r="C40" s="132">
        <v>122.94598237982329</v>
      </c>
      <c r="D40" s="132">
        <v>47.197943490795041</v>
      </c>
      <c r="E40" s="132">
        <v>51.837577129319016</v>
      </c>
      <c r="F40" s="132">
        <v>43.041322314049587</v>
      </c>
      <c r="G40" s="132">
        <v>73.820539375719093</v>
      </c>
      <c r="H40" s="132">
        <v>319.27628854268545</v>
      </c>
      <c r="I40" s="132">
        <v>410.73719008264459</v>
      </c>
      <c r="J40" s="132">
        <v>172.14316862177316</v>
      </c>
      <c r="K40" s="156">
        <v>83.665351586127144</v>
      </c>
      <c r="L40" s="156">
        <v>198.25397937595349</v>
      </c>
      <c r="M40" s="156">
        <v>212.24538956862412</v>
      </c>
      <c r="N40" s="155">
        <f t="shared" si="0"/>
        <v>1782.2567512524195</v>
      </c>
    </row>
    <row r="41" spans="1:14" ht="12.75" customHeight="1" x14ac:dyDescent="0.2">
      <c r="A41" s="131">
        <v>1955</v>
      </c>
      <c r="B41" s="132">
        <v>150.5263048652842</v>
      </c>
      <c r="C41" s="132">
        <v>138.17219667323951</v>
      </c>
      <c r="D41" s="132">
        <v>18.446280991735538</v>
      </c>
      <c r="E41" s="132">
        <v>63.173367181181149</v>
      </c>
      <c r="F41" s="132">
        <v>43.041322314049587</v>
      </c>
      <c r="G41" s="132">
        <v>49.975584468024927</v>
      </c>
      <c r="H41" s="132">
        <v>181.67129852743142</v>
      </c>
      <c r="I41" s="132">
        <v>124.21040483918644</v>
      </c>
      <c r="J41" s="132">
        <v>185.36554549771941</v>
      </c>
      <c r="K41" s="156">
        <v>82.014185628845112</v>
      </c>
      <c r="L41" s="156">
        <v>164.43157083351576</v>
      </c>
      <c r="M41" s="156">
        <v>419.98459257945598</v>
      </c>
      <c r="N41" s="155">
        <f t="shared" si="0"/>
        <v>1621.0126543996689</v>
      </c>
    </row>
    <row r="42" spans="1:14" ht="12.75" customHeight="1" x14ac:dyDescent="0.2">
      <c r="A42" s="131">
        <v>1956</v>
      </c>
      <c r="B42" s="132">
        <v>522.64462809917347</v>
      </c>
      <c r="C42" s="132">
        <v>182.89418169102254</v>
      </c>
      <c r="D42" s="132">
        <v>72.162146078824065</v>
      </c>
      <c r="E42" s="132">
        <v>25.759401332610331</v>
      </c>
      <c r="F42" s="132">
        <v>18.446280991735538</v>
      </c>
      <c r="G42" s="132">
        <v>54.067506913852846</v>
      </c>
      <c r="H42" s="132">
        <v>410.73719008264459</v>
      </c>
      <c r="I42" s="132">
        <v>98.156340140296379</v>
      </c>
      <c r="J42" s="132">
        <v>256.38128798251734</v>
      </c>
      <c r="K42" s="156">
        <v>31.287520153662896</v>
      </c>
      <c r="L42" s="156">
        <v>17.851239669421489</v>
      </c>
      <c r="M42" s="156">
        <v>164.91775050765861</v>
      </c>
      <c r="N42" s="155">
        <f t="shared" si="0"/>
        <v>1855.3054736434201</v>
      </c>
    </row>
    <row r="43" spans="1:14" ht="12.75" customHeight="1" x14ac:dyDescent="0.2">
      <c r="A43" s="131">
        <v>1957</v>
      </c>
      <c r="B43" s="132">
        <v>43.384573658724861</v>
      </c>
      <c r="C43" s="132">
        <v>89.060157930508524</v>
      </c>
      <c r="D43" s="132">
        <v>47.197943490795012</v>
      </c>
      <c r="E43" s="132">
        <v>24.749382684910383</v>
      </c>
      <c r="F43" s="132">
        <v>21.237402878847512</v>
      </c>
      <c r="G43" s="132">
        <v>73.944099036711435</v>
      </c>
      <c r="H43" s="132">
        <v>329.09263107481718</v>
      </c>
      <c r="I43" s="132">
        <v>277.79291159337612</v>
      </c>
      <c r="J43" s="132">
        <v>206.16413549587489</v>
      </c>
      <c r="K43" s="156">
        <v>86.942074319293113</v>
      </c>
      <c r="L43" s="156">
        <v>184.05717872227615</v>
      </c>
      <c r="M43" s="156">
        <v>218.44904162642882</v>
      </c>
      <c r="N43" s="155">
        <f t="shared" si="0"/>
        <v>1602.0715325125641</v>
      </c>
    </row>
    <row r="44" spans="1:14" ht="12.75" customHeight="1" x14ac:dyDescent="0.2">
      <c r="A44" s="131">
        <v>1958</v>
      </c>
      <c r="B44" s="132">
        <v>140.77213535363828</v>
      </c>
      <c r="C44" s="132">
        <v>57.954264545561493</v>
      </c>
      <c r="D44" s="132">
        <v>112.83227869722212</v>
      </c>
      <c r="E44" s="132">
        <v>151.74520106138587</v>
      </c>
      <c r="F44" s="132">
        <v>109.64506721845362</v>
      </c>
      <c r="G44" s="132">
        <v>70.060622866483456</v>
      </c>
      <c r="H44" s="132">
        <v>410.73719008264459</v>
      </c>
      <c r="I44" s="132">
        <v>410.73719008264459</v>
      </c>
      <c r="J44" s="132">
        <v>393.82690352664844</v>
      </c>
      <c r="K44" s="156">
        <v>87.059057978100313</v>
      </c>
      <c r="L44" s="156">
        <v>66.547898838291488</v>
      </c>
      <c r="M44" s="156">
        <v>313.63808781951622</v>
      </c>
      <c r="N44" s="155">
        <f t="shared" si="0"/>
        <v>2325.5558980705905</v>
      </c>
    </row>
    <row r="45" spans="1:14" ht="12.75" customHeight="1" x14ac:dyDescent="0.2">
      <c r="A45" s="131">
        <v>1959</v>
      </c>
      <c r="B45" s="132">
        <v>44.096178856391369</v>
      </c>
      <c r="C45" s="132">
        <v>139.25164008043058</v>
      </c>
      <c r="D45" s="132">
        <v>18.446280991735119</v>
      </c>
      <c r="E45" s="132">
        <v>41.652892561983471</v>
      </c>
      <c r="F45" s="132">
        <v>43.041322314049587</v>
      </c>
      <c r="G45" s="132">
        <v>94.53988819148644</v>
      </c>
      <c r="H45" s="132">
        <v>255.43227190751085</v>
      </c>
      <c r="I45" s="132">
        <v>23.708106730656855</v>
      </c>
      <c r="J45" s="132">
        <v>230.60245074651283</v>
      </c>
      <c r="K45" s="156">
        <v>83.678883289168525</v>
      </c>
      <c r="L45" s="156">
        <v>132.27667808310633</v>
      </c>
      <c r="M45" s="156">
        <v>150.33019524838042</v>
      </c>
      <c r="N45" s="155">
        <f t="shared" si="0"/>
        <v>1257.0567890014124</v>
      </c>
    </row>
    <row r="46" spans="1:14" ht="12.75" customHeight="1" x14ac:dyDescent="0.2">
      <c r="A46" s="131">
        <v>1960</v>
      </c>
      <c r="B46" s="132">
        <v>92.817100537508523</v>
      </c>
      <c r="C46" s="132">
        <v>111.46816071143121</v>
      </c>
      <c r="D46" s="132">
        <v>18.446280991735538</v>
      </c>
      <c r="E46" s="132">
        <v>41.652892561983471</v>
      </c>
      <c r="F46" s="132">
        <v>38.290766431413431</v>
      </c>
      <c r="G46" s="132">
        <v>87.332191591400189</v>
      </c>
      <c r="H46" s="132">
        <v>406.82979161690133</v>
      </c>
      <c r="I46" s="132">
        <v>161.960542084255</v>
      </c>
      <c r="J46" s="132">
        <v>158.72186262568553</v>
      </c>
      <c r="K46" s="156">
        <v>81.382290130709123</v>
      </c>
      <c r="L46" s="156">
        <v>183.80486782190516</v>
      </c>
      <c r="M46" s="156">
        <v>203.46304623841942</v>
      </c>
      <c r="N46" s="155">
        <f t="shared" si="0"/>
        <v>1586.1697933433479</v>
      </c>
    </row>
    <row r="47" spans="1:14" ht="12.75" customHeight="1" x14ac:dyDescent="0.2">
      <c r="A47" s="131">
        <v>1961</v>
      </c>
      <c r="B47" s="132">
        <v>189.96574294817125</v>
      </c>
      <c r="C47" s="132">
        <v>98.527214548240238</v>
      </c>
      <c r="D47" s="132">
        <v>135.64444336278888</v>
      </c>
      <c r="E47" s="132">
        <v>41.652892561983471</v>
      </c>
      <c r="F47" s="132">
        <v>36.773723346297857</v>
      </c>
      <c r="G47" s="132">
        <v>17.851239669421489</v>
      </c>
      <c r="H47" s="132">
        <v>267.05884494081755</v>
      </c>
      <c r="I47" s="132">
        <v>18.446280991735538</v>
      </c>
      <c r="J47" s="132">
        <v>153.83180604417532</v>
      </c>
      <c r="K47" s="156">
        <v>63.590224463546889</v>
      </c>
      <c r="L47" s="156">
        <v>195.08396812391589</v>
      </c>
      <c r="M47" s="156">
        <v>177.54260929601358</v>
      </c>
      <c r="N47" s="155">
        <f t="shared" si="0"/>
        <v>1395.9689902971079</v>
      </c>
    </row>
    <row r="48" spans="1:14" ht="12.75" customHeight="1" x14ac:dyDescent="0.2">
      <c r="A48" s="131">
        <v>1962</v>
      </c>
      <c r="B48" s="132">
        <v>157.65274669722444</v>
      </c>
      <c r="C48" s="132">
        <v>147.86070157198481</v>
      </c>
      <c r="D48" s="132">
        <v>18.446280991735538</v>
      </c>
      <c r="E48" s="132">
        <v>17.851239669422299</v>
      </c>
      <c r="F48" s="132">
        <v>43.041322314049587</v>
      </c>
      <c r="G48" s="132">
        <v>63.777331908426532</v>
      </c>
      <c r="H48" s="132">
        <v>236.36875170603733</v>
      </c>
      <c r="I48" s="132">
        <v>147.02860276247262</v>
      </c>
      <c r="J48" s="132">
        <v>164.2670895136477</v>
      </c>
      <c r="K48" s="156">
        <v>84.848181051216514</v>
      </c>
      <c r="L48" s="156">
        <v>178.43884265023121</v>
      </c>
      <c r="M48" s="156">
        <v>166.62443373207691</v>
      </c>
      <c r="N48" s="155">
        <f t="shared" si="0"/>
        <v>1426.2055245685251</v>
      </c>
    </row>
    <row r="49" spans="1:14" ht="12.75" customHeight="1" x14ac:dyDescent="0.2">
      <c r="A49" s="131">
        <v>1963</v>
      </c>
      <c r="B49" s="132">
        <v>132.26698694452182</v>
      </c>
      <c r="C49" s="132">
        <v>43.31035423461352</v>
      </c>
      <c r="D49" s="132">
        <v>43.041322314049587</v>
      </c>
      <c r="E49" s="132">
        <v>17.851239669421489</v>
      </c>
      <c r="F49" s="132">
        <v>43.041322314049587</v>
      </c>
      <c r="G49" s="132">
        <v>92.351722854490589</v>
      </c>
      <c r="H49" s="132">
        <v>330.40896284098704</v>
      </c>
      <c r="I49" s="132">
        <v>410.73719008264459</v>
      </c>
      <c r="J49" s="132">
        <v>386.08612679248841</v>
      </c>
      <c r="K49" s="156">
        <v>86.485660781768217</v>
      </c>
      <c r="L49" s="156">
        <v>192.15803963607797</v>
      </c>
      <c r="M49" s="156">
        <v>319.84387563285884</v>
      </c>
      <c r="N49" s="155">
        <f t="shared" si="0"/>
        <v>2097.5828040979718</v>
      </c>
    </row>
    <row r="50" spans="1:14" ht="12.75" customHeight="1" x14ac:dyDescent="0.2">
      <c r="A50" s="131">
        <v>1964</v>
      </c>
      <c r="B50" s="132">
        <v>42.968940947243127</v>
      </c>
      <c r="C50" s="132">
        <v>141.29917909927764</v>
      </c>
      <c r="D50" s="132">
        <v>18.446280991735538</v>
      </c>
      <c r="E50" s="132">
        <v>17.851239669421489</v>
      </c>
      <c r="F50" s="132">
        <v>29.211898568330543</v>
      </c>
      <c r="G50" s="132">
        <v>49.975584468024927</v>
      </c>
      <c r="H50" s="132">
        <v>410.73719008264459</v>
      </c>
      <c r="I50" s="132">
        <v>60.599615296499529</v>
      </c>
      <c r="J50" s="132">
        <v>340.92339005461724</v>
      </c>
      <c r="K50" s="156">
        <v>83.239040905081069</v>
      </c>
      <c r="L50" s="156">
        <v>185.02760467286544</v>
      </c>
      <c r="M50" s="156">
        <v>268.99486447239559</v>
      </c>
      <c r="N50" s="155">
        <f t="shared" si="0"/>
        <v>1649.2748292281369</v>
      </c>
    </row>
    <row r="51" spans="1:14" ht="12.75" customHeight="1" x14ac:dyDescent="0.2">
      <c r="A51" s="131">
        <v>1965</v>
      </c>
      <c r="B51" s="132">
        <v>395.68303316225013</v>
      </c>
      <c r="C51" s="132">
        <v>63.727583340051957</v>
      </c>
      <c r="D51" s="132">
        <v>43.041322314049836</v>
      </c>
      <c r="E51" s="132">
        <v>74.899760418145334</v>
      </c>
      <c r="F51" s="132">
        <v>32.16421043742961</v>
      </c>
      <c r="G51" s="132">
        <v>71.731948447966843</v>
      </c>
      <c r="H51" s="132">
        <v>376.07099789196741</v>
      </c>
      <c r="I51" s="132">
        <v>231.87780168864981</v>
      </c>
      <c r="J51" s="132">
        <v>17.851239669421489</v>
      </c>
      <c r="K51" s="156">
        <v>18.446280991735538</v>
      </c>
      <c r="L51" s="156">
        <v>213.74305942599591</v>
      </c>
      <c r="M51" s="156">
        <v>427.23938256934201</v>
      </c>
      <c r="N51" s="155">
        <f t="shared" si="0"/>
        <v>1966.4766203570059</v>
      </c>
    </row>
    <row r="52" spans="1:14" ht="12.75" customHeight="1" x14ac:dyDescent="0.2">
      <c r="A52" s="131">
        <v>1966</v>
      </c>
      <c r="B52" s="132">
        <v>48.881240349083356</v>
      </c>
      <c r="C52" s="132">
        <v>160.1290531097558</v>
      </c>
      <c r="D52" s="132">
        <v>142.25201201698883</v>
      </c>
      <c r="E52" s="132">
        <v>30.165154838277399</v>
      </c>
      <c r="F52" s="132">
        <v>43.041322314049587</v>
      </c>
      <c r="G52" s="132">
        <v>33.935516902005105</v>
      </c>
      <c r="H52" s="132">
        <v>292.88257410226851</v>
      </c>
      <c r="I52" s="132">
        <v>18.446280991735534</v>
      </c>
      <c r="J52" s="132">
        <v>153.19773390062957</v>
      </c>
      <c r="K52" s="156">
        <v>82.481579106084425</v>
      </c>
      <c r="L52" s="156">
        <v>183.81057038596697</v>
      </c>
      <c r="M52" s="156">
        <v>181.48224646624016</v>
      </c>
      <c r="N52" s="155">
        <f t="shared" si="0"/>
        <v>1370.7052844830853</v>
      </c>
    </row>
    <row r="53" spans="1:14" ht="12.75" customHeight="1" x14ac:dyDescent="0.2">
      <c r="A53" s="131">
        <v>1967</v>
      </c>
      <c r="B53" s="132">
        <v>185.93026950045089</v>
      </c>
      <c r="C53" s="132">
        <v>49.545476301238075</v>
      </c>
      <c r="D53" s="132">
        <v>68.195736858028013</v>
      </c>
      <c r="E53" s="132">
        <v>127.71775477588733</v>
      </c>
      <c r="F53" s="132">
        <v>134.18274785257682</v>
      </c>
      <c r="G53" s="132">
        <v>125.46005670558742</v>
      </c>
      <c r="H53" s="132">
        <v>410.73719008264459</v>
      </c>
      <c r="I53" s="132">
        <v>410.73719008264459</v>
      </c>
      <c r="J53" s="132">
        <v>383.70282692827061</v>
      </c>
      <c r="K53" s="156">
        <v>88.683533666206259</v>
      </c>
      <c r="L53" s="156">
        <v>91.796245071171427</v>
      </c>
      <c r="M53" s="156">
        <v>317.88348620098685</v>
      </c>
      <c r="N53" s="155">
        <f t="shared" si="0"/>
        <v>2394.5725140256927</v>
      </c>
    </row>
    <row r="54" spans="1:14" ht="12.75" customHeight="1" x14ac:dyDescent="0.2">
      <c r="A54" s="131">
        <v>1968</v>
      </c>
      <c r="B54" s="132">
        <v>43.49188517801678</v>
      </c>
      <c r="C54" s="132">
        <v>112.39817744275182</v>
      </c>
      <c r="D54" s="132">
        <v>144.50699098807459</v>
      </c>
      <c r="E54" s="132">
        <v>55.171625511984686</v>
      </c>
      <c r="F54" s="132">
        <v>43.041322314049587</v>
      </c>
      <c r="G54" s="132">
        <v>17.851239669421489</v>
      </c>
      <c r="H54" s="132">
        <v>227.25037692598931</v>
      </c>
      <c r="I54" s="132">
        <v>148.79085523004886</v>
      </c>
      <c r="J54" s="132">
        <v>195.30952156518342</v>
      </c>
      <c r="K54" s="156">
        <v>84.404366608060045</v>
      </c>
      <c r="L54" s="156">
        <v>185.02774687950816</v>
      </c>
      <c r="M54" s="156">
        <v>239.85753284130513</v>
      </c>
      <c r="N54" s="155">
        <f t="shared" si="0"/>
        <v>1497.101641154394</v>
      </c>
    </row>
    <row r="55" spans="1:14" ht="12.75" customHeight="1" x14ac:dyDescent="0.2">
      <c r="A55" s="131">
        <v>1969</v>
      </c>
      <c r="B55" s="132">
        <v>442.79928956791105</v>
      </c>
      <c r="C55" s="132">
        <v>472.06611570247935</v>
      </c>
      <c r="D55" s="132">
        <v>351.33667436988293</v>
      </c>
      <c r="E55" s="132">
        <v>169.45729025013918</v>
      </c>
      <c r="F55" s="132">
        <v>289.10369084733469</v>
      </c>
      <c r="G55" s="132">
        <v>177.41769245271544</v>
      </c>
      <c r="H55" s="132">
        <v>410.73719008264459</v>
      </c>
      <c r="I55" s="132">
        <v>252.16170335816372</v>
      </c>
      <c r="J55" s="132">
        <v>154.83856526207987</v>
      </c>
      <c r="K55" s="156">
        <v>91.661013353646794</v>
      </c>
      <c r="L55" s="156">
        <v>36.881840520078931</v>
      </c>
      <c r="M55" s="156">
        <v>228.68598306132441</v>
      </c>
      <c r="N55" s="155">
        <f t="shared" si="0"/>
        <v>3077.1470488284017</v>
      </c>
    </row>
    <row r="56" spans="1:14" ht="12.75" customHeight="1" x14ac:dyDescent="0.2">
      <c r="A56" s="131">
        <v>1970</v>
      </c>
      <c r="B56" s="132">
        <v>473.11328424820351</v>
      </c>
      <c r="C56" s="132">
        <v>76.275794298964129</v>
      </c>
      <c r="D56" s="132">
        <v>48.674490369785573</v>
      </c>
      <c r="E56" s="132">
        <v>30.962297089501167</v>
      </c>
      <c r="F56" s="132">
        <v>43.041322314049587</v>
      </c>
      <c r="G56" s="132">
        <v>26.197576195114337</v>
      </c>
      <c r="H56" s="132">
        <v>133.40461264227787</v>
      </c>
      <c r="I56" s="132">
        <v>253.97209021812486</v>
      </c>
      <c r="J56" s="132">
        <v>17.851239669421489</v>
      </c>
      <c r="K56" s="156">
        <v>18.446280991735538</v>
      </c>
      <c r="L56" s="156">
        <v>310.24743255632706</v>
      </c>
      <c r="M56" s="156">
        <v>182.12900280497746</v>
      </c>
      <c r="N56" s="155">
        <f t="shared" si="0"/>
        <v>1614.3154233984826</v>
      </c>
    </row>
    <row r="57" spans="1:14" ht="12.75" customHeight="1" x14ac:dyDescent="0.2">
      <c r="A57" s="131">
        <v>1971</v>
      </c>
      <c r="B57" s="132">
        <v>47.092018784905633</v>
      </c>
      <c r="C57" s="132">
        <v>43.082916587541128</v>
      </c>
      <c r="D57" s="132">
        <v>47.156702314322189</v>
      </c>
      <c r="E57" s="132">
        <v>29.595221142351495</v>
      </c>
      <c r="F57" s="132">
        <v>43.041322314049587</v>
      </c>
      <c r="G57" s="132">
        <v>44.062778640269968</v>
      </c>
      <c r="H57" s="132">
        <v>407.37720656474431</v>
      </c>
      <c r="I57" s="132">
        <v>381.45707389854306</v>
      </c>
      <c r="J57" s="132">
        <v>313.15935217300887</v>
      </c>
      <c r="K57" s="156">
        <v>86.779887338979819</v>
      </c>
      <c r="L57" s="156">
        <v>28.562979428384331</v>
      </c>
      <c r="M57" s="156">
        <v>320.26435375730745</v>
      </c>
      <c r="N57" s="155">
        <f t="shared" si="0"/>
        <v>1791.6318129444076</v>
      </c>
    </row>
    <row r="58" spans="1:14" ht="12.75" customHeight="1" x14ac:dyDescent="0.2">
      <c r="A58" s="131">
        <v>1972</v>
      </c>
      <c r="B58" s="132">
        <v>41.982071258131391</v>
      </c>
      <c r="C58" s="132">
        <v>103.57545575055462</v>
      </c>
      <c r="D58" s="132">
        <v>125.81003331511307</v>
      </c>
      <c r="E58" s="132">
        <v>92.382746154677392</v>
      </c>
      <c r="F58" s="132">
        <v>28.402785849937029</v>
      </c>
      <c r="G58" s="132">
        <v>92.435686075100847</v>
      </c>
      <c r="H58" s="132">
        <v>406.45940965091137</v>
      </c>
      <c r="I58" s="132">
        <v>394.6509568150085</v>
      </c>
      <c r="J58" s="132">
        <v>184.85771651980829</v>
      </c>
      <c r="K58" s="156">
        <v>84.744811293771406</v>
      </c>
      <c r="L58" s="156">
        <v>193.34907896764722</v>
      </c>
      <c r="M58" s="156">
        <v>230.61709085903058</v>
      </c>
      <c r="N58" s="155">
        <f t="shared" si="0"/>
        <v>1979.2678425096919</v>
      </c>
    </row>
    <row r="59" spans="1:14" ht="12.75" customHeight="1" x14ac:dyDescent="0.2">
      <c r="A59" s="131">
        <v>1973</v>
      </c>
      <c r="B59" s="132">
        <v>162.53358303120663</v>
      </c>
      <c r="C59" s="132">
        <v>171.15776888448039</v>
      </c>
      <c r="D59" s="132">
        <v>56.200118753445203</v>
      </c>
      <c r="E59" s="132">
        <v>17.851239669421489</v>
      </c>
      <c r="F59" s="132">
        <v>20.080640275512998</v>
      </c>
      <c r="G59" s="132">
        <v>112.51010869342404</v>
      </c>
      <c r="H59" s="132">
        <v>376.30172864917785</v>
      </c>
      <c r="I59" s="132">
        <v>410.73719008264459</v>
      </c>
      <c r="J59" s="132">
        <v>97.095401365045049</v>
      </c>
      <c r="K59" s="156">
        <v>89.764528075580444</v>
      </c>
      <c r="L59" s="156">
        <v>196.53267244982709</v>
      </c>
      <c r="M59" s="156">
        <v>219.34421527222941</v>
      </c>
      <c r="N59" s="155">
        <f t="shared" si="0"/>
        <v>1930.1091952019954</v>
      </c>
    </row>
    <row r="60" spans="1:14" ht="12.75" customHeight="1" x14ac:dyDescent="0.2">
      <c r="A60" s="131">
        <v>1974</v>
      </c>
      <c r="B60" s="132">
        <v>186.8712967330749</v>
      </c>
      <c r="C60" s="132">
        <v>42.862817175761883</v>
      </c>
      <c r="D60" s="132">
        <v>47.156702314321677</v>
      </c>
      <c r="E60" s="132">
        <v>18.20155143240007</v>
      </c>
      <c r="F60" s="132">
        <v>18.897988940551073</v>
      </c>
      <c r="G60" s="132">
        <v>49.412752115046565</v>
      </c>
      <c r="H60" s="132">
        <v>410.73719008264459</v>
      </c>
      <c r="I60" s="132">
        <v>410.73719008264459</v>
      </c>
      <c r="J60" s="132">
        <v>378.38651143272347</v>
      </c>
      <c r="K60" s="156">
        <v>90.289120084833201</v>
      </c>
      <c r="L60" s="156">
        <v>20.589838114713078</v>
      </c>
      <c r="M60" s="156">
        <v>333.72677077600139</v>
      </c>
      <c r="N60" s="155">
        <f t="shared" si="0"/>
        <v>2007.8697292847166</v>
      </c>
    </row>
    <row r="61" spans="1:14" ht="12.75" customHeight="1" x14ac:dyDescent="0.2">
      <c r="A61" s="131">
        <v>1975</v>
      </c>
      <c r="B61" s="132">
        <v>43.475916943788839</v>
      </c>
      <c r="C61" s="132">
        <v>56.131804427703898</v>
      </c>
      <c r="D61" s="132">
        <v>80.354573299348473</v>
      </c>
      <c r="E61" s="132">
        <v>25.720598003003367</v>
      </c>
      <c r="F61" s="132">
        <v>43.041322314049587</v>
      </c>
      <c r="G61" s="132">
        <v>49.412752115046302</v>
      </c>
      <c r="H61" s="132">
        <v>410.73719008264459</v>
      </c>
      <c r="I61" s="132">
        <v>410.73719008264459</v>
      </c>
      <c r="J61" s="132">
        <v>383.92352886419508</v>
      </c>
      <c r="K61" s="156">
        <v>91.163599586687212</v>
      </c>
      <c r="L61" s="156">
        <v>43.376768672631712</v>
      </c>
      <c r="M61" s="156">
        <v>315.76212388090983</v>
      </c>
      <c r="N61" s="155">
        <f t="shared" si="0"/>
        <v>1953.8373682726533</v>
      </c>
    </row>
    <row r="62" spans="1:14" ht="12.75" customHeight="1" x14ac:dyDescent="0.2">
      <c r="A62" s="131">
        <v>1976</v>
      </c>
      <c r="B62" s="132">
        <v>42.714174002396348</v>
      </c>
      <c r="C62" s="132">
        <v>143.77793162712837</v>
      </c>
      <c r="D62" s="132">
        <v>128.34234768313209</v>
      </c>
      <c r="E62" s="132">
        <v>42.129694416367578</v>
      </c>
      <c r="F62" s="132">
        <v>43.69430952614335</v>
      </c>
      <c r="G62" s="132">
        <v>41.725113976571627</v>
      </c>
      <c r="H62" s="132">
        <v>410.73719008264459</v>
      </c>
      <c r="I62" s="132">
        <v>90.443300464383398</v>
      </c>
      <c r="J62" s="132">
        <v>229.07983760493633</v>
      </c>
      <c r="K62" s="156">
        <v>82.738522543661077</v>
      </c>
      <c r="L62" s="156">
        <v>125.98693332910629</v>
      </c>
      <c r="M62" s="156">
        <v>123.82040003945799</v>
      </c>
      <c r="N62" s="155">
        <f t="shared" si="0"/>
        <v>1505.189755295929</v>
      </c>
    </row>
    <row r="63" spans="1:14" ht="12.75" customHeight="1" x14ac:dyDescent="0.2">
      <c r="A63" s="131">
        <v>1977</v>
      </c>
      <c r="B63" s="132">
        <v>128.84516509174262</v>
      </c>
      <c r="C63" s="132">
        <v>93.285980785814857</v>
      </c>
      <c r="D63" s="132">
        <v>43.041322314049587</v>
      </c>
      <c r="E63" s="132">
        <v>17.851239669421489</v>
      </c>
      <c r="F63" s="132">
        <v>18.446280991735538</v>
      </c>
      <c r="G63" s="132">
        <v>17.851239669421489</v>
      </c>
      <c r="H63" s="132">
        <v>18.446280991735538</v>
      </c>
      <c r="I63" s="132">
        <v>18.446280991735538</v>
      </c>
      <c r="J63" s="132">
        <v>92.759929918778099</v>
      </c>
      <c r="K63" s="156">
        <v>40.67028625640787</v>
      </c>
      <c r="L63" s="156">
        <v>121.74735870592342</v>
      </c>
      <c r="M63" s="156">
        <v>167.49995728406574</v>
      </c>
      <c r="N63" s="155">
        <f t="shared" si="0"/>
        <v>778.89132267083176</v>
      </c>
    </row>
    <row r="64" spans="1:14" ht="12.75" customHeight="1" x14ac:dyDescent="0.2">
      <c r="A64" s="131">
        <v>1978</v>
      </c>
      <c r="B64" s="132">
        <v>172.41980305003474</v>
      </c>
      <c r="C64" s="132">
        <v>180.86735442401539</v>
      </c>
      <c r="D64" s="132">
        <v>73.278971066769401</v>
      </c>
      <c r="E64" s="132">
        <v>107.42774654153808</v>
      </c>
      <c r="F64" s="132">
        <v>94.221073087139331</v>
      </c>
      <c r="G64" s="132">
        <v>49.801987997425151</v>
      </c>
      <c r="H64" s="132">
        <v>410.73719008264459</v>
      </c>
      <c r="I64" s="132">
        <v>410.73719008264459</v>
      </c>
      <c r="J64" s="132">
        <v>205.88154199952575</v>
      </c>
      <c r="K64" s="156">
        <v>84.272033686823576</v>
      </c>
      <c r="L64" s="156">
        <v>192.1992260884287</v>
      </c>
      <c r="M64" s="156">
        <v>299.49692404537763</v>
      </c>
      <c r="N64" s="155">
        <f t="shared" si="0"/>
        <v>2281.3410421523668</v>
      </c>
    </row>
    <row r="65" spans="1:14" ht="12.75" customHeight="1" x14ac:dyDescent="0.2">
      <c r="A65" s="131">
        <v>1979</v>
      </c>
      <c r="B65" s="132">
        <v>167.75028090268174</v>
      </c>
      <c r="C65" s="132">
        <v>194.00441759571473</v>
      </c>
      <c r="D65" s="132">
        <v>196.20577750407909</v>
      </c>
      <c r="E65" s="132">
        <v>19.125113305296907</v>
      </c>
      <c r="F65" s="132">
        <v>30.35890333067475</v>
      </c>
      <c r="G65" s="132">
        <v>112.54175675978</v>
      </c>
      <c r="H65" s="132">
        <v>410.73719008264459</v>
      </c>
      <c r="I65" s="132">
        <v>224.30533350874882</v>
      </c>
      <c r="J65" s="132">
        <v>397.48760330578511</v>
      </c>
      <c r="K65" s="156">
        <v>87.902535148050347</v>
      </c>
      <c r="L65" s="156">
        <v>190.16084592588146</v>
      </c>
      <c r="M65" s="156">
        <v>284.3248467893485</v>
      </c>
      <c r="N65" s="155">
        <f t="shared" si="0"/>
        <v>2314.9046041586862</v>
      </c>
    </row>
    <row r="66" spans="1:14" ht="12.75" customHeight="1" x14ac:dyDescent="0.2">
      <c r="A66" s="131">
        <v>1980</v>
      </c>
      <c r="B66" s="132">
        <v>442.68464831258245</v>
      </c>
      <c r="C66" s="132">
        <v>485.31570247933877</v>
      </c>
      <c r="D66" s="132">
        <v>268.21478804561974</v>
      </c>
      <c r="E66" s="132">
        <v>23.328866485779841</v>
      </c>
      <c r="F66" s="132">
        <v>28.964267700469218</v>
      </c>
      <c r="G66" s="132">
        <v>67.411263509953031</v>
      </c>
      <c r="H66" s="132">
        <v>22.768349159179877</v>
      </c>
      <c r="I66" s="132">
        <v>320.8809347629433</v>
      </c>
      <c r="J66" s="132">
        <v>105.14310794336885</v>
      </c>
      <c r="K66" s="156">
        <v>88.265782961861603</v>
      </c>
      <c r="L66" s="156">
        <v>88.323589355445321</v>
      </c>
      <c r="M66" s="156">
        <v>216.2091531912593</v>
      </c>
      <c r="N66" s="155">
        <f t="shared" si="0"/>
        <v>2157.5104539078015</v>
      </c>
    </row>
    <row r="67" spans="1:14" ht="12.75" customHeight="1" x14ac:dyDescent="0.2">
      <c r="A67" s="131">
        <v>1981</v>
      </c>
      <c r="B67" s="132">
        <v>140.8438242261397</v>
      </c>
      <c r="C67" s="132">
        <v>140.26495942285354</v>
      </c>
      <c r="D67" s="132">
        <v>147.80450139015767</v>
      </c>
      <c r="E67" s="132">
        <v>52.745411766166882</v>
      </c>
      <c r="F67" s="132">
        <v>18.446280991735538</v>
      </c>
      <c r="G67" s="132">
        <v>92.327024652788594</v>
      </c>
      <c r="H67" s="132">
        <v>149.84386412319714</v>
      </c>
      <c r="I67" s="132">
        <v>43.834576996171187</v>
      </c>
      <c r="J67" s="132">
        <v>151.61657408799519</v>
      </c>
      <c r="K67" s="156">
        <v>85.562121347580288</v>
      </c>
      <c r="L67" s="156">
        <v>186.66330422329696</v>
      </c>
      <c r="M67" s="156">
        <v>161.41552619441907</v>
      </c>
      <c r="N67" s="155">
        <f t="shared" si="0"/>
        <v>1371.3679694225018</v>
      </c>
    </row>
    <row r="68" spans="1:14" ht="12.75" customHeight="1" x14ac:dyDescent="0.2">
      <c r="A68" s="131">
        <v>1982</v>
      </c>
      <c r="B68" s="132">
        <v>222.1500357462422</v>
      </c>
      <c r="C68" s="132">
        <v>204.25689306901333</v>
      </c>
      <c r="D68" s="132">
        <v>264.56573004409495</v>
      </c>
      <c r="E68" s="132">
        <v>364.48264462809919</v>
      </c>
      <c r="F68" s="132">
        <v>149.8264869745893</v>
      </c>
      <c r="G68" s="132">
        <v>53.095110047817151</v>
      </c>
      <c r="H68" s="132">
        <v>410.73719008264459</v>
      </c>
      <c r="I68" s="132">
        <v>410.73719008264459</v>
      </c>
      <c r="J68" s="132">
        <v>389.38353891077941</v>
      </c>
      <c r="K68" s="156">
        <v>112.46991005701256</v>
      </c>
      <c r="L68" s="156">
        <v>397.48760330578511</v>
      </c>
      <c r="M68" s="156">
        <v>472.10578512396694</v>
      </c>
      <c r="N68" s="155">
        <f t="shared" si="0"/>
        <v>3451.2981180726897</v>
      </c>
    </row>
    <row r="69" spans="1:14" ht="12.75" customHeight="1" x14ac:dyDescent="0.2">
      <c r="A69" s="131">
        <v>1983</v>
      </c>
      <c r="B69" s="132">
        <v>522.64462809917347</v>
      </c>
      <c r="C69" s="132">
        <v>237.31103556478027</v>
      </c>
      <c r="D69" s="132">
        <v>184.68049226236664</v>
      </c>
      <c r="E69" s="132">
        <v>131.85606251545741</v>
      </c>
      <c r="F69" s="132">
        <v>195.12436214205158</v>
      </c>
      <c r="G69" s="132">
        <v>239.52914910699997</v>
      </c>
      <c r="H69" s="132">
        <v>261.36566692543255</v>
      </c>
      <c r="I69" s="132">
        <v>410.73719008264459</v>
      </c>
      <c r="J69" s="132">
        <v>352.1910866073847</v>
      </c>
      <c r="K69" s="156">
        <v>95.066596728968634</v>
      </c>
      <c r="L69" s="156">
        <v>397.48760330578511</v>
      </c>
      <c r="M69" s="156">
        <v>472.10578512396705</v>
      </c>
      <c r="N69" s="155">
        <f t="shared" si="0"/>
        <v>3500.0996584650125</v>
      </c>
    </row>
    <row r="70" spans="1:14" ht="12.75" customHeight="1" x14ac:dyDescent="0.2">
      <c r="A70" s="131">
        <v>1984</v>
      </c>
      <c r="B70" s="132">
        <v>372.90540947170672</v>
      </c>
      <c r="C70" s="132">
        <v>171.29045140056226</v>
      </c>
      <c r="D70" s="132">
        <v>78.967193523389383</v>
      </c>
      <c r="E70" s="132">
        <v>17.85123966942146</v>
      </c>
      <c r="F70" s="132">
        <v>18.446280991735538</v>
      </c>
      <c r="G70" s="132">
        <v>22.696095298749373</v>
      </c>
      <c r="H70" s="132">
        <v>103.89861970777775</v>
      </c>
      <c r="I70" s="132">
        <v>365.1501870573772</v>
      </c>
      <c r="J70" s="132">
        <v>17.851239669421489</v>
      </c>
      <c r="K70" s="156">
        <v>92.852772863123263</v>
      </c>
      <c r="L70" s="156">
        <v>204.2310819698055</v>
      </c>
      <c r="M70" s="156">
        <v>203.30920256934567</v>
      </c>
      <c r="N70" s="155">
        <f t="shared" si="0"/>
        <v>1669.4497741924156</v>
      </c>
    </row>
    <row r="71" spans="1:14" ht="12.75" customHeight="1" x14ac:dyDescent="0.2">
      <c r="A71" s="131">
        <v>1985</v>
      </c>
      <c r="B71" s="132">
        <v>47.092018784905633</v>
      </c>
      <c r="C71" s="132">
        <v>144.74819814812901</v>
      </c>
      <c r="D71" s="132">
        <v>145.60830964412779</v>
      </c>
      <c r="E71" s="132">
        <v>66.184996763757042</v>
      </c>
      <c r="F71" s="132">
        <v>50.309481841169756</v>
      </c>
      <c r="G71" s="132">
        <v>93.052509149925328</v>
      </c>
      <c r="H71" s="132">
        <v>292.87692392464214</v>
      </c>
      <c r="I71" s="132">
        <v>38.643894495276101</v>
      </c>
      <c r="J71" s="132">
        <v>199.2439446733313</v>
      </c>
      <c r="K71" s="156">
        <v>85.940348803315587</v>
      </c>
      <c r="L71" s="156">
        <v>189.62443547220721</v>
      </c>
      <c r="M71" s="156">
        <v>204.70411658291903</v>
      </c>
      <c r="N71" s="155">
        <f t="shared" ref="N71:N88" si="1">SUM(B71:M71)</f>
        <v>1558.0291782837062</v>
      </c>
    </row>
    <row r="72" spans="1:14" ht="12.75" customHeight="1" x14ac:dyDescent="0.2">
      <c r="A72" s="131">
        <v>1986</v>
      </c>
      <c r="B72" s="132">
        <v>117.35441358698807</v>
      </c>
      <c r="C72" s="132">
        <v>472.06611570247935</v>
      </c>
      <c r="D72" s="132">
        <v>464.8859504132231</v>
      </c>
      <c r="E72" s="132">
        <v>105.77496813780266</v>
      </c>
      <c r="F72" s="132">
        <v>72.256719488154715</v>
      </c>
      <c r="G72" s="132">
        <v>51.222198444969209</v>
      </c>
      <c r="H72" s="132">
        <v>410.73719008264459</v>
      </c>
      <c r="I72" s="132">
        <v>410.73719008264459</v>
      </c>
      <c r="J72" s="132">
        <v>40.787803023094533</v>
      </c>
      <c r="K72" s="156">
        <v>91.680311323836108</v>
      </c>
      <c r="L72" s="156">
        <v>40.538094103276777</v>
      </c>
      <c r="M72" s="156">
        <v>301.83429312762132</v>
      </c>
      <c r="N72" s="155">
        <f t="shared" si="1"/>
        <v>2579.8752475167348</v>
      </c>
    </row>
    <row r="73" spans="1:14" ht="12.75" customHeight="1" x14ac:dyDescent="0.2">
      <c r="A73" s="131">
        <v>1987</v>
      </c>
      <c r="B73" s="132">
        <v>43.56165919418634</v>
      </c>
      <c r="C73" s="132">
        <v>140.24163234964618</v>
      </c>
      <c r="D73" s="132">
        <v>120.63097040064955</v>
      </c>
      <c r="E73" s="132">
        <v>31.803887848929385</v>
      </c>
      <c r="F73" s="132">
        <v>67.501909213574109</v>
      </c>
      <c r="G73" s="132">
        <v>30.76932064937953</v>
      </c>
      <c r="H73" s="132">
        <v>227.65944525173566</v>
      </c>
      <c r="I73" s="132">
        <v>18.446280991735541</v>
      </c>
      <c r="J73" s="132">
        <v>99.892692542465696</v>
      </c>
      <c r="K73" s="156">
        <v>62.391386657832633</v>
      </c>
      <c r="L73" s="156">
        <v>101.03514638924548</v>
      </c>
      <c r="M73" s="156">
        <v>170.11366864143352</v>
      </c>
      <c r="N73" s="155">
        <f t="shared" si="1"/>
        <v>1114.0480001308138</v>
      </c>
    </row>
    <row r="74" spans="1:14" ht="12.75" customHeight="1" x14ac:dyDescent="0.2">
      <c r="A74" s="131">
        <v>1988</v>
      </c>
      <c r="B74" s="132">
        <v>132.48995718521152</v>
      </c>
      <c r="C74" s="132">
        <v>17.256198347107436</v>
      </c>
      <c r="D74" s="132">
        <v>43.041322314049758</v>
      </c>
      <c r="E74" s="132">
        <v>41.556033354068042</v>
      </c>
      <c r="F74" s="132">
        <v>18.446280991735538</v>
      </c>
      <c r="G74" s="132">
        <v>17.851239669421489</v>
      </c>
      <c r="H74" s="132">
        <v>118.15561869891457</v>
      </c>
      <c r="I74" s="132">
        <v>18.446280991735538</v>
      </c>
      <c r="J74" s="132">
        <v>78.695750684798369</v>
      </c>
      <c r="K74" s="156">
        <v>36.381526269640631</v>
      </c>
      <c r="L74" s="156">
        <v>189.23271602870341</v>
      </c>
      <c r="M74" s="156">
        <v>220.92208691752037</v>
      </c>
      <c r="N74" s="155">
        <f t="shared" si="1"/>
        <v>932.47501145290664</v>
      </c>
    </row>
    <row r="75" spans="1:14" ht="12.75" customHeight="1" x14ac:dyDescent="0.2">
      <c r="A75" s="131">
        <v>1989</v>
      </c>
      <c r="B75" s="132">
        <v>198.93498501256545</v>
      </c>
      <c r="C75" s="132">
        <v>85.949609864609542</v>
      </c>
      <c r="D75" s="132">
        <v>58.72960422663332</v>
      </c>
      <c r="E75" s="132">
        <v>64.97294308097139</v>
      </c>
      <c r="F75" s="132">
        <v>47.554733018080846</v>
      </c>
      <c r="G75" s="132">
        <v>88.324705831761079</v>
      </c>
      <c r="H75" s="132">
        <v>406.60560912119843</v>
      </c>
      <c r="I75" s="132">
        <v>269.02199009081619</v>
      </c>
      <c r="J75" s="132">
        <v>297.5884080009057</v>
      </c>
      <c r="K75" s="156">
        <v>82.297465804581591</v>
      </c>
      <c r="L75" s="156">
        <v>212.83605502901665</v>
      </c>
      <c r="M75" s="156">
        <v>290.16888222158843</v>
      </c>
      <c r="N75" s="155">
        <f t="shared" si="1"/>
        <v>2102.9849913027288</v>
      </c>
    </row>
    <row r="76" spans="1:14" ht="12.75" customHeight="1" x14ac:dyDescent="0.2">
      <c r="A76" s="131">
        <v>1990</v>
      </c>
      <c r="B76" s="132">
        <v>176.94405302475712</v>
      </c>
      <c r="C76" s="132">
        <v>130.22572099830052</v>
      </c>
      <c r="D76" s="132">
        <v>69.775589378476099</v>
      </c>
      <c r="E76" s="132">
        <v>17.851239669421489</v>
      </c>
      <c r="F76" s="132">
        <v>43.041322314049587</v>
      </c>
      <c r="G76" s="132">
        <v>17.851239669421489</v>
      </c>
      <c r="H76" s="132">
        <v>111.85308453212268</v>
      </c>
      <c r="I76" s="132">
        <v>18.446280991735538</v>
      </c>
      <c r="J76" s="132">
        <v>109.38422829393609</v>
      </c>
      <c r="K76" s="156">
        <v>63.553931417582028</v>
      </c>
      <c r="L76" s="156">
        <v>80.267452967631812</v>
      </c>
      <c r="M76" s="156">
        <v>110.05919589143494</v>
      </c>
      <c r="N76" s="155">
        <f t="shared" si="1"/>
        <v>949.25333914886937</v>
      </c>
    </row>
    <row r="77" spans="1:14" ht="12.75" customHeight="1" x14ac:dyDescent="0.2">
      <c r="A77" s="131">
        <v>1991</v>
      </c>
      <c r="B77" s="132">
        <v>18.446280991735538</v>
      </c>
      <c r="C77" s="132">
        <v>74.631966471725889</v>
      </c>
      <c r="D77" s="132">
        <v>57.575301646571788</v>
      </c>
      <c r="E77" s="132">
        <v>52.446842615830633</v>
      </c>
      <c r="F77" s="132">
        <v>18.446280991735538</v>
      </c>
      <c r="G77" s="132">
        <v>22.234864675197716</v>
      </c>
      <c r="H77" s="132">
        <v>119.50832129321265</v>
      </c>
      <c r="I77" s="132">
        <v>18.446280991735538</v>
      </c>
      <c r="J77" s="132">
        <v>38.883721313660878</v>
      </c>
      <c r="K77" s="156">
        <v>81.673174483680626</v>
      </c>
      <c r="L77" s="156">
        <v>86.738923377209332</v>
      </c>
      <c r="M77" s="156">
        <v>135.96878434910477</v>
      </c>
      <c r="N77" s="155">
        <f t="shared" si="1"/>
        <v>725.00074320140095</v>
      </c>
    </row>
    <row r="78" spans="1:14" ht="12.75" customHeight="1" x14ac:dyDescent="0.2">
      <c r="A78" s="131">
        <v>1992</v>
      </c>
      <c r="B78" s="132">
        <v>44.734436389043914</v>
      </c>
      <c r="C78" s="132">
        <v>81.004609549055147</v>
      </c>
      <c r="D78" s="132">
        <v>113.31740613937259</v>
      </c>
      <c r="E78" s="132">
        <v>41.652892561983471</v>
      </c>
      <c r="F78" s="132">
        <v>18.446280991735538</v>
      </c>
      <c r="G78" s="132">
        <v>17.851239669421489</v>
      </c>
      <c r="H78" s="132">
        <v>18.446280991735538</v>
      </c>
      <c r="I78" s="132">
        <v>18.446280991735538</v>
      </c>
      <c r="J78" s="132">
        <v>93.080908847895955</v>
      </c>
      <c r="K78" s="156">
        <v>18.446280991735538</v>
      </c>
      <c r="L78" s="156">
        <v>36.213258792953894</v>
      </c>
      <c r="M78" s="156">
        <v>210.02920033585463</v>
      </c>
      <c r="N78" s="155">
        <f t="shared" si="1"/>
        <v>711.66907625252327</v>
      </c>
    </row>
    <row r="79" spans="1:14" ht="12.75" customHeight="1" x14ac:dyDescent="0.2">
      <c r="A79" s="131">
        <v>1993</v>
      </c>
      <c r="B79" s="132">
        <v>175.14225952369009</v>
      </c>
      <c r="C79" s="132">
        <v>163.45245031640889</v>
      </c>
      <c r="D79" s="132">
        <v>47.197943490794295</v>
      </c>
      <c r="E79" s="132">
        <v>19.142494146537565</v>
      </c>
      <c r="F79" s="132">
        <v>31.770383198862575</v>
      </c>
      <c r="G79" s="132">
        <v>49.801987997423517</v>
      </c>
      <c r="H79" s="132">
        <v>410.73719008264459</v>
      </c>
      <c r="I79" s="132">
        <v>410.73719008264459</v>
      </c>
      <c r="J79" s="132">
        <v>376.99437646901924</v>
      </c>
      <c r="K79" s="156">
        <v>86.062087780339667</v>
      </c>
      <c r="L79" s="156">
        <v>93.253761614427475</v>
      </c>
      <c r="M79" s="156">
        <v>288.31382110175656</v>
      </c>
      <c r="N79" s="155">
        <f t="shared" si="1"/>
        <v>2152.6059458045493</v>
      </c>
    </row>
    <row r="80" spans="1:14" ht="12.75" customHeight="1" x14ac:dyDescent="0.2">
      <c r="A80" s="131">
        <v>1994</v>
      </c>
      <c r="B80" s="132">
        <v>133.51743170453256</v>
      </c>
      <c r="C80" s="132">
        <v>137.1274128187633</v>
      </c>
      <c r="D80" s="132">
        <v>70.451216665491557</v>
      </c>
      <c r="E80" s="132">
        <v>37.079046086149489</v>
      </c>
      <c r="F80" s="132">
        <v>24.662469277779479</v>
      </c>
      <c r="G80" s="132">
        <v>50.239310941447023</v>
      </c>
      <c r="H80" s="132">
        <v>318.33000230037032</v>
      </c>
      <c r="I80" s="132">
        <v>92.182387320147839</v>
      </c>
      <c r="J80" s="132">
        <v>198.61638110940342</v>
      </c>
      <c r="K80" s="156">
        <v>80.789946610759955</v>
      </c>
      <c r="L80" s="156">
        <v>182.79722459835594</v>
      </c>
      <c r="M80" s="156">
        <v>200.62042165696081</v>
      </c>
      <c r="N80" s="155">
        <f t="shared" si="1"/>
        <v>1526.4132510901618</v>
      </c>
    </row>
    <row r="81" spans="1:14" ht="12.75" customHeight="1" x14ac:dyDescent="0.2">
      <c r="A81" s="131">
        <v>1995</v>
      </c>
      <c r="B81" s="132">
        <v>174.00487504256631</v>
      </c>
      <c r="C81" s="132">
        <v>47.261313531725065</v>
      </c>
      <c r="D81" s="132">
        <v>307.80230271739987</v>
      </c>
      <c r="E81" s="132">
        <v>112.18631718092846</v>
      </c>
      <c r="F81" s="132">
        <v>320.92204062461042</v>
      </c>
      <c r="G81" s="132">
        <v>124.83744118814893</v>
      </c>
      <c r="H81" s="132">
        <v>410.73719008264459</v>
      </c>
      <c r="I81" s="132">
        <v>410.73719008264459</v>
      </c>
      <c r="J81" s="132">
        <v>392.2499546155463</v>
      </c>
      <c r="K81" s="156">
        <v>87.575604822763339</v>
      </c>
      <c r="L81" s="156">
        <v>44.043928297415526</v>
      </c>
      <c r="M81" s="156">
        <v>204.80676866282499</v>
      </c>
      <c r="N81" s="155">
        <f t="shared" si="1"/>
        <v>2637.1649268492188</v>
      </c>
    </row>
    <row r="82" spans="1:14" ht="12.75" customHeight="1" x14ac:dyDescent="0.2">
      <c r="A82" s="131">
        <v>1996</v>
      </c>
      <c r="B82" s="132">
        <v>44.298503816783203</v>
      </c>
      <c r="C82" s="132">
        <v>239.3898888638177</v>
      </c>
      <c r="D82" s="132">
        <v>173.15593873165051</v>
      </c>
      <c r="E82" s="132">
        <v>18.618905464841749</v>
      </c>
      <c r="F82" s="132">
        <v>27.843436519869865</v>
      </c>
      <c r="G82" s="132">
        <v>49.412752115046537</v>
      </c>
      <c r="H82" s="132">
        <v>410.7371900826451</v>
      </c>
      <c r="I82" s="132">
        <v>343.64329788893474</v>
      </c>
      <c r="J82" s="132">
        <v>262.50094326085718</v>
      </c>
      <c r="K82" s="156">
        <v>88.918462137015538</v>
      </c>
      <c r="L82" s="156">
        <v>127.45928342878187</v>
      </c>
      <c r="M82" s="156">
        <v>472.10578512396705</v>
      </c>
      <c r="N82" s="155">
        <f t="shared" si="1"/>
        <v>2258.0843874342108</v>
      </c>
    </row>
    <row r="83" spans="1:14" ht="12.75" customHeight="1" x14ac:dyDescent="0.2">
      <c r="A83" s="131">
        <v>1997</v>
      </c>
      <c r="B83" s="132">
        <v>522.64462809917347</v>
      </c>
      <c r="C83" s="132">
        <v>472.06611570247935</v>
      </c>
      <c r="D83" s="132">
        <v>18.446280991735538</v>
      </c>
      <c r="E83" s="132">
        <v>17.851239669421489</v>
      </c>
      <c r="F83" s="132">
        <v>18.446280991735538</v>
      </c>
      <c r="G83" s="132">
        <v>49.41275211504653</v>
      </c>
      <c r="H83" s="132">
        <v>162.4716737956667</v>
      </c>
      <c r="I83" s="132">
        <v>373.44186174818441</v>
      </c>
      <c r="J83" s="132">
        <v>17.851239669421492</v>
      </c>
      <c r="K83" s="156">
        <v>18.446280991735538</v>
      </c>
      <c r="L83" s="156">
        <v>60.772963902643539</v>
      </c>
      <c r="M83" s="156">
        <v>215.71507306816315</v>
      </c>
      <c r="N83" s="155">
        <f t="shared" si="1"/>
        <v>1947.566390745407</v>
      </c>
    </row>
    <row r="84" spans="1:14" ht="12.75" customHeight="1" x14ac:dyDescent="0.2">
      <c r="A84" s="131">
        <v>1998</v>
      </c>
      <c r="B84" s="132">
        <v>66.939883300572035</v>
      </c>
      <c r="C84" s="132">
        <v>472.06611570247935</v>
      </c>
      <c r="D84" s="132">
        <v>235.08070331816629</v>
      </c>
      <c r="E84" s="132">
        <v>114.20396196072242</v>
      </c>
      <c r="F84" s="132">
        <v>131.63742487384653</v>
      </c>
      <c r="G84" s="132">
        <v>178.65328916406554</v>
      </c>
      <c r="H84" s="132">
        <v>410.73719008264459</v>
      </c>
      <c r="I84" s="132">
        <v>410.73719008264459</v>
      </c>
      <c r="J84" s="132">
        <v>397.48760330578511</v>
      </c>
      <c r="K84" s="156">
        <v>94.047399332847391</v>
      </c>
      <c r="L84" s="156">
        <v>355.36619448532025</v>
      </c>
      <c r="M84" s="156">
        <v>189.69633183408308</v>
      </c>
      <c r="N84" s="155">
        <f t="shared" si="1"/>
        <v>3056.6532874431773</v>
      </c>
    </row>
    <row r="85" spans="1:14" ht="12.75" customHeight="1" x14ac:dyDescent="0.2">
      <c r="A85" s="131">
        <v>1999</v>
      </c>
      <c r="B85" s="132">
        <v>54.017809155756751</v>
      </c>
      <c r="C85" s="132">
        <v>184.82891628132879</v>
      </c>
      <c r="D85" s="132">
        <v>69.048836360006874</v>
      </c>
      <c r="E85" s="132">
        <v>40.514913738172623</v>
      </c>
      <c r="F85" s="132">
        <v>18.446280991735538</v>
      </c>
      <c r="G85" s="132">
        <v>96.583875471519477</v>
      </c>
      <c r="H85" s="132">
        <v>406.10730556538539</v>
      </c>
      <c r="I85" s="132">
        <v>410.73719008264459</v>
      </c>
      <c r="J85" s="132">
        <v>222.74796601807188</v>
      </c>
      <c r="K85" s="156">
        <v>85.998951862245306</v>
      </c>
      <c r="L85" s="156">
        <v>17.851239669421489</v>
      </c>
      <c r="M85" s="156">
        <v>293.93174095117826</v>
      </c>
      <c r="N85" s="155">
        <f t="shared" si="1"/>
        <v>1900.8150261474666</v>
      </c>
    </row>
    <row r="86" spans="1:14" ht="12.75" customHeight="1" x14ac:dyDescent="0.2">
      <c r="A86" s="131">
        <v>2000</v>
      </c>
      <c r="B86" s="132">
        <v>47.092018784906266</v>
      </c>
      <c r="C86" s="132">
        <v>350.168223140858</v>
      </c>
      <c r="D86" s="132">
        <v>87.080265951471603</v>
      </c>
      <c r="E86" s="132">
        <v>34.886569109714898</v>
      </c>
      <c r="F86" s="132">
        <v>18.446280991735538</v>
      </c>
      <c r="G86" s="132">
        <v>75.01637638159815</v>
      </c>
      <c r="H86" s="132">
        <v>331.25348825185284</v>
      </c>
      <c r="I86" s="132">
        <v>256.07231061119722</v>
      </c>
      <c r="J86" s="132">
        <v>17.851239669421489</v>
      </c>
      <c r="K86" s="156">
        <v>73.037822035270466</v>
      </c>
      <c r="L86" s="156">
        <v>33.259904298249317</v>
      </c>
      <c r="M86" s="156">
        <v>192.32348487573049</v>
      </c>
      <c r="N86" s="155">
        <f t="shared" si="1"/>
        <v>1516.4879841020058</v>
      </c>
    </row>
    <row r="87" spans="1:14" ht="12.75" customHeight="1" x14ac:dyDescent="0.2">
      <c r="A87" s="131">
        <v>2001</v>
      </c>
      <c r="B87" s="132">
        <v>143.82299862671994</v>
      </c>
      <c r="C87" s="132">
        <v>145.73576425821966</v>
      </c>
      <c r="D87" s="132">
        <v>148.08318006461727</v>
      </c>
      <c r="E87" s="132">
        <v>83.914920421443327</v>
      </c>
      <c r="F87" s="132">
        <v>18.446280991735538</v>
      </c>
      <c r="G87" s="132">
        <v>17.851239669421489</v>
      </c>
      <c r="H87" s="132">
        <v>18.446280991735538</v>
      </c>
      <c r="I87" s="132">
        <v>31.544625410111465</v>
      </c>
      <c r="J87" s="132">
        <v>168.08887189003104</v>
      </c>
      <c r="K87" s="156">
        <v>18.446280991735929</v>
      </c>
      <c r="L87" s="156">
        <v>183.90627679317467</v>
      </c>
      <c r="M87" s="156">
        <v>182.9489725632971</v>
      </c>
      <c r="N87" s="155">
        <f t="shared" si="1"/>
        <v>1161.235692672243</v>
      </c>
    </row>
    <row r="88" spans="1:14" ht="12.75" customHeight="1" x14ac:dyDescent="0.2">
      <c r="A88" s="131">
        <v>2002</v>
      </c>
      <c r="B88" s="132">
        <v>144.83801805706469</v>
      </c>
      <c r="C88" s="132">
        <v>138.78986857487467</v>
      </c>
      <c r="D88" s="132">
        <v>18.446280991735229</v>
      </c>
      <c r="E88" s="132">
        <v>41.652892561983414</v>
      </c>
      <c r="F88" s="132">
        <v>43.041322314049587</v>
      </c>
      <c r="G88" s="132">
        <v>95.901389172472221</v>
      </c>
      <c r="H88" s="132">
        <v>376.4144857304882</v>
      </c>
      <c r="I88" s="132">
        <v>60.983571123741761</v>
      </c>
      <c r="J88" s="132">
        <v>195.10150752072775</v>
      </c>
      <c r="K88" s="156">
        <v>81.301894881845186</v>
      </c>
      <c r="L88" s="156">
        <v>155.33273873361634</v>
      </c>
      <c r="M88" s="156">
        <v>220.86951659202586</v>
      </c>
      <c r="N88" s="155">
        <f t="shared" si="1"/>
        <v>1572.673486254625</v>
      </c>
    </row>
    <row r="89" spans="1:14" ht="13.5" customHeight="1" thickBot="1" x14ac:dyDescent="0.25">
      <c r="A89" s="135">
        <v>2003</v>
      </c>
      <c r="B89" s="136">
        <v>172.36639033831551</v>
      </c>
      <c r="C89" s="136">
        <v>125.11772462212501</v>
      </c>
      <c r="D89" s="136">
        <v>43.041322314049587</v>
      </c>
      <c r="E89" s="136">
        <v>61.882949884037018</v>
      </c>
      <c r="F89" s="136">
        <v>43.253324903407979</v>
      </c>
      <c r="G89" s="136">
        <v>64.715537617006106</v>
      </c>
      <c r="H89" s="136">
        <v>384.06853048552796</v>
      </c>
      <c r="I89" s="136">
        <v>300.09469587811827</v>
      </c>
      <c r="J89" s="136">
        <v>223.61943406321845</v>
      </c>
      <c r="K89" s="157"/>
      <c r="L89" s="157"/>
      <c r="M89" s="157"/>
      <c r="N89" s="158">
        <f>SUM(B89:J89)+SUM(K7:M7)</f>
        <v>2026.6021493140756</v>
      </c>
    </row>
    <row r="90" spans="1:14" s="142" customFormat="1" ht="12.75" customHeight="1" x14ac:dyDescent="0.2">
      <c r="A90" s="159" t="s">
        <v>11</v>
      </c>
      <c r="B90" s="140">
        <f t="shared" ref="B90:M90" si="2">AVERAGE(B7:B89)</f>
        <v>162.12883921501569</v>
      </c>
      <c r="C90" s="140">
        <f t="shared" si="2"/>
        <v>163.63783332044204</v>
      </c>
      <c r="D90" s="140">
        <f t="shared" si="2"/>
        <v>108.60428619822235</v>
      </c>
      <c r="E90" s="140">
        <f t="shared" si="2"/>
        <v>56.207480069478216</v>
      </c>
      <c r="F90" s="140">
        <f t="shared" si="2"/>
        <v>52.67008604693762</v>
      </c>
      <c r="G90" s="140">
        <f t="shared" si="2"/>
        <v>66.923325252999462</v>
      </c>
      <c r="H90" s="140">
        <f t="shared" si="2"/>
        <v>293.9720415824101</v>
      </c>
      <c r="I90" s="140">
        <f t="shared" si="2"/>
        <v>226.93847387300821</v>
      </c>
      <c r="J90" s="140">
        <f t="shared" si="2"/>
        <v>193.08975570236612</v>
      </c>
      <c r="K90" s="140">
        <f t="shared" si="2"/>
        <v>78.150385247756418</v>
      </c>
      <c r="L90" s="140">
        <f t="shared" si="2"/>
        <v>151.13240957880674</v>
      </c>
      <c r="M90" s="140">
        <f t="shared" si="2"/>
        <v>244.91193079767584</v>
      </c>
      <c r="N90" s="140">
        <f>AVERAGE(N8:N89)</f>
        <v>1798.366846885119</v>
      </c>
    </row>
    <row r="91" spans="1:14" s="142" customFormat="1" ht="12.75" customHeight="1" x14ac:dyDescent="0.2">
      <c r="A91" s="160" t="s">
        <v>13</v>
      </c>
      <c r="B91" s="144">
        <f t="shared" ref="B91:M91" si="3">MIN(B7:B89)</f>
        <v>18.446280991735538</v>
      </c>
      <c r="C91" s="144">
        <f t="shared" si="3"/>
        <v>17.256198347107436</v>
      </c>
      <c r="D91" s="144">
        <f t="shared" si="3"/>
        <v>18.446280991735119</v>
      </c>
      <c r="E91" s="144">
        <f t="shared" si="3"/>
        <v>17.85123966942146</v>
      </c>
      <c r="F91" s="144">
        <f t="shared" si="3"/>
        <v>18.446280991735538</v>
      </c>
      <c r="G91" s="144">
        <f t="shared" si="3"/>
        <v>17.851239669421485</v>
      </c>
      <c r="H91" s="144">
        <f t="shared" si="3"/>
        <v>18.446280991735538</v>
      </c>
      <c r="I91" s="144">
        <f t="shared" si="3"/>
        <v>18.446280991735534</v>
      </c>
      <c r="J91" s="144">
        <f t="shared" si="3"/>
        <v>17.851239669421489</v>
      </c>
      <c r="K91" s="144">
        <f t="shared" si="3"/>
        <v>18.446280991735538</v>
      </c>
      <c r="L91" s="144">
        <f t="shared" si="3"/>
        <v>17.851239669421489</v>
      </c>
      <c r="M91" s="144">
        <f t="shared" si="3"/>
        <v>110.05919589143494</v>
      </c>
      <c r="N91" s="144">
        <f>MIN(N8:N89)</f>
        <v>711.66907625252327</v>
      </c>
    </row>
    <row r="92" spans="1:14" s="142" customFormat="1" ht="12.75" customHeight="1" x14ac:dyDescent="0.2">
      <c r="A92" s="160" t="s">
        <v>12</v>
      </c>
      <c r="B92" s="144">
        <f t="shared" ref="B92:M92" si="4">MAX(B7:B89)</f>
        <v>522.64462809917347</v>
      </c>
      <c r="C92" s="144">
        <f t="shared" si="4"/>
        <v>485.31570247933877</v>
      </c>
      <c r="D92" s="144">
        <f t="shared" si="4"/>
        <v>464.8859504132231</v>
      </c>
      <c r="E92" s="144">
        <f t="shared" si="4"/>
        <v>364.48264462809919</v>
      </c>
      <c r="F92" s="144">
        <f t="shared" si="4"/>
        <v>339.83136483433429</v>
      </c>
      <c r="G92" s="144">
        <f t="shared" si="4"/>
        <v>239.52914910699997</v>
      </c>
      <c r="H92" s="144">
        <f t="shared" si="4"/>
        <v>410.7371900826451</v>
      </c>
      <c r="I92" s="144">
        <f t="shared" si="4"/>
        <v>410.73719008264459</v>
      </c>
      <c r="J92" s="144">
        <f t="shared" si="4"/>
        <v>397.48760330578511</v>
      </c>
      <c r="K92" s="144">
        <f t="shared" si="4"/>
        <v>112.46991005701256</v>
      </c>
      <c r="L92" s="144">
        <f t="shared" si="4"/>
        <v>397.48760330578511</v>
      </c>
      <c r="M92" s="144">
        <f t="shared" si="4"/>
        <v>472.10578512396705</v>
      </c>
      <c r="N92" s="144">
        <f>MAX(N8:N89)</f>
        <v>3500.0996584650125</v>
      </c>
    </row>
  </sheetData>
  <mergeCells count="3">
    <mergeCell ref="A1:N1"/>
    <mergeCell ref="A2:N2"/>
    <mergeCell ref="A5:N5"/>
  </mergeCells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3:BU1032"/>
  <sheetViews>
    <sheetView zoomScale="130" zoomScaleNormal="130" workbookViewId="0">
      <selection activeCell="M23" sqref="M2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9.190464596132351</v>
      </c>
      <c r="C12" s="48">
        <v>0</v>
      </c>
      <c r="D12" s="48">
        <v>9.190464596132351</v>
      </c>
      <c r="E12" s="49">
        <v>0.45952322980661753</v>
      </c>
      <c r="F12" s="13"/>
      <c r="G12" s="47">
        <v>1969</v>
      </c>
      <c r="H12" s="48">
        <v>16.430614822132064</v>
      </c>
      <c r="I12" s="50">
        <v>0</v>
      </c>
      <c r="J12" s="51">
        <v>0.82153074110660318</v>
      </c>
      <c r="K12" s="18"/>
      <c r="L12" s="18"/>
      <c r="M12" s="18"/>
    </row>
    <row r="13" spans="1:13" ht="12.75" customHeight="1" x14ac:dyDescent="0.2">
      <c r="A13" s="52">
        <v>1923</v>
      </c>
      <c r="B13" s="53">
        <v>8.6461571110209601</v>
      </c>
      <c r="C13" s="53">
        <v>0</v>
      </c>
      <c r="D13" s="53">
        <v>8.6461571110209601</v>
      </c>
      <c r="E13" s="54">
        <v>0.432307855551048</v>
      </c>
      <c r="F13" s="13"/>
      <c r="G13" s="52">
        <v>1983</v>
      </c>
      <c r="H13" s="53">
        <v>16.43061482213206</v>
      </c>
      <c r="I13" s="55">
        <v>1.2345679012345699E-2</v>
      </c>
      <c r="J13" s="56">
        <v>0.82153074110660307</v>
      </c>
      <c r="K13" s="18"/>
      <c r="L13" s="18"/>
      <c r="M13" s="18"/>
    </row>
    <row r="14" spans="1:13" ht="12.75" customHeight="1" x14ac:dyDescent="0.2">
      <c r="A14" s="52">
        <v>1924</v>
      </c>
      <c r="B14" s="53">
        <v>3.6306965628041459</v>
      </c>
      <c r="C14" s="53">
        <v>0</v>
      </c>
      <c r="D14" s="53">
        <v>3.6306965628041459</v>
      </c>
      <c r="E14" s="54">
        <v>0.1815348281402073</v>
      </c>
      <c r="F14" s="13"/>
      <c r="G14" s="52">
        <v>1938</v>
      </c>
      <c r="H14" s="53">
        <v>16.218745646189486</v>
      </c>
      <c r="I14" s="55">
        <v>2.4691358024691398E-2</v>
      </c>
      <c r="J14" s="56">
        <v>0.81093728230947426</v>
      </c>
      <c r="K14" s="18"/>
      <c r="L14" s="18"/>
      <c r="M14" s="18"/>
    </row>
    <row r="15" spans="1:13" ht="12.75" customHeight="1" x14ac:dyDescent="0.2">
      <c r="A15" s="52">
        <v>1925</v>
      </c>
      <c r="B15" s="53">
        <v>8.8298863987020511</v>
      </c>
      <c r="C15" s="53">
        <v>0</v>
      </c>
      <c r="D15" s="53">
        <v>8.8298863987020511</v>
      </c>
      <c r="E15" s="54">
        <v>0.44149431993510257</v>
      </c>
      <c r="F15" s="13"/>
      <c r="G15" s="52">
        <v>1982</v>
      </c>
      <c r="H15" s="53">
        <v>14.881189797984391</v>
      </c>
      <c r="I15" s="55">
        <v>3.7037037037037097E-2</v>
      </c>
      <c r="J15" s="56">
        <v>0.74405948989921955</v>
      </c>
      <c r="K15" s="18"/>
      <c r="L15" s="18"/>
      <c r="M15" s="18"/>
    </row>
    <row r="16" spans="1:13" ht="12.75" customHeight="1" x14ac:dyDescent="0.2">
      <c r="A16" s="52">
        <v>1926</v>
      </c>
      <c r="B16" s="53">
        <v>7.4971177961336775</v>
      </c>
      <c r="C16" s="53">
        <v>0</v>
      </c>
      <c r="D16" s="53">
        <v>7.4971177961336775</v>
      </c>
      <c r="E16" s="54">
        <v>0.37485588980668388</v>
      </c>
      <c r="F16" s="13"/>
      <c r="G16" s="52">
        <v>2003</v>
      </c>
      <c r="H16" s="53">
        <v>14.784259494455673</v>
      </c>
      <c r="I16" s="55">
        <v>4.9382716049382797E-2</v>
      </c>
      <c r="J16" s="56">
        <v>0.73921297472278369</v>
      </c>
      <c r="K16" s="18"/>
      <c r="L16" s="18"/>
      <c r="M16" s="18"/>
    </row>
    <row r="17" spans="1:13" ht="12.75" customHeight="1" x14ac:dyDescent="0.2">
      <c r="A17" s="52">
        <v>1927</v>
      </c>
      <c r="B17" s="53">
        <v>8.5929989707469527</v>
      </c>
      <c r="C17" s="53">
        <v>0</v>
      </c>
      <c r="D17" s="53">
        <v>8.5929989707469527</v>
      </c>
      <c r="E17" s="54">
        <v>0.42964994853734761</v>
      </c>
      <c r="F17" s="13"/>
      <c r="G17" s="52">
        <v>1986</v>
      </c>
      <c r="H17" s="53">
        <v>13.975910392370482</v>
      </c>
      <c r="I17" s="55">
        <v>6.1728395061728496E-2</v>
      </c>
      <c r="J17" s="56">
        <v>0.69879551961852404</v>
      </c>
      <c r="K17" s="18"/>
      <c r="L17" s="18"/>
      <c r="M17" s="18"/>
    </row>
    <row r="18" spans="1:13" ht="12.75" customHeight="1" x14ac:dyDescent="0.2">
      <c r="A18" s="52">
        <v>1928</v>
      </c>
      <c r="B18" s="53">
        <v>10.215483857958297</v>
      </c>
      <c r="C18" s="53">
        <v>0</v>
      </c>
      <c r="D18" s="53">
        <v>10.215483857958297</v>
      </c>
      <c r="E18" s="54">
        <v>0.51077419289791481</v>
      </c>
      <c r="F18" s="13"/>
      <c r="G18" s="52">
        <v>1997</v>
      </c>
      <c r="H18" s="53">
        <v>13.614827092494679</v>
      </c>
      <c r="I18" s="55">
        <v>7.4074074074074195E-2</v>
      </c>
      <c r="J18" s="56">
        <v>0.68074135462473395</v>
      </c>
      <c r="K18" s="18"/>
      <c r="L18" s="18"/>
      <c r="M18" s="18"/>
    </row>
    <row r="19" spans="1:13" ht="12.75" customHeight="1" x14ac:dyDescent="0.2">
      <c r="A19" s="52">
        <v>1929</v>
      </c>
      <c r="B19" s="53">
        <v>3.3496507524707804</v>
      </c>
      <c r="C19" s="53">
        <v>0</v>
      </c>
      <c r="D19" s="53">
        <v>3.3496507524707804</v>
      </c>
      <c r="E19" s="54">
        <v>0.16748253762353901</v>
      </c>
      <c r="F19" s="13"/>
      <c r="G19" s="52">
        <v>1980</v>
      </c>
      <c r="H19" s="53">
        <v>13.505965969074778</v>
      </c>
      <c r="I19" s="55">
        <v>8.6419753086419887E-2</v>
      </c>
      <c r="J19" s="56">
        <v>0.6752982984537389</v>
      </c>
      <c r="K19" s="18"/>
      <c r="L19" s="18"/>
      <c r="M19" s="18"/>
    </row>
    <row r="20" spans="1:13" ht="12.75" customHeight="1" x14ac:dyDescent="0.2">
      <c r="A20" s="52">
        <v>1930</v>
      </c>
      <c r="B20" s="53">
        <v>10.388787164792021</v>
      </c>
      <c r="C20" s="53">
        <v>0</v>
      </c>
      <c r="D20" s="53">
        <v>10.388787164792021</v>
      </c>
      <c r="E20" s="54">
        <v>0.51943935823960108</v>
      </c>
      <c r="F20" s="13"/>
      <c r="G20" s="52">
        <v>1978</v>
      </c>
      <c r="H20" s="53">
        <v>13.469263941584513</v>
      </c>
      <c r="I20" s="55">
        <v>9.8765432098765593E-2</v>
      </c>
      <c r="J20" s="56">
        <v>0.67346319707922564</v>
      </c>
      <c r="K20" s="18"/>
      <c r="L20" s="18"/>
      <c r="M20" s="18"/>
    </row>
    <row r="21" spans="1:13" ht="12.75" customHeight="1" x14ac:dyDescent="0.2">
      <c r="A21" s="52">
        <v>1931</v>
      </c>
      <c r="B21" s="53">
        <v>3.3547688114027632</v>
      </c>
      <c r="C21" s="53">
        <v>0</v>
      </c>
      <c r="D21" s="53">
        <v>3.3547688114027632</v>
      </c>
      <c r="E21" s="54">
        <v>0.16773844057013815</v>
      </c>
      <c r="F21" s="13"/>
      <c r="G21" s="52">
        <v>1984</v>
      </c>
      <c r="H21" s="53">
        <v>13.280292916602262</v>
      </c>
      <c r="I21" s="55">
        <v>0.1111111111111113</v>
      </c>
      <c r="J21" s="56">
        <v>0.66401464583011305</v>
      </c>
      <c r="K21" s="18"/>
      <c r="L21" s="18"/>
      <c r="M21" s="18"/>
    </row>
    <row r="22" spans="1:13" ht="12.75" customHeight="1" x14ac:dyDescent="0.2">
      <c r="A22" s="52">
        <v>1932</v>
      </c>
      <c r="B22" s="53">
        <v>6.4685511683138728</v>
      </c>
      <c r="C22" s="53">
        <v>0</v>
      </c>
      <c r="D22" s="53">
        <v>6.4685511683138728</v>
      </c>
      <c r="E22" s="54">
        <v>0.32342755841569365</v>
      </c>
      <c r="F22" s="13"/>
      <c r="G22" s="52">
        <v>1956</v>
      </c>
      <c r="H22" s="53">
        <v>13.239727352786653</v>
      </c>
      <c r="I22" s="55">
        <v>0.12345679012345699</v>
      </c>
      <c r="J22" s="56">
        <v>0.66198636763933272</v>
      </c>
      <c r="K22" s="18"/>
      <c r="L22" s="18"/>
      <c r="M22" s="18"/>
    </row>
    <row r="23" spans="1:13" ht="12.75" customHeight="1" x14ac:dyDescent="0.2">
      <c r="A23" s="52">
        <v>1933</v>
      </c>
      <c r="B23" s="53">
        <v>3.6596614749019452</v>
      </c>
      <c r="C23" s="53">
        <v>0</v>
      </c>
      <c r="D23" s="53">
        <v>3.6596614749019452</v>
      </c>
      <c r="E23" s="54">
        <v>0.18298307374509726</v>
      </c>
      <c r="F23" s="13"/>
      <c r="G23" s="52">
        <v>1937</v>
      </c>
      <c r="H23" s="53">
        <v>13.010033700742429</v>
      </c>
      <c r="I23" s="55">
        <v>0.13580246913580268</v>
      </c>
      <c r="J23" s="56">
        <v>0.65050168503712147</v>
      </c>
      <c r="K23" s="18"/>
      <c r="L23" s="18"/>
      <c r="M23" s="18"/>
    </row>
    <row r="24" spans="1:13" ht="12.75" customHeight="1" x14ac:dyDescent="0.2">
      <c r="A24" s="52">
        <v>1934</v>
      </c>
      <c r="B24" s="53">
        <v>5.6456880457058647</v>
      </c>
      <c r="C24" s="53">
        <v>0</v>
      </c>
      <c r="D24" s="53">
        <v>5.6456880457058647</v>
      </c>
      <c r="E24" s="54">
        <v>0.28228440228529322</v>
      </c>
      <c r="F24" s="13"/>
      <c r="G24" s="52">
        <v>1951</v>
      </c>
      <c r="H24" s="53">
        <v>12.704137638999452</v>
      </c>
      <c r="I24" s="55">
        <v>0.14814814814814839</v>
      </c>
      <c r="J24" s="56">
        <v>0.63520688194997255</v>
      </c>
      <c r="K24" s="18"/>
      <c r="L24" s="18"/>
      <c r="M24" s="18"/>
    </row>
    <row r="25" spans="1:13" ht="12.75" customHeight="1" x14ac:dyDescent="0.2">
      <c r="A25" s="52">
        <v>1935</v>
      </c>
      <c r="B25" s="53">
        <v>11.172732266630534</v>
      </c>
      <c r="C25" s="53">
        <v>0</v>
      </c>
      <c r="D25" s="53">
        <v>11.172732266630534</v>
      </c>
      <c r="E25" s="54">
        <v>0.5586366133315267</v>
      </c>
      <c r="F25" s="13"/>
      <c r="G25" s="52">
        <v>1941</v>
      </c>
      <c r="H25" s="53">
        <v>12.650294798431519</v>
      </c>
      <c r="I25" s="55">
        <v>0.1604938271604941</v>
      </c>
      <c r="J25" s="56">
        <v>0.63251473992157592</v>
      </c>
      <c r="K25" s="18"/>
      <c r="L25" s="18"/>
      <c r="M25" s="18"/>
    </row>
    <row r="26" spans="1:13" ht="12.75" customHeight="1" x14ac:dyDescent="0.2">
      <c r="A26" s="52">
        <v>1936</v>
      </c>
      <c r="B26" s="53">
        <v>9.6469625792900704</v>
      </c>
      <c r="C26" s="53">
        <v>0</v>
      </c>
      <c r="D26" s="53">
        <v>9.6469625792900704</v>
      </c>
      <c r="E26" s="54">
        <v>0.48234812896450352</v>
      </c>
      <c r="F26" s="13"/>
      <c r="G26" s="52">
        <v>1998</v>
      </c>
      <c r="H26" s="53">
        <v>12.495920750199526</v>
      </c>
      <c r="I26" s="55">
        <v>0.17283950617283977</v>
      </c>
      <c r="J26" s="56">
        <v>0.62479603750997625</v>
      </c>
      <c r="K26" s="18"/>
      <c r="L26" s="18"/>
      <c r="M26" s="18"/>
    </row>
    <row r="27" spans="1:13" ht="12.75" customHeight="1" x14ac:dyDescent="0.2">
      <c r="A27" s="52">
        <v>1937</v>
      </c>
      <c r="B27" s="53">
        <v>13.010033700742429</v>
      </c>
      <c r="C27" s="53">
        <v>0</v>
      </c>
      <c r="D27" s="53">
        <v>13.010033700742429</v>
      </c>
      <c r="E27" s="54">
        <v>0.65050168503712147</v>
      </c>
      <c r="F27" s="13"/>
      <c r="G27" s="52">
        <v>1943</v>
      </c>
      <c r="H27" s="53">
        <v>12.228378990017248</v>
      </c>
      <c r="I27" s="55">
        <v>0.18518518518518548</v>
      </c>
      <c r="J27" s="56">
        <v>0.6114189495008624</v>
      </c>
      <c r="K27" s="18"/>
      <c r="L27" s="18"/>
      <c r="M27" s="18"/>
    </row>
    <row r="28" spans="1:13" ht="12.75" customHeight="1" x14ac:dyDescent="0.2">
      <c r="A28" s="52">
        <v>1938</v>
      </c>
      <c r="B28" s="53">
        <v>16.218745646189486</v>
      </c>
      <c r="C28" s="53">
        <v>0</v>
      </c>
      <c r="D28" s="53">
        <v>16.218745646189486</v>
      </c>
      <c r="E28" s="54">
        <v>0.81093728230947426</v>
      </c>
      <c r="F28" s="13"/>
      <c r="G28" s="52">
        <v>1996</v>
      </c>
      <c r="H28" s="53">
        <v>11.592255444717004</v>
      </c>
      <c r="I28" s="55">
        <v>0.19753086419753119</v>
      </c>
      <c r="J28" s="56">
        <v>0.57961277223585017</v>
      </c>
      <c r="K28" s="18"/>
      <c r="L28" s="18"/>
      <c r="M28" s="18"/>
    </row>
    <row r="29" spans="1:13" ht="12.75" customHeight="1" x14ac:dyDescent="0.2">
      <c r="A29" s="52">
        <v>1939</v>
      </c>
      <c r="B29" s="53">
        <v>7.746350234018462</v>
      </c>
      <c r="C29" s="53">
        <v>0</v>
      </c>
      <c r="D29" s="53">
        <v>7.746350234018462</v>
      </c>
      <c r="E29" s="54">
        <v>0.3873175117009231</v>
      </c>
      <c r="F29" s="13"/>
      <c r="G29" s="52">
        <v>1995</v>
      </c>
      <c r="H29" s="53">
        <v>11.526855407203906</v>
      </c>
      <c r="I29" s="55">
        <v>0.20987654320987689</v>
      </c>
      <c r="J29" s="56">
        <v>0.57634277036019532</v>
      </c>
      <c r="K29" s="18"/>
      <c r="L29" s="18"/>
      <c r="M29" s="18"/>
    </row>
    <row r="30" spans="1:13" ht="12.75" customHeight="1" x14ac:dyDescent="0.2">
      <c r="A30" s="52">
        <v>1940</v>
      </c>
      <c r="B30" s="53">
        <v>10.332991497533659</v>
      </c>
      <c r="C30" s="53">
        <v>0</v>
      </c>
      <c r="D30" s="53">
        <v>10.332991497533659</v>
      </c>
      <c r="E30" s="54">
        <v>0.51664957487668295</v>
      </c>
      <c r="F30" s="13"/>
      <c r="G30" s="52">
        <v>1989</v>
      </c>
      <c r="H30" s="53">
        <v>11.356219449325824</v>
      </c>
      <c r="I30" s="55">
        <v>0.2222222222222226</v>
      </c>
      <c r="J30" s="56">
        <v>0.5678109724662912</v>
      </c>
      <c r="K30" s="18"/>
      <c r="L30" s="18"/>
      <c r="M30" s="18"/>
    </row>
    <row r="31" spans="1:13" ht="12.75" customHeight="1" x14ac:dyDescent="0.2">
      <c r="A31" s="52">
        <v>1941</v>
      </c>
      <c r="B31" s="53">
        <v>12.650294798431519</v>
      </c>
      <c r="C31" s="53">
        <v>0</v>
      </c>
      <c r="D31" s="53">
        <v>12.650294798431519</v>
      </c>
      <c r="E31" s="54">
        <v>0.63251473992157592</v>
      </c>
      <c r="F31" s="13"/>
      <c r="G31" s="52">
        <v>1935</v>
      </c>
      <c r="H31" s="53">
        <v>11.172732266630534</v>
      </c>
      <c r="I31" s="55">
        <v>0.23456790123456828</v>
      </c>
      <c r="J31" s="56">
        <v>0.5586366133315267</v>
      </c>
      <c r="K31" s="18"/>
      <c r="L31" s="18"/>
      <c r="M31" s="18"/>
    </row>
    <row r="32" spans="1:13" ht="12.75" customHeight="1" x14ac:dyDescent="0.2">
      <c r="A32" s="52">
        <v>1942</v>
      </c>
      <c r="B32" s="53">
        <v>8.7373800741998178</v>
      </c>
      <c r="C32" s="53">
        <v>0</v>
      </c>
      <c r="D32" s="53">
        <v>8.7373800741998178</v>
      </c>
      <c r="E32" s="54">
        <v>0.43686900370999088</v>
      </c>
      <c r="F32" s="13"/>
      <c r="G32" s="52">
        <v>1958</v>
      </c>
      <c r="H32" s="53">
        <v>10.988323279130906</v>
      </c>
      <c r="I32" s="55">
        <v>0.24691358024691398</v>
      </c>
      <c r="J32" s="56">
        <v>0.54941616395654536</v>
      </c>
      <c r="K32" s="18"/>
      <c r="L32" s="18"/>
      <c r="M32" s="18"/>
    </row>
    <row r="33" spans="1:13" ht="12.75" customHeight="1" x14ac:dyDescent="0.2">
      <c r="A33" s="52">
        <v>1943</v>
      </c>
      <c r="B33" s="53">
        <v>12.228378990017248</v>
      </c>
      <c r="C33" s="53">
        <v>0</v>
      </c>
      <c r="D33" s="53">
        <v>12.228378990017248</v>
      </c>
      <c r="E33" s="54">
        <v>0.6114189495008624</v>
      </c>
      <c r="F33" s="13"/>
      <c r="G33" s="52">
        <v>1973</v>
      </c>
      <c r="H33" s="53">
        <v>10.883189542200626</v>
      </c>
      <c r="I33" s="55">
        <v>0.25925925925925969</v>
      </c>
      <c r="J33" s="56">
        <v>0.54415947711003132</v>
      </c>
      <c r="K33" s="18"/>
      <c r="L33" s="18"/>
      <c r="M33" s="18"/>
    </row>
    <row r="34" spans="1:13" ht="12.75" customHeight="1" x14ac:dyDescent="0.2">
      <c r="A34" s="52">
        <v>1944</v>
      </c>
      <c r="B34" s="53">
        <v>8.412428423572651</v>
      </c>
      <c r="C34" s="53">
        <v>0</v>
      </c>
      <c r="D34" s="53">
        <v>8.412428423572651</v>
      </c>
      <c r="E34" s="54">
        <v>0.42062142117863255</v>
      </c>
      <c r="F34" s="13"/>
      <c r="G34" s="52">
        <v>1968</v>
      </c>
      <c r="H34" s="53">
        <v>10.680034217947856</v>
      </c>
      <c r="I34" s="55">
        <v>0.27160493827160537</v>
      </c>
      <c r="J34" s="56">
        <v>0.53400171089739279</v>
      </c>
      <c r="K34" s="18"/>
      <c r="L34" s="18"/>
      <c r="M34" s="18"/>
    </row>
    <row r="35" spans="1:13" ht="12.75" customHeight="1" x14ac:dyDescent="0.2">
      <c r="A35" s="52">
        <v>1945</v>
      </c>
      <c r="B35" s="53">
        <v>9.4924046603977796</v>
      </c>
      <c r="C35" s="53">
        <v>0</v>
      </c>
      <c r="D35" s="53">
        <v>9.4924046603977796</v>
      </c>
      <c r="E35" s="54">
        <v>0.47462023301988898</v>
      </c>
      <c r="F35" s="13"/>
      <c r="G35" s="52">
        <v>1964</v>
      </c>
      <c r="H35" s="53">
        <v>10.665919743357007</v>
      </c>
      <c r="I35" s="55">
        <v>0.2839506172839511</v>
      </c>
      <c r="J35" s="56">
        <v>0.53329598716785032</v>
      </c>
      <c r="K35" s="18"/>
      <c r="L35" s="18"/>
      <c r="M35" s="18"/>
    </row>
    <row r="36" spans="1:13" ht="12.75" customHeight="1" x14ac:dyDescent="0.2">
      <c r="A36" s="52">
        <v>1946</v>
      </c>
      <c r="B36" s="53">
        <v>4.9321141773891606</v>
      </c>
      <c r="C36" s="53">
        <v>0</v>
      </c>
      <c r="D36" s="53">
        <v>4.9321141773891606</v>
      </c>
      <c r="E36" s="54">
        <v>0.24660570886945804</v>
      </c>
      <c r="F36" s="13"/>
      <c r="G36" s="52">
        <v>1979</v>
      </c>
      <c r="H36" s="53">
        <v>10.526114245724596</v>
      </c>
      <c r="I36" s="55">
        <v>0.29629629629629678</v>
      </c>
      <c r="J36" s="56">
        <v>0.5263057122862298</v>
      </c>
      <c r="K36" s="18"/>
      <c r="L36" s="18"/>
      <c r="M36" s="18"/>
    </row>
    <row r="37" spans="1:13" ht="12.75" customHeight="1" x14ac:dyDescent="0.2">
      <c r="A37" s="52">
        <v>1947</v>
      </c>
      <c r="B37" s="53">
        <v>7.2444556895017396</v>
      </c>
      <c r="C37" s="53">
        <v>0</v>
      </c>
      <c r="D37" s="53">
        <v>7.2444556895017396</v>
      </c>
      <c r="E37" s="54">
        <v>0.36222278447508699</v>
      </c>
      <c r="F37" s="13"/>
      <c r="G37" s="52">
        <v>1952</v>
      </c>
      <c r="H37" s="53">
        <v>10.515342645615886</v>
      </c>
      <c r="I37" s="55">
        <v>0.30864197530864246</v>
      </c>
      <c r="J37" s="56">
        <v>0.5257671322807943</v>
      </c>
      <c r="K37" s="18"/>
      <c r="L37" s="18"/>
      <c r="M37" s="18"/>
    </row>
    <row r="38" spans="1:13" ht="12.75" customHeight="1" x14ac:dyDescent="0.2">
      <c r="A38" s="52">
        <v>1948</v>
      </c>
      <c r="B38" s="53">
        <v>9.2927522975826164</v>
      </c>
      <c r="C38" s="53">
        <v>0</v>
      </c>
      <c r="D38" s="53">
        <v>9.2927522975826164</v>
      </c>
      <c r="E38" s="54">
        <v>0.4646376148791308</v>
      </c>
      <c r="F38" s="13"/>
      <c r="G38" s="52">
        <v>1994</v>
      </c>
      <c r="H38" s="53">
        <v>10.478962456698648</v>
      </c>
      <c r="I38" s="55">
        <v>0.32098765432098819</v>
      </c>
      <c r="J38" s="56">
        <v>0.52394812283493242</v>
      </c>
      <c r="K38" s="18"/>
      <c r="L38" s="18"/>
      <c r="M38" s="18"/>
    </row>
    <row r="39" spans="1:13" ht="12.75" customHeight="1" x14ac:dyDescent="0.2">
      <c r="A39" s="52">
        <v>1949</v>
      </c>
      <c r="B39" s="53">
        <v>7.9733265715808717</v>
      </c>
      <c r="C39" s="53">
        <v>0</v>
      </c>
      <c r="D39" s="53">
        <v>7.9733265715808717</v>
      </c>
      <c r="E39" s="54">
        <v>0.39866632857904361</v>
      </c>
      <c r="F39" s="13"/>
      <c r="G39" s="52">
        <v>1930</v>
      </c>
      <c r="H39" s="53">
        <v>10.388787164792021</v>
      </c>
      <c r="I39" s="55">
        <v>0.33333333333333387</v>
      </c>
      <c r="J39" s="56">
        <v>0.51943935823960108</v>
      </c>
      <c r="K39" s="18"/>
      <c r="L39" s="18"/>
      <c r="M39" s="18"/>
    </row>
    <row r="40" spans="1:13" ht="12.75" customHeight="1" x14ac:dyDescent="0.2">
      <c r="A40" s="52">
        <v>1950</v>
      </c>
      <c r="B40" s="53">
        <v>8.6321685545642541</v>
      </c>
      <c r="C40" s="53">
        <v>0</v>
      </c>
      <c r="D40" s="53">
        <v>8.6321685545642541</v>
      </c>
      <c r="E40" s="54">
        <v>0.43160842772821273</v>
      </c>
      <c r="F40" s="13"/>
      <c r="G40" s="52">
        <v>1940</v>
      </c>
      <c r="H40" s="53">
        <v>10.332991497533659</v>
      </c>
      <c r="I40" s="55">
        <v>0.34567901234567955</v>
      </c>
      <c r="J40" s="56">
        <v>0.51664957487668295</v>
      </c>
      <c r="K40" s="18"/>
      <c r="L40" s="18"/>
      <c r="M40" s="18"/>
    </row>
    <row r="41" spans="1:13" ht="12.75" customHeight="1" x14ac:dyDescent="0.2">
      <c r="A41" s="52">
        <v>1951</v>
      </c>
      <c r="B41" s="53">
        <v>12.704137638999452</v>
      </c>
      <c r="C41" s="53">
        <v>0</v>
      </c>
      <c r="D41" s="53">
        <v>12.704137638999452</v>
      </c>
      <c r="E41" s="54">
        <v>0.63520688194997255</v>
      </c>
      <c r="F41" s="13"/>
      <c r="G41" s="52">
        <v>2002</v>
      </c>
      <c r="H41" s="53">
        <v>10.266964205459663</v>
      </c>
      <c r="I41" s="55">
        <v>0.35802469135802528</v>
      </c>
      <c r="J41" s="56">
        <v>0.51334821027298316</v>
      </c>
      <c r="K41" s="18"/>
      <c r="L41" s="18"/>
      <c r="M41" s="18"/>
    </row>
    <row r="42" spans="1:13" ht="12.75" customHeight="1" x14ac:dyDescent="0.2">
      <c r="A42" s="52">
        <v>1952</v>
      </c>
      <c r="B42" s="53">
        <v>10.515342645615886</v>
      </c>
      <c r="C42" s="53">
        <v>0</v>
      </c>
      <c r="D42" s="53">
        <v>10.515342645615886</v>
      </c>
      <c r="E42" s="54">
        <v>0.5257671322807943</v>
      </c>
      <c r="F42" s="13"/>
      <c r="G42" s="52">
        <v>1928</v>
      </c>
      <c r="H42" s="53">
        <v>10.215483857958297</v>
      </c>
      <c r="I42" s="55">
        <v>0.37037037037037096</v>
      </c>
      <c r="J42" s="56">
        <v>0.51077419289791481</v>
      </c>
      <c r="K42" s="18"/>
      <c r="L42" s="18"/>
      <c r="M42" s="18"/>
    </row>
    <row r="43" spans="1:13" ht="12.75" customHeight="1" x14ac:dyDescent="0.2">
      <c r="A43" s="52">
        <v>1953</v>
      </c>
      <c r="B43" s="53">
        <v>5.0684694211528267</v>
      </c>
      <c r="C43" s="53">
        <v>0</v>
      </c>
      <c r="D43" s="53">
        <v>5.0684694211528267</v>
      </c>
      <c r="E43" s="54">
        <v>0.25342347105764135</v>
      </c>
      <c r="F43" s="13"/>
      <c r="G43" s="52">
        <v>1967</v>
      </c>
      <c r="H43" s="53">
        <v>10.183195373008987</v>
      </c>
      <c r="I43" s="55">
        <v>0.38271604938271669</v>
      </c>
      <c r="J43" s="56">
        <v>0.50915976865044932</v>
      </c>
      <c r="K43" s="18"/>
      <c r="L43" s="18"/>
      <c r="M43" s="18"/>
    </row>
    <row r="44" spans="1:13" ht="12.75" customHeight="1" x14ac:dyDescent="0.2">
      <c r="A44" s="52">
        <v>1954</v>
      </c>
      <c r="B44" s="53">
        <v>8.2075139666497829</v>
      </c>
      <c r="C44" s="53">
        <v>0</v>
      </c>
      <c r="D44" s="53">
        <v>8.2075139666497829</v>
      </c>
      <c r="E44" s="54">
        <v>0.41037569833248916</v>
      </c>
      <c r="F44" s="13"/>
      <c r="G44" s="52">
        <v>1970</v>
      </c>
      <c r="H44" s="53">
        <v>10.094547437435637</v>
      </c>
      <c r="I44" s="55">
        <v>0.39506172839506237</v>
      </c>
      <c r="J44" s="56">
        <v>0.50472737187178185</v>
      </c>
      <c r="K44" s="18"/>
      <c r="L44" s="18"/>
      <c r="M44" s="18"/>
    </row>
    <row r="45" spans="1:13" ht="12.75" customHeight="1" x14ac:dyDescent="0.2">
      <c r="A45" s="52">
        <v>1955</v>
      </c>
      <c r="B45" s="53">
        <v>6.01310748710406</v>
      </c>
      <c r="C45" s="53">
        <v>0</v>
      </c>
      <c r="D45" s="53">
        <v>6.01310748710406</v>
      </c>
      <c r="E45" s="54">
        <v>0.30065537435520301</v>
      </c>
      <c r="F45" s="13"/>
      <c r="G45" s="52">
        <v>2000</v>
      </c>
      <c r="H45" s="53">
        <v>9.89980466118244</v>
      </c>
      <c r="I45" s="55">
        <v>0.40740740740740805</v>
      </c>
      <c r="J45" s="56">
        <v>0.49499023305912199</v>
      </c>
      <c r="K45" s="18"/>
      <c r="L45" s="18"/>
      <c r="M45" s="18"/>
    </row>
    <row r="46" spans="1:13" ht="12.75" customHeight="1" x14ac:dyDescent="0.2">
      <c r="A46" s="52">
        <v>1956</v>
      </c>
      <c r="B46" s="53">
        <v>13.239727352786653</v>
      </c>
      <c r="C46" s="53">
        <v>0</v>
      </c>
      <c r="D46" s="53">
        <v>13.239727352786653</v>
      </c>
      <c r="E46" s="54">
        <v>0.66198636763933272</v>
      </c>
      <c r="F46" s="13"/>
      <c r="G46" s="52">
        <v>1936</v>
      </c>
      <c r="H46" s="53">
        <v>9.6469625792900704</v>
      </c>
      <c r="I46" s="55">
        <v>0.41975308641975378</v>
      </c>
      <c r="J46" s="56">
        <v>0.48234812896450352</v>
      </c>
      <c r="K46" s="18"/>
      <c r="L46" s="18"/>
      <c r="M46" s="18"/>
    </row>
    <row r="47" spans="1:13" ht="12.75" customHeight="1" x14ac:dyDescent="0.2">
      <c r="A47" s="52">
        <v>1957</v>
      </c>
      <c r="B47" s="53">
        <v>6.4202533510302953</v>
      </c>
      <c r="C47" s="53">
        <v>0</v>
      </c>
      <c r="D47" s="53">
        <v>6.4202533510302953</v>
      </c>
      <c r="E47" s="54">
        <v>0.32101266755151475</v>
      </c>
      <c r="F47" s="13"/>
      <c r="G47" s="52">
        <v>1972</v>
      </c>
      <c r="H47" s="53">
        <v>9.5188895698715914</v>
      </c>
      <c r="I47" s="55">
        <v>0.43209876543209946</v>
      </c>
      <c r="J47" s="56">
        <v>0.47594447849357957</v>
      </c>
      <c r="K47" s="18"/>
      <c r="L47" s="18"/>
      <c r="M47" s="18"/>
    </row>
    <row r="48" spans="1:13" ht="12.75" customHeight="1" x14ac:dyDescent="0.2">
      <c r="A48" s="52">
        <v>1958</v>
      </c>
      <c r="B48" s="53">
        <v>10.988323279130906</v>
      </c>
      <c r="C48" s="53">
        <v>0</v>
      </c>
      <c r="D48" s="53">
        <v>10.988323279130906</v>
      </c>
      <c r="E48" s="54">
        <v>0.54941616395654536</v>
      </c>
      <c r="F48" s="13"/>
      <c r="G48" s="52">
        <v>1945</v>
      </c>
      <c r="H48" s="53">
        <v>9.4924046603977796</v>
      </c>
      <c r="I48" s="55">
        <v>0.4444444444444452</v>
      </c>
      <c r="J48" s="56">
        <v>0.47462023301988898</v>
      </c>
      <c r="K48" s="18"/>
      <c r="L48" s="18"/>
      <c r="M48" s="18"/>
    </row>
    <row r="49" spans="1:13" ht="12.75" customHeight="1" x14ac:dyDescent="0.2">
      <c r="A49" s="52">
        <v>1959</v>
      </c>
      <c r="B49" s="53">
        <v>8.6144973881564617</v>
      </c>
      <c r="C49" s="53">
        <v>0</v>
      </c>
      <c r="D49" s="53">
        <v>8.6144973881564617</v>
      </c>
      <c r="E49" s="54">
        <v>0.43072486940782306</v>
      </c>
      <c r="F49" s="13"/>
      <c r="G49" s="52">
        <v>1975</v>
      </c>
      <c r="H49" s="53">
        <v>9.4903815734570678</v>
      </c>
      <c r="I49" s="55">
        <v>0.45679012345679088</v>
      </c>
      <c r="J49" s="56">
        <v>0.47451907867285337</v>
      </c>
      <c r="K49" s="18"/>
      <c r="L49" s="18"/>
      <c r="M49" s="18"/>
    </row>
    <row r="50" spans="1:13" ht="12.75" customHeight="1" x14ac:dyDescent="0.2">
      <c r="A50" s="52">
        <v>1960</v>
      </c>
      <c r="B50" s="53">
        <v>7.606574008023208</v>
      </c>
      <c r="C50" s="53">
        <v>0</v>
      </c>
      <c r="D50" s="53">
        <v>7.606574008023208</v>
      </c>
      <c r="E50" s="54">
        <v>0.3803287004011604</v>
      </c>
      <c r="F50" s="13"/>
      <c r="G50" s="52">
        <v>1948</v>
      </c>
      <c r="H50" s="53">
        <v>9.2927522975826164</v>
      </c>
      <c r="I50" s="55">
        <v>0.46913580246913655</v>
      </c>
      <c r="J50" s="56">
        <v>0.4646376148791308</v>
      </c>
      <c r="K50" s="18"/>
      <c r="L50" s="18"/>
      <c r="M50" s="18"/>
    </row>
    <row r="51" spans="1:13" ht="12.75" customHeight="1" x14ac:dyDescent="0.2">
      <c r="A51" s="52">
        <v>1961</v>
      </c>
      <c r="B51" s="53">
        <v>7.5678551722811331</v>
      </c>
      <c r="C51" s="53">
        <v>0</v>
      </c>
      <c r="D51" s="53">
        <v>7.5678551722811331</v>
      </c>
      <c r="E51" s="54">
        <v>0.37839275861405663</v>
      </c>
      <c r="F51" s="13"/>
      <c r="G51" s="52">
        <v>1922</v>
      </c>
      <c r="H51" s="53">
        <v>9.190464596132351</v>
      </c>
      <c r="I51" s="55">
        <v>0.48148148148148229</v>
      </c>
      <c r="J51" s="56">
        <v>0.45952322980661753</v>
      </c>
      <c r="K51" s="18"/>
      <c r="L51" s="18"/>
      <c r="M51" s="18"/>
    </row>
    <row r="52" spans="1:13" ht="12.75" customHeight="1" x14ac:dyDescent="0.2">
      <c r="A52" s="52">
        <v>1962</v>
      </c>
      <c r="B52" s="53">
        <v>8.3531362315096782</v>
      </c>
      <c r="C52" s="53">
        <v>0</v>
      </c>
      <c r="D52" s="53">
        <v>8.3531362315096782</v>
      </c>
      <c r="E52" s="54">
        <v>0.4176568115754839</v>
      </c>
      <c r="F52" s="13"/>
      <c r="G52" s="52">
        <v>1993</v>
      </c>
      <c r="H52" s="53">
        <v>8.9942926265106067</v>
      </c>
      <c r="I52" s="55">
        <v>0.49382716049382797</v>
      </c>
      <c r="J52" s="56">
        <v>0.44971463132553036</v>
      </c>
      <c r="K52" s="18"/>
      <c r="L52" s="18"/>
      <c r="M52" s="18"/>
    </row>
    <row r="53" spans="1:13" ht="12.75" customHeight="1" x14ac:dyDescent="0.2">
      <c r="A53" s="52">
        <v>1963</v>
      </c>
      <c r="B53" s="53">
        <v>7.8543990871197522</v>
      </c>
      <c r="C53" s="53">
        <v>0</v>
      </c>
      <c r="D53" s="53">
        <v>7.8543990871197522</v>
      </c>
      <c r="E53" s="54">
        <v>0.39271995435598761</v>
      </c>
      <c r="F53" s="13"/>
      <c r="G53" s="52">
        <v>1925</v>
      </c>
      <c r="H53" s="53">
        <v>8.8298863987020511</v>
      </c>
      <c r="I53" s="55">
        <v>0.50617283950617364</v>
      </c>
      <c r="J53" s="56">
        <v>0.44149431993510257</v>
      </c>
      <c r="K53" s="18"/>
      <c r="L53" s="18"/>
      <c r="M53" s="18"/>
    </row>
    <row r="54" spans="1:13" ht="12.75" customHeight="1" x14ac:dyDescent="0.2">
      <c r="A54" s="52">
        <v>1964</v>
      </c>
      <c r="B54" s="53">
        <v>10.665919743357007</v>
      </c>
      <c r="C54" s="53">
        <v>0</v>
      </c>
      <c r="D54" s="53">
        <v>10.665919743357007</v>
      </c>
      <c r="E54" s="54">
        <v>0.53329598716785032</v>
      </c>
      <c r="F54" s="13"/>
      <c r="G54" s="52">
        <v>1942</v>
      </c>
      <c r="H54" s="53">
        <v>8.7373800741998178</v>
      </c>
      <c r="I54" s="55">
        <v>0.51851851851851938</v>
      </c>
      <c r="J54" s="56">
        <v>0.43686900370999088</v>
      </c>
      <c r="K54" s="18"/>
      <c r="L54" s="18"/>
      <c r="M54" s="18"/>
    </row>
    <row r="55" spans="1:13" ht="12" customHeight="1" x14ac:dyDescent="0.2">
      <c r="A55" s="47">
        <v>1965</v>
      </c>
      <c r="B55" s="48">
        <v>5.9433222237442775</v>
      </c>
      <c r="C55" s="48">
        <v>0</v>
      </c>
      <c r="D55" s="48">
        <v>5.9433222237442775</v>
      </c>
      <c r="E55" s="49">
        <v>0.29716611118721387</v>
      </c>
      <c r="F55" s="13"/>
      <c r="G55" s="47">
        <v>1923</v>
      </c>
      <c r="H55" s="48">
        <v>8.6461571110209601</v>
      </c>
      <c r="I55" s="50">
        <v>0.53086419753086511</v>
      </c>
      <c r="J55" s="51">
        <v>0.432307855551048</v>
      </c>
      <c r="K55" s="18"/>
      <c r="L55" s="18"/>
      <c r="M55" s="18"/>
    </row>
    <row r="56" spans="1:13" ht="12" customHeight="1" x14ac:dyDescent="0.2">
      <c r="A56" s="52">
        <v>1966</v>
      </c>
      <c r="B56" s="53">
        <v>8.1029244104876508</v>
      </c>
      <c r="C56" s="53">
        <v>0</v>
      </c>
      <c r="D56" s="53">
        <v>8.1029244104876508</v>
      </c>
      <c r="E56" s="54">
        <v>0.40514622052438254</v>
      </c>
      <c r="F56" s="13"/>
      <c r="G56" s="52">
        <v>1950</v>
      </c>
      <c r="H56" s="53">
        <v>8.6321685545642541</v>
      </c>
      <c r="I56" s="55">
        <v>0.54320987654321073</v>
      </c>
      <c r="J56" s="56">
        <v>0.43160842772821273</v>
      </c>
      <c r="K56" s="18"/>
      <c r="L56" s="18"/>
      <c r="M56" s="18"/>
    </row>
    <row r="57" spans="1:13" ht="12" customHeight="1" x14ac:dyDescent="0.2">
      <c r="A57" s="52">
        <v>1967</v>
      </c>
      <c r="B57" s="53">
        <v>10.183195373008987</v>
      </c>
      <c r="C57" s="53">
        <v>0</v>
      </c>
      <c r="D57" s="53">
        <v>10.183195373008987</v>
      </c>
      <c r="E57" s="54">
        <v>0.50915976865044932</v>
      </c>
      <c r="F57" s="13"/>
      <c r="G57" s="52">
        <v>1959</v>
      </c>
      <c r="H57" s="53">
        <v>8.6144973881564617</v>
      </c>
      <c r="I57" s="55">
        <v>0.55555555555555647</v>
      </c>
      <c r="J57" s="56">
        <v>0.43072486940782306</v>
      </c>
      <c r="K57" s="18"/>
      <c r="L57" s="18"/>
      <c r="M57" s="18"/>
    </row>
    <row r="58" spans="1:13" ht="12" customHeight="1" x14ac:dyDescent="0.2">
      <c r="A58" s="52">
        <v>1968</v>
      </c>
      <c r="B58" s="53">
        <v>10.680034217947856</v>
      </c>
      <c r="C58" s="53">
        <v>0</v>
      </c>
      <c r="D58" s="53">
        <v>10.680034217947856</v>
      </c>
      <c r="E58" s="54">
        <v>0.53400171089739279</v>
      </c>
      <c r="F58" s="13"/>
      <c r="G58" s="52">
        <v>1976</v>
      </c>
      <c r="H58" s="53">
        <v>8.6071182279684226</v>
      </c>
      <c r="I58" s="55">
        <v>0.5679012345679022</v>
      </c>
      <c r="J58" s="56">
        <v>0.43035591139842111</v>
      </c>
      <c r="K58" s="18"/>
      <c r="L58" s="18"/>
      <c r="M58" s="18"/>
    </row>
    <row r="59" spans="1:13" ht="12" customHeight="1" x14ac:dyDescent="0.2">
      <c r="A59" s="52">
        <v>1969</v>
      </c>
      <c r="B59" s="53">
        <v>16.430614822132064</v>
      </c>
      <c r="C59" s="53">
        <v>0</v>
      </c>
      <c r="D59" s="53">
        <v>16.430614822132064</v>
      </c>
      <c r="E59" s="54">
        <v>0.82153074110660318</v>
      </c>
      <c r="F59" s="13"/>
      <c r="G59" s="52">
        <v>1927</v>
      </c>
      <c r="H59" s="53">
        <v>8.5929989707469527</v>
      </c>
      <c r="I59" s="55">
        <v>0.58024691358024783</v>
      </c>
      <c r="J59" s="56">
        <v>0.42964994853734761</v>
      </c>
      <c r="K59" s="18"/>
      <c r="L59" s="18"/>
      <c r="M59" s="18"/>
    </row>
    <row r="60" spans="1:13" ht="12" customHeight="1" x14ac:dyDescent="0.2">
      <c r="A60" s="52">
        <v>1970</v>
      </c>
      <c r="B60" s="53">
        <v>10.094547437435637</v>
      </c>
      <c r="C60" s="53">
        <v>0</v>
      </c>
      <c r="D60" s="53">
        <v>10.094547437435637</v>
      </c>
      <c r="E60" s="54">
        <v>0.50472737187178185</v>
      </c>
      <c r="F60" s="13"/>
      <c r="G60" s="52">
        <v>1944</v>
      </c>
      <c r="H60" s="53">
        <v>8.412428423572651</v>
      </c>
      <c r="I60" s="55">
        <v>0.59259259259259356</v>
      </c>
      <c r="J60" s="56">
        <v>0.42062142117863255</v>
      </c>
      <c r="K60" s="18"/>
      <c r="L60" s="18"/>
      <c r="M60" s="18"/>
    </row>
    <row r="61" spans="1:13" ht="12" customHeight="1" x14ac:dyDescent="0.2">
      <c r="A61" s="52">
        <v>1971</v>
      </c>
      <c r="B61" s="53">
        <v>7.4018753565271949</v>
      </c>
      <c r="C61" s="53">
        <v>0</v>
      </c>
      <c r="D61" s="53">
        <v>7.4018753565271949</v>
      </c>
      <c r="E61" s="54">
        <v>0.37009376782635972</v>
      </c>
      <c r="F61" s="13"/>
      <c r="G61" s="52">
        <v>1962</v>
      </c>
      <c r="H61" s="53">
        <v>8.3531362315096782</v>
      </c>
      <c r="I61" s="55">
        <v>0.60493827160493929</v>
      </c>
      <c r="J61" s="56">
        <v>0.4176568115754839</v>
      </c>
      <c r="K61" s="18"/>
      <c r="L61" s="18"/>
      <c r="M61" s="18"/>
    </row>
    <row r="62" spans="1:13" ht="12" customHeight="1" x14ac:dyDescent="0.2">
      <c r="A62" s="52">
        <v>1972</v>
      </c>
      <c r="B62" s="53">
        <v>9.5188895698715914</v>
      </c>
      <c r="C62" s="53">
        <v>0</v>
      </c>
      <c r="D62" s="53">
        <v>9.5188895698715914</v>
      </c>
      <c r="E62" s="54">
        <v>0.47594447849357957</v>
      </c>
      <c r="F62" s="13"/>
      <c r="G62" s="52">
        <v>1974</v>
      </c>
      <c r="H62" s="53">
        <v>8.225109103707906</v>
      </c>
      <c r="I62" s="55">
        <v>0.61728395061728492</v>
      </c>
      <c r="J62" s="56">
        <v>0.4112554551853953</v>
      </c>
      <c r="K62" s="18"/>
      <c r="L62" s="18"/>
      <c r="M62" s="18"/>
    </row>
    <row r="63" spans="1:13" ht="12" customHeight="1" x14ac:dyDescent="0.2">
      <c r="A63" s="52">
        <v>1973</v>
      </c>
      <c r="B63" s="53">
        <v>10.883189542200626</v>
      </c>
      <c r="C63" s="53">
        <v>0</v>
      </c>
      <c r="D63" s="53">
        <v>10.883189542200626</v>
      </c>
      <c r="E63" s="54">
        <v>0.54415947711003132</v>
      </c>
      <c r="F63" s="13"/>
      <c r="G63" s="52">
        <v>1954</v>
      </c>
      <c r="H63" s="53">
        <v>8.2075139666497829</v>
      </c>
      <c r="I63" s="55">
        <v>0.62962962962963065</v>
      </c>
      <c r="J63" s="56">
        <v>0.41037569833248916</v>
      </c>
      <c r="K63" s="18"/>
      <c r="L63" s="18"/>
      <c r="M63" s="18"/>
    </row>
    <row r="64" spans="1:13" ht="12" customHeight="1" x14ac:dyDescent="0.2">
      <c r="A64" s="52">
        <v>1974</v>
      </c>
      <c r="B64" s="53">
        <v>8.225109103707906</v>
      </c>
      <c r="C64" s="53">
        <v>0</v>
      </c>
      <c r="D64" s="53">
        <v>8.225109103707906</v>
      </c>
      <c r="E64" s="54">
        <v>0.4112554551853953</v>
      </c>
      <c r="F64" s="13"/>
      <c r="G64" s="52">
        <v>1966</v>
      </c>
      <c r="H64" s="53">
        <v>8.1029244104876508</v>
      </c>
      <c r="I64" s="55">
        <v>0.64197530864197638</v>
      </c>
      <c r="J64" s="56">
        <v>0.40514622052438254</v>
      </c>
      <c r="K64" s="18"/>
      <c r="L64" s="18"/>
      <c r="M64" s="18"/>
    </row>
    <row r="65" spans="1:13" ht="12" customHeight="1" x14ac:dyDescent="0.2">
      <c r="A65" s="52">
        <v>1975</v>
      </c>
      <c r="B65" s="53">
        <v>9.4903815734570678</v>
      </c>
      <c r="C65" s="53">
        <v>0</v>
      </c>
      <c r="D65" s="53">
        <v>9.4903815734570678</v>
      </c>
      <c r="E65" s="54">
        <v>0.47451907867285337</v>
      </c>
      <c r="F65" s="13"/>
      <c r="G65" s="52">
        <v>1949</v>
      </c>
      <c r="H65" s="53">
        <v>7.9733265715808717</v>
      </c>
      <c r="I65" s="55">
        <v>0.65432098765432201</v>
      </c>
      <c r="J65" s="56">
        <v>0.39866632857904361</v>
      </c>
      <c r="K65" s="18"/>
      <c r="L65" s="18"/>
      <c r="M65" s="18"/>
    </row>
    <row r="66" spans="1:13" ht="12" customHeight="1" x14ac:dyDescent="0.2">
      <c r="A66" s="52">
        <v>1976</v>
      </c>
      <c r="B66" s="53">
        <v>8.6071182279684226</v>
      </c>
      <c r="C66" s="53">
        <v>0</v>
      </c>
      <c r="D66" s="53">
        <v>8.6071182279684226</v>
      </c>
      <c r="E66" s="54">
        <v>0.43035591139842111</v>
      </c>
      <c r="F66" s="13"/>
      <c r="G66" s="52">
        <v>1963</v>
      </c>
      <c r="H66" s="53">
        <v>7.8543990871197522</v>
      </c>
      <c r="I66" s="55">
        <v>0.66666666666666774</v>
      </c>
      <c r="J66" s="56">
        <v>0.39271995435598761</v>
      </c>
      <c r="K66" s="18"/>
      <c r="L66" s="18"/>
      <c r="M66" s="18"/>
    </row>
    <row r="67" spans="1:13" ht="12" customHeight="1" x14ac:dyDescent="0.2">
      <c r="A67" s="52">
        <v>1977</v>
      </c>
      <c r="B67" s="53">
        <v>1.5352866828213458</v>
      </c>
      <c r="C67" s="53">
        <v>0</v>
      </c>
      <c r="D67" s="53">
        <v>1.5352866828213458</v>
      </c>
      <c r="E67" s="54">
        <v>7.6764334141067286E-2</v>
      </c>
      <c r="F67" s="13"/>
      <c r="G67" s="52">
        <v>1939</v>
      </c>
      <c r="H67" s="53">
        <v>7.746350234018462</v>
      </c>
      <c r="I67" s="55">
        <v>0.67901234567901347</v>
      </c>
      <c r="J67" s="56">
        <v>0.3873175117009231</v>
      </c>
      <c r="K67" s="18"/>
      <c r="L67" s="18"/>
      <c r="M67" s="18"/>
    </row>
    <row r="68" spans="1:13" ht="12" customHeight="1" x14ac:dyDescent="0.2">
      <c r="A68" s="52">
        <v>1978</v>
      </c>
      <c r="B68" s="53">
        <v>13.469263941584513</v>
      </c>
      <c r="C68" s="53">
        <v>0</v>
      </c>
      <c r="D68" s="53">
        <v>13.469263941584513</v>
      </c>
      <c r="E68" s="54">
        <v>0.67346319707922564</v>
      </c>
      <c r="F68" s="13"/>
      <c r="G68" s="52">
        <v>1960</v>
      </c>
      <c r="H68" s="53">
        <v>7.606574008023208</v>
      </c>
      <c r="I68" s="55">
        <v>0.6913580246913591</v>
      </c>
      <c r="J68" s="56">
        <v>0.3803287004011604</v>
      </c>
      <c r="K68" s="18"/>
      <c r="L68" s="18"/>
      <c r="M68" s="18"/>
    </row>
    <row r="69" spans="1:13" ht="12" customHeight="1" x14ac:dyDescent="0.2">
      <c r="A69" s="52">
        <v>1979</v>
      </c>
      <c r="B69" s="53">
        <v>10.526114245724596</v>
      </c>
      <c r="C69" s="53">
        <v>0</v>
      </c>
      <c r="D69" s="53">
        <v>10.526114245724596</v>
      </c>
      <c r="E69" s="54">
        <v>0.5263057122862298</v>
      </c>
      <c r="F69" s="13"/>
      <c r="G69" s="52">
        <v>1985</v>
      </c>
      <c r="H69" s="53">
        <v>7.5800752146331742</v>
      </c>
      <c r="I69" s="55">
        <v>0.70370370370370483</v>
      </c>
      <c r="J69" s="56">
        <v>0.3790037607316587</v>
      </c>
      <c r="K69" s="18"/>
      <c r="L69" s="18"/>
      <c r="M69" s="18"/>
    </row>
    <row r="70" spans="1:13" ht="12" customHeight="1" x14ac:dyDescent="0.2">
      <c r="A70" s="52">
        <v>1980</v>
      </c>
      <c r="B70" s="53">
        <v>13.505965969074778</v>
      </c>
      <c r="C70" s="53">
        <v>0</v>
      </c>
      <c r="D70" s="53">
        <v>13.505965969074778</v>
      </c>
      <c r="E70" s="54">
        <v>0.6752982984537389</v>
      </c>
      <c r="F70" s="13"/>
      <c r="G70" s="52">
        <v>1961</v>
      </c>
      <c r="H70" s="53">
        <v>7.5678551722811331</v>
      </c>
      <c r="I70" s="55">
        <v>0.71604938271605056</v>
      </c>
      <c r="J70" s="56">
        <v>0.37839275861405663</v>
      </c>
      <c r="K70" s="18"/>
      <c r="L70" s="18"/>
      <c r="M70" s="18"/>
    </row>
    <row r="71" spans="1:13" ht="12" customHeight="1" x14ac:dyDescent="0.2">
      <c r="A71" s="52">
        <v>1981</v>
      </c>
      <c r="B71" s="53">
        <v>6.2376339380092869</v>
      </c>
      <c r="C71" s="53">
        <v>0</v>
      </c>
      <c r="D71" s="53">
        <v>6.2376339380092869</v>
      </c>
      <c r="E71" s="54">
        <v>0.31188169690046436</v>
      </c>
      <c r="F71" s="13"/>
      <c r="G71" s="52">
        <v>1999</v>
      </c>
      <c r="H71" s="53">
        <v>7.5107102397750927</v>
      </c>
      <c r="I71" s="55">
        <v>0.7283950617283963</v>
      </c>
      <c r="J71" s="56">
        <v>0.37553551198875462</v>
      </c>
      <c r="K71" s="18"/>
      <c r="L71" s="18"/>
      <c r="M71" s="18"/>
    </row>
    <row r="72" spans="1:13" ht="12" customHeight="1" x14ac:dyDescent="0.2">
      <c r="A72" s="52">
        <v>1982</v>
      </c>
      <c r="B72" s="53">
        <v>14.881189797984391</v>
      </c>
      <c r="C72" s="53">
        <v>0</v>
      </c>
      <c r="D72" s="53">
        <v>14.881189797984391</v>
      </c>
      <c r="E72" s="54">
        <v>0.74405948989921955</v>
      </c>
      <c r="F72" s="13"/>
      <c r="G72" s="52">
        <v>1926</v>
      </c>
      <c r="H72" s="53">
        <v>7.4971177961336775</v>
      </c>
      <c r="I72" s="55">
        <v>0.74074074074074192</v>
      </c>
      <c r="J72" s="56">
        <v>0.37485588980668388</v>
      </c>
      <c r="K72" s="18"/>
      <c r="L72" s="18"/>
      <c r="M72" s="18"/>
    </row>
    <row r="73" spans="1:13" ht="12" customHeight="1" x14ac:dyDescent="0.2">
      <c r="A73" s="52">
        <v>1983</v>
      </c>
      <c r="B73" s="53">
        <v>16.43061482213206</v>
      </c>
      <c r="C73" s="53">
        <v>0</v>
      </c>
      <c r="D73" s="53">
        <v>16.43061482213206</v>
      </c>
      <c r="E73" s="54">
        <v>0.82153074110660307</v>
      </c>
      <c r="F73" s="13"/>
      <c r="G73" s="52">
        <v>1971</v>
      </c>
      <c r="H73" s="53">
        <v>7.4018753565271949</v>
      </c>
      <c r="I73" s="55">
        <v>0.75308641975308765</v>
      </c>
      <c r="J73" s="56">
        <v>0.37009376782635972</v>
      </c>
      <c r="K73" s="18"/>
      <c r="L73" s="18"/>
      <c r="M73" s="18"/>
    </row>
    <row r="74" spans="1:13" ht="12" customHeight="1" x14ac:dyDescent="0.2">
      <c r="A74" s="52">
        <v>1984</v>
      </c>
      <c r="B74" s="53">
        <v>13.280292916602262</v>
      </c>
      <c r="C74" s="53">
        <v>0</v>
      </c>
      <c r="D74" s="53">
        <v>13.280292916602262</v>
      </c>
      <c r="E74" s="54">
        <v>0.66401464583011305</v>
      </c>
      <c r="F74" s="13"/>
      <c r="G74" s="52">
        <v>1947</v>
      </c>
      <c r="H74" s="53">
        <v>7.2444556895017396</v>
      </c>
      <c r="I74" s="55">
        <v>0.76543209876543339</v>
      </c>
      <c r="J74" s="56">
        <v>0.36222278447508699</v>
      </c>
      <c r="K74" s="18"/>
      <c r="L74" s="18"/>
      <c r="M74" s="18"/>
    </row>
    <row r="75" spans="1:13" ht="12" customHeight="1" x14ac:dyDescent="0.2">
      <c r="A75" s="52">
        <v>1985</v>
      </c>
      <c r="B75" s="53">
        <v>7.5800752146331742</v>
      </c>
      <c r="C75" s="53">
        <v>0</v>
      </c>
      <c r="D75" s="53">
        <v>7.5800752146331742</v>
      </c>
      <c r="E75" s="54">
        <v>0.3790037607316587</v>
      </c>
      <c r="F75" s="13"/>
      <c r="G75" s="52">
        <v>1932</v>
      </c>
      <c r="H75" s="53">
        <v>6.4685511683138728</v>
      </c>
      <c r="I75" s="55">
        <v>0.77777777777777901</v>
      </c>
      <c r="J75" s="56">
        <v>0.32342755841569365</v>
      </c>
      <c r="K75" s="18"/>
      <c r="L75" s="18"/>
      <c r="M75" s="18"/>
    </row>
    <row r="76" spans="1:13" ht="12" customHeight="1" x14ac:dyDescent="0.2">
      <c r="A76" s="52">
        <v>1986</v>
      </c>
      <c r="B76" s="53">
        <v>13.975910392370482</v>
      </c>
      <c r="C76" s="53">
        <v>0</v>
      </c>
      <c r="D76" s="53">
        <v>13.975910392370482</v>
      </c>
      <c r="E76" s="54">
        <v>0.69879551961852404</v>
      </c>
      <c r="F76" s="13"/>
      <c r="G76" s="52">
        <v>1957</v>
      </c>
      <c r="H76" s="53">
        <v>6.4202533510302953</v>
      </c>
      <c r="I76" s="55">
        <v>0.79012345679012475</v>
      </c>
      <c r="J76" s="56">
        <v>0.32101266755151475</v>
      </c>
      <c r="K76" s="18"/>
      <c r="L76" s="18"/>
      <c r="M76" s="18"/>
    </row>
    <row r="77" spans="1:13" ht="12" customHeight="1" x14ac:dyDescent="0.2">
      <c r="A77" s="52">
        <v>1987</v>
      </c>
      <c r="B77" s="53">
        <v>5.9232388543467458</v>
      </c>
      <c r="C77" s="53">
        <v>0</v>
      </c>
      <c r="D77" s="53">
        <v>5.9232388543467458</v>
      </c>
      <c r="E77" s="54">
        <v>0.29616194271733731</v>
      </c>
      <c r="F77" s="13"/>
      <c r="G77" s="52">
        <v>1981</v>
      </c>
      <c r="H77" s="53">
        <v>6.2376339380092869</v>
      </c>
      <c r="I77" s="55">
        <v>0.80246913580247048</v>
      </c>
      <c r="J77" s="56">
        <v>0.31188169690046436</v>
      </c>
      <c r="K77" s="18"/>
      <c r="L77" s="18"/>
      <c r="M77" s="18"/>
    </row>
    <row r="78" spans="1:13" ht="12" customHeight="1" x14ac:dyDescent="0.2">
      <c r="A78" s="52">
        <v>1988</v>
      </c>
      <c r="B78" s="53">
        <v>2.9131168412797748</v>
      </c>
      <c r="C78" s="53">
        <v>0</v>
      </c>
      <c r="D78" s="53">
        <v>2.9131168412797748</v>
      </c>
      <c r="E78" s="54">
        <v>0.14565584206398874</v>
      </c>
      <c r="F78" s="13"/>
      <c r="G78" s="52">
        <v>1955</v>
      </c>
      <c r="H78" s="53">
        <v>6.01310748710406</v>
      </c>
      <c r="I78" s="55">
        <v>0.8148148148148161</v>
      </c>
      <c r="J78" s="56">
        <v>0.30065537435520301</v>
      </c>
      <c r="K78" s="18"/>
      <c r="L78" s="18"/>
      <c r="M78" s="18"/>
    </row>
    <row r="79" spans="1:13" ht="12" customHeight="1" x14ac:dyDescent="0.2">
      <c r="A79" s="52">
        <v>1989</v>
      </c>
      <c r="B79" s="53">
        <v>11.356219449325824</v>
      </c>
      <c r="C79" s="53">
        <v>0</v>
      </c>
      <c r="D79" s="53">
        <v>11.356219449325824</v>
      </c>
      <c r="E79" s="54">
        <v>0.5678109724662912</v>
      </c>
      <c r="F79" s="13"/>
      <c r="G79" s="52">
        <v>1965</v>
      </c>
      <c r="H79" s="53">
        <v>5.9433222237442775</v>
      </c>
      <c r="I79" s="55">
        <v>0.82716049382716184</v>
      </c>
      <c r="J79" s="56">
        <v>0.29716611118721387</v>
      </c>
      <c r="K79" s="18"/>
      <c r="L79" s="18"/>
      <c r="M79" s="18"/>
    </row>
    <row r="80" spans="1:13" ht="12" customHeight="1" x14ac:dyDescent="0.2">
      <c r="A80" s="52">
        <v>1990</v>
      </c>
      <c r="B80" s="53">
        <v>4.9164198748232648</v>
      </c>
      <c r="C80" s="53">
        <v>0</v>
      </c>
      <c r="D80" s="53">
        <v>4.9164198748232648</v>
      </c>
      <c r="E80" s="54">
        <v>0.24582099374116323</v>
      </c>
      <c r="F80" s="13"/>
      <c r="G80" s="52">
        <v>1987</v>
      </c>
      <c r="H80" s="53">
        <v>5.9232388543467458</v>
      </c>
      <c r="I80" s="55">
        <v>0.83950617283950757</v>
      </c>
      <c r="J80" s="56">
        <v>0.29616194271733731</v>
      </c>
      <c r="K80" s="18"/>
      <c r="L80" s="18"/>
      <c r="M80" s="18"/>
    </row>
    <row r="81" spans="1:13" ht="12" customHeight="1" x14ac:dyDescent="0.2">
      <c r="A81" s="52">
        <v>1991</v>
      </c>
      <c r="B81" s="53">
        <v>2.7386222299266341</v>
      </c>
      <c r="C81" s="53">
        <v>0</v>
      </c>
      <c r="D81" s="53">
        <v>2.7386222299266341</v>
      </c>
      <c r="E81" s="54">
        <v>0.13693111149633169</v>
      </c>
      <c r="F81" s="13"/>
      <c r="G81" s="52">
        <v>1934</v>
      </c>
      <c r="H81" s="53">
        <v>5.6456880457058647</v>
      </c>
      <c r="I81" s="55">
        <v>0.85185185185185319</v>
      </c>
      <c r="J81" s="56">
        <v>0.28228440228529322</v>
      </c>
      <c r="K81" s="18"/>
      <c r="L81" s="18"/>
      <c r="M81" s="18"/>
    </row>
    <row r="82" spans="1:13" ht="12" customHeight="1" x14ac:dyDescent="0.2">
      <c r="A82" s="52">
        <v>1992</v>
      </c>
      <c r="B82" s="53">
        <v>3.6271230825962761</v>
      </c>
      <c r="C82" s="53">
        <v>0</v>
      </c>
      <c r="D82" s="53">
        <v>3.6271230825962761</v>
      </c>
      <c r="E82" s="54">
        <v>0.18135615412981382</v>
      </c>
      <c r="F82" s="13"/>
      <c r="G82" s="52">
        <v>1953</v>
      </c>
      <c r="H82" s="53">
        <v>5.0684694211528267</v>
      </c>
      <c r="I82" s="55">
        <v>0.86419753086419893</v>
      </c>
      <c r="J82" s="56">
        <v>0.25342347105764135</v>
      </c>
      <c r="K82" s="18"/>
      <c r="L82" s="18"/>
      <c r="M82" s="18"/>
    </row>
    <row r="83" spans="1:13" ht="12" customHeight="1" x14ac:dyDescent="0.2">
      <c r="A83" s="52">
        <v>1993</v>
      </c>
      <c r="B83" s="53">
        <v>8.9942926265106067</v>
      </c>
      <c r="C83" s="53">
        <v>0</v>
      </c>
      <c r="D83" s="53">
        <v>8.9942926265106067</v>
      </c>
      <c r="E83" s="54">
        <v>0.44971463132553036</v>
      </c>
      <c r="F83" s="13"/>
      <c r="G83" s="52">
        <v>1946</v>
      </c>
      <c r="H83" s="53">
        <v>4.9321141773891606</v>
      </c>
      <c r="I83" s="55">
        <v>0.87654320987654466</v>
      </c>
      <c r="J83" s="56">
        <v>0.24660570886945804</v>
      </c>
      <c r="K83" s="18"/>
      <c r="L83" s="18"/>
      <c r="M83" s="18"/>
    </row>
    <row r="84" spans="1:13" ht="12" customHeight="1" x14ac:dyDescent="0.2">
      <c r="A84" s="52">
        <v>1994</v>
      </c>
      <c r="B84" s="53">
        <v>10.478962456698648</v>
      </c>
      <c r="C84" s="53">
        <v>0</v>
      </c>
      <c r="D84" s="53">
        <v>10.478962456698648</v>
      </c>
      <c r="E84" s="54">
        <v>0.52394812283493242</v>
      </c>
      <c r="F84" s="13"/>
      <c r="G84" s="52">
        <v>1990</v>
      </c>
      <c r="H84" s="53">
        <v>4.9164198748232648</v>
      </c>
      <c r="I84" s="55">
        <v>0.88888888888889039</v>
      </c>
      <c r="J84" s="56">
        <v>0.24582099374116323</v>
      </c>
      <c r="K84" s="18"/>
      <c r="L84" s="18"/>
      <c r="M84" s="18"/>
    </row>
    <row r="85" spans="1:13" ht="12" customHeight="1" x14ac:dyDescent="0.2">
      <c r="A85" s="52">
        <v>1995</v>
      </c>
      <c r="B85" s="53">
        <v>11.526855407203906</v>
      </c>
      <c r="C85" s="53">
        <v>0</v>
      </c>
      <c r="D85" s="53">
        <v>11.526855407203906</v>
      </c>
      <c r="E85" s="54">
        <v>0.57634277036019532</v>
      </c>
      <c r="F85" s="13"/>
      <c r="G85" s="52">
        <v>2001</v>
      </c>
      <c r="H85" s="53">
        <v>3.8425123151513096</v>
      </c>
      <c r="I85" s="55">
        <v>0.90123456790123602</v>
      </c>
      <c r="J85" s="56">
        <v>0.19212561575756548</v>
      </c>
      <c r="K85" s="18"/>
      <c r="L85" s="18"/>
      <c r="M85" s="18"/>
    </row>
    <row r="86" spans="1:13" ht="12" customHeight="1" x14ac:dyDescent="0.2">
      <c r="A86" s="52">
        <v>1996</v>
      </c>
      <c r="B86" s="53">
        <v>11.592255444717004</v>
      </c>
      <c r="C86" s="53">
        <v>0</v>
      </c>
      <c r="D86" s="53">
        <v>11.592255444717004</v>
      </c>
      <c r="E86" s="54">
        <v>0.57961277223585017</v>
      </c>
      <c r="F86" s="13"/>
      <c r="G86" s="52">
        <v>1933</v>
      </c>
      <c r="H86" s="53">
        <v>3.6596614749019452</v>
      </c>
      <c r="I86" s="55">
        <v>0.91358024691358175</v>
      </c>
      <c r="J86" s="56">
        <v>0.18298307374509726</v>
      </c>
      <c r="K86" s="18"/>
      <c r="L86" s="18"/>
      <c r="M86" s="18"/>
    </row>
    <row r="87" spans="1:13" ht="12" customHeight="1" x14ac:dyDescent="0.2">
      <c r="A87" s="52">
        <v>1997</v>
      </c>
      <c r="B87" s="53">
        <v>13.614827092494679</v>
      </c>
      <c r="C87" s="53">
        <v>0</v>
      </c>
      <c r="D87" s="53">
        <v>13.614827092494679</v>
      </c>
      <c r="E87" s="54">
        <v>0.68074135462473395</v>
      </c>
      <c r="F87" s="13"/>
      <c r="G87" s="52">
        <v>1924</v>
      </c>
      <c r="H87" s="53">
        <v>3.6306965628041459</v>
      </c>
      <c r="I87" s="55">
        <v>0.92592592592592748</v>
      </c>
      <c r="J87" s="56">
        <v>0.1815348281402073</v>
      </c>
      <c r="K87" s="18"/>
      <c r="L87" s="18"/>
      <c r="M87" s="18"/>
    </row>
    <row r="88" spans="1:13" ht="12" customHeight="1" x14ac:dyDescent="0.2">
      <c r="A88" s="52">
        <v>1998</v>
      </c>
      <c r="B88" s="53">
        <v>12.495920750199526</v>
      </c>
      <c r="C88" s="53">
        <v>0</v>
      </c>
      <c r="D88" s="53">
        <v>12.495920750199526</v>
      </c>
      <c r="E88" s="54">
        <v>0.62479603750997625</v>
      </c>
      <c r="F88" s="13"/>
      <c r="G88" s="52">
        <v>1992</v>
      </c>
      <c r="H88" s="53">
        <v>3.6271230825962761</v>
      </c>
      <c r="I88" s="55">
        <v>0.93827160493827311</v>
      </c>
      <c r="J88" s="56">
        <v>0.18135615412981382</v>
      </c>
      <c r="K88" s="18"/>
      <c r="L88" s="18"/>
      <c r="M88" s="18"/>
    </row>
    <row r="89" spans="1:13" ht="12" customHeight="1" x14ac:dyDescent="0.2">
      <c r="A89" s="52">
        <v>1999</v>
      </c>
      <c r="B89" s="53">
        <v>7.5107102397750927</v>
      </c>
      <c r="C89" s="53">
        <v>0</v>
      </c>
      <c r="D89" s="53">
        <v>7.5107102397750927</v>
      </c>
      <c r="E89" s="54">
        <v>0.37553551198875462</v>
      </c>
      <c r="F89" s="13"/>
      <c r="G89" s="52">
        <v>1931</v>
      </c>
      <c r="H89" s="53">
        <v>3.3547688114027632</v>
      </c>
      <c r="I89" s="55">
        <v>0.95061728395061884</v>
      </c>
      <c r="J89" s="56">
        <v>0.16773844057013815</v>
      </c>
      <c r="K89" s="18"/>
      <c r="L89" s="18"/>
      <c r="M89" s="18"/>
    </row>
    <row r="90" spans="1:13" ht="12" customHeight="1" x14ac:dyDescent="0.2">
      <c r="A90" s="52">
        <v>2000</v>
      </c>
      <c r="B90" s="53">
        <v>9.89980466118244</v>
      </c>
      <c r="C90" s="53">
        <v>0</v>
      </c>
      <c r="D90" s="53">
        <v>9.89980466118244</v>
      </c>
      <c r="E90" s="54">
        <v>0.49499023305912199</v>
      </c>
      <c r="F90" s="13"/>
      <c r="G90" s="52">
        <v>1929</v>
      </c>
      <c r="H90" s="53">
        <v>3.3496507524707804</v>
      </c>
      <c r="I90" s="55">
        <v>0.96296296296296457</v>
      </c>
      <c r="J90" s="56">
        <v>0.16748253762353901</v>
      </c>
      <c r="K90" s="18"/>
      <c r="L90" s="18"/>
      <c r="M90" s="18"/>
    </row>
    <row r="91" spans="1:13" ht="12" customHeight="1" x14ac:dyDescent="0.2">
      <c r="A91" s="52">
        <v>2001</v>
      </c>
      <c r="B91" s="53">
        <v>3.8425123151513096</v>
      </c>
      <c r="C91" s="53">
        <v>0</v>
      </c>
      <c r="D91" s="53">
        <v>3.8425123151513096</v>
      </c>
      <c r="E91" s="54">
        <v>0.19212561575756548</v>
      </c>
      <c r="F91" s="13"/>
      <c r="G91" s="52">
        <v>1988</v>
      </c>
      <c r="H91" s="53">
        <v>2.9131168412797748</v>
      </c>
      <c r="I91" s="55">
        <v>0.9753086419753102</v>
      </c>
      <c r="J91" s="56">
        <v>0.14565584206398874</v>
      </c>
      <c r="K91" s="18"/>
      <c r="L91" s="18"/>
      <c r="M91" s="18"/>
    </row>
    <row r="92" spans="1:13" ht="12" customHeight="1" x14ac:dyDescent="0.2">
      <c r="A92" s="52">
        <v>2002</v>
      </c>
      <c r="B92" s="53">
        <v>10.266964205459663</v>
      </c>
      <c r="C92" s="53">
        <v>0</v>
      </c>
      <c r="D92" s="53">
        <v>10.266964205459663</v>
      </c>
      <c r="E92" s="54">
        <v>0.51334821027298316</v>
      </c>
      <c r="F92" s="13"/>
      <c r="G92" s="52">
        <v>1991</v>
      </c>
      <c r="H92" s="53">
        <v>2.7386222299266341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14.784259494455673</v>
      </c>
      <c r="C93" s="58">
        <v>0</v>
      </c>
      <c r="D93" s="58">
        <v>14.784259494455673</v>
      </c>
      <c r="E93" s="59">
        <v>0.73921297472278369</v>
      </c>
      <c r="F93" s="29"/>
      <c r="G93" s="57">
        <v>1977</v>
      </c>
      <c r="H93" s="58">
        <v>1.5352866828213458</v>
      </c>
      <c r="I93" s="60">
        <v>1.0000000000000016</v>
      </c>
      <c r="J93" s="61">
        <v>7.6764334141067286E-2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9.0790042006246132</v>
      </c>
      <c r="C94" s="63">
        <v>0</v>
      </c>
      <c r="D94" s="63">
        <v>9.0790042006246132</v>
      </c>
      <c r="E94" s="64">
        <v>0.45395021003123048</v>
      </c>
      <c r="F94" s="36"/>
      <c r="G94" s="62"/>
      <c r="H94" s="63">
        <v>9.0790042006246168</v>
      </c>
      <c r="I94" s="63"/>
      <c r="J94" s="64">
        <v>0.45395021003123093</v>
      </c>
      <c r="K94" s="39"/>
      <c r="L94" s="39"/>
      <c r="M94" s="39"/>
    </row>
    <row r="95" spans="1:13" ht="12" customHeight="1" x14ac:dyDescent="0.2">
      <c r="A95" s="65" t="s">
        <v>12</v>
      </c>
      <c r="B95" s="66">
        <v>16.430614822132064</v>
      </c>
      <c r="C95" s="66">
        <v>0</v>
      </c>
      <c r="D95" s="66">
        <v>16.430614822132064</v>
      </c>
      <c r="E95" s="67">
        <v>0.82153074110660318</v>
      </c>
      <c r="F95" s="36"/>
      <c r="G95" s="68"/>
      <c r="H95" s="66">
        <v>16.430614822132064</v>
      </c>
      <c r="I95" s="69"/>
      <c r="J95" s="67">
        <v>0.82153074110660318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1.5352866828213458</v>
      </c>
      <c r="C96" s="66">
        <v>0</v>
      </c>
      <c r="D96" s="66">
        <v>1.5352866828213458</v>
      </c>
      <c r="E96" s="67">
        <v>7.6764334141067286E-2</v>
      </c>
      <c r="F96" s="45"/>
      <c r="G96" s="68"/>
      <c r="H96" s="66">
        <v>1.5352866828213458</v>
      </c>
      <c r="I96" s="69"/>
      <c r="J96" s="67">
        <v>7.6764334141067286E-2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3:BU1032"/>
  <sheetViews>
    <sheetView zoomScaleSheetLayoutView="70" workbookViewId="0">
      <selection activeCell="M94" sqref="M94"/>
    </sheetView>
  </sheetViews>
  <sheetFormatPr defaultColWidth="6.42578125" defaultRowHeight="9.75" customHeight="1" x14ac:dyDescent="0.2"/>
  <cols>
    <col min="1" max="1" width="8.85546875" style="4" bestFit="1" customWidth="1"/>
    <col min="2" max="2" width="10.7109375" style="4" customWidth="1"/>
    <col min="3" max="3" width="9.5703125" style="4" customWidth="1"/>
    <col min="4" max="4" width="9" style="4" customWidth="1"/>
    <col min="5" max="5" width="10.5703125" style="4" customWidth="1"/>
    <col min="6" max="6" width="1.5703125" style="4" customWidth="1"/>
    <col min="7" max="7" width="8.85546875" style="4" customWidth="1"/>
    <col min="8" max="8" width="9.140625" style="4" customWidth="1"/>
    <col min="9" max="9" width="11.85546875" style="4" customWidth="1"/>
    <col min="10" max="10" width="10.7109375" style="3" customWidth="1"/>
    <col min="11" max="13" width="6.42578125" style="3"/>
    <col min="14" max="16384" width="6.42578125" style="4"/>
  </cols>
  <sheetData>
    <row r="3" spans="1:13" s="5" customFormat="1" ht="18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6"/>
      <c r="L3" s="6"/>
      <c r="M3" s="6"/>
    </row>
    <row r="4" spans="1:13" ht="14.25" customHeight="1" x14ac:dyDescent="0.25">
      <c r="A4" s="93" t="s">
        <v>1</v>
      </c>
      <c r="B4" s="93"/>
      <c r="C4" s="93"/>
      <c r="D4" s="93"/>
      <c r="E4" s="94"/>
      <c r="F4" s="7"/>
      <c r="G4" s="95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9" t="s">
        <v>7</v>
      </c>
      <c r="F5" s="8"/>
      <c r="G5" s="101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9"/>
      <c r="F6" s="8"/>
      <c r="G6" s="101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9"/>
      <c r="F7" s="8"/>
      <c r="G7" s="101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9"/>
      <c r="F8" s="8"/>
      <c r="G8" s="101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9"/>
      <c r="F9" s="8"/>
      <c r="G9" s="101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9"/>
      <c r="F10" s="8"/>
      <c r="G10" s="101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100"/>
      <c r="F11" s="9"/>
      <c r="G11" s="102"/>
      <c r="H11" s="91"/>
      <c r="I11" s="91"/>
      <c r="J11" s="91"/>
    </row>
    <row r="12" spans="1:13" ht="12.75" customHeight="1" x14ac:dyDescent="0.2">
      <c r="A12" s="10">
        <v>1922</v>
      </c>
      <c r="B12" s="11">
        <v>36.026621216838834</v>
      </c>
      <c r="C12" s="11">
        <v>0</v>
      </c>
      <c r="D12" s="11">
        <v>36.026621216838834</v>
      </c>
      <c r="E12" s="12">
        <v>0.44686952638103239</v>
      </c>
      <c r="F12" s="13"/>
      <c r="G12" s="14">
        <v>1983</v>
      </c>
      <c r="H12" s="11">
        <v>65.814527934599084</v>
      </c>
      <c r="I12" s="15">
        <v>0</v>
      </c>
      <c r="J12" s="16">
        <v>0.81635484910194844</v>
      </c>
      <c r="K12" s="17"/>
      <c r="L12" s="17"/>
      <c r="M12" s="18"/>
    </row>
    <row r="13" spans="1:13" ht="12.75" customHeight="1" x14ac:dyDescent="0.2">
      <c r="A13" s="19">
        <v>1923</v>
      </c>
      <c r="B13" s="20">
        <v>33.892935875202163</v>
      </c>
      <c r="C13" s="20">
        <v>1.0201415701706913</v>
      </c>
      <c r="D13" s="20">
        <v>34.913077445372856</v>
      </c>
      <c r="E13" s="21">
        <v>0.43305727419217133</v>
      </c>
      <c r="F13" s="13"/>
      <c r="G13" s="22">
        <v>1969</v>
      </c>
      <c r="H13" s="20">
        <v>64.941477811944182</v>
      </c>
      <c r="I13" s="23">
        <v>1.2345679012345699E-2</v>
      </c>
      <c r="J13" s="24">
        <v>0.80552564887055544</v>
      </c>
      <c r="K13" s="17"/>
      <c r="L13" s="17"/>
      <c r="M13" s="18"/>
    </row>
    <row r="14" spans="1:13" ht="12.75" customHeight="1" x14ac:dyDescent="0.2">
      <c r="A14" s="19">
        <v>1924</v>
      </c>
      <c r="B14" s="20">
        <v>14.635337844663511</v>
      </c>
      <c r="C14" s="20">
        <v>0.95972343932333171</v>
      </c>
      <c r="D14" s="20">
        <v>15.595061283986842</v>
      </c>
      <c r="E14" s="21">
        <v>0.19343911292466934</v>
      </c>
      <c r="F14" s="13"/>
      <c r="G14" s="22">
        <v>1938</v>
      </c>
      <c r="H14" s="20">
        <v>63.915962043987513</v>
      </c>
      <c r="I14" s="23">
        <v>2.4691358024691398E-2</v>
      </c>
      <c r="J14" s="24">
        <v>0.79280528459423849</v>
      </c>
      <c r="K14" s="17"/>
      <c r="L14" s="17"/>
      <c r="M14" s="18"/>
    </row>
    <row r="15" spans="1:13" ht="12.75" customHeight="1" x14ac:dyDescent="0.2">
      <c r="A15" s="19">
        <v>1925</v>
      </c>
      <c r="B15" s="20">
        <v>34.613154682912054</v>
      </c>
      <c r="C15" s="20">
        <v>0</v>
      </c>
      <c r="D15" s="20">
        <v>34.613154682912054</v>
      </c>
      <c r="E15" s="21">
        <v>0.42933707123433457</v>
      </c>
      <c r="F15" s="13"/>
      <c r="G15" s="22">
        <v>1986</v>
      </c>
      <c r="H15" s="20">
        <v>59.709195983130442</v>
      </c>
      <c r="I15" s="23">
        <v>3.7037037037037097E-2</v>
      </c>
      <c r="J15" s="24">
        <v>0.74062510522364722</v>
      </c>
      <c r="K15" s="17"/>
      <c r="L15" s="17"/>
      <c r="M15" s="18"/>
    </row>
    <row r="16" spans="1:13" ht="12.75" customHeight="1" x14ac:dyDescent="0.2">
      <c r="A16" s="19">
        <v>1926</v>
      </c>
      <c r="B16" s="20">
        <v>29.884854994749084</v>
      </c>
      <c r="C16" s="20">
        <v>0.98011739025592648</v>
      </c>
      <c r="D16" s="20">
        <v>30.864972385005011</v>
      </c>
      <c r="E16" s="21">
        <v>0.38284510524689913</v>
      </c>
      <c r="F16" s="13"/>
      <c r="G16" s="22">
        <v>1982</v>
      </c>
      <c r="H16" s="20">
        <v>58.334264008098828</v>
      </c>
      <c r="I16" s="23">
        <v>4.9382716049382797E-2</v>
      </c>
      <c r="J16" s="24">
        <v>0.72357062773627912</v>
      </c>
      <c r="K16" s="17"/>
      <c r="L16" s="17"/>
      <c r="M16" s="18"/>
    </row>
    <row r="17" spans="1:13" ht="12.75" customHeight="1" x14ac:dyDescent="0.2">
      <c r="A17" s="19">
        <v>1927</v>
      </c>
      <c r="B17" s="20">
        <v>33.684555965328059</v>
      </c>
      <c r="C17" s="20">
        <v>0.28612685550809669</v>
      </c>
      <c r="D17" s="20">
        <v>33.970682820836153</v>
      </c>
      <c r="E17" s="21">
        <v>0.42136793377370568</v>
      </c>
      <c r="F17" s="13"/>
      <c r="G17" s="22">
        <v>1980</v>
      </c>
      <c r="H17" s="20">
        <v>57.34915470417247</v>
      </c>
      <c r="I17" s="23">
        <v>6.1728395061728496E-2</v>
      </c>
      <c r="J17" s="24">
        <v>0.71135145998725458</v>
      </c>
      <c r="K17" s="17"/>
      <c r="L17" s="17"/>
      <c r="M17" s="18"/>
    </row>
    <row r="18" spans="1:13" ht="12.75" customHeight="1" x14ac:dyDescent="0.2">
      <c r="A18" s="19">
        <v>1928</v>
      </c>
      <c r="B18" s="20">
        <v>40.044696723196516</v>
      </c>
      <c r="C18" s="20">
        <v>0.95382288575291185</v>
      </c>
      <c r="D18" s="20">
        <v>40.998519608949429</v>
      </c>
      <c r="E18" s="21">
        <v>0.50854030772698366</v>
      </c>
      <c r="F18" s="13"/>
      <c r="G18" s="22">
        <v>1984</v>
      </c>
      <c r="H18" s="20">
        <v>56.269582420819759</v>
      </c>
      <c r="I18" s="23">
        <v>7.4074074074074195E-2</v>
      </c>
      <c r="J18" s="24">
        <v>0.69796058572090991</v>
      </c>
      <c r="K18" s="17"/>
      <c r="L18" s="17"/>
      <c r="M18" s="18"/>
    </row>
    <row r="19" spans="1:13" ht="12.75" customHeight="1" x14ac:dyDescent="0.2">
      <c r="A19" s="19">
        <v>1929</v>
      </c>
      <c r="B19" s="20">
        <v>13.502442183209707</v>
      </c>
      <c r="C19" s="20">
        <v>1.1339187082333715</v>
      </c>
      <c r="D19" s="20">
        <v>14.636360891443079</v>
      </c>
      <c r="E19" s="21">
        <v>0.18154751787947257</v>
      </c>
      <c r="F19" s="13"/>
      <c r="G19" s="22">
        <v>1997</v>
      </c>
      <c r="H19" s="20">
        <v>53.920776357957124</v>
      </c>
      <c r="I19" s="23">
        <v>8.6419753086419887E-2</v>
      </c>
      <c r="J19" s="24">
        <v>0.66882630064446935</v>
      </c>
      <c r="K19" s="17"/>
      <c r="L19" s="17"/>
      <c r="M19" s="18"/>
    </row>
    <row r="20" spans="1:13" ht="12.75" customHeight="1" x14ac:dyDescent="0.2">
      <c r="A20" s="19">
        <v>1930</v>
      </c>
      <c r="B20" s="20">
        <v>40.72404568598472</v>
      </c>
      <c r="C20" s="20">
        <v>0</v>
      </c>
      <c r="D20" s="20">
        <v>40.72404568598472</v>
      </c>
      <c r="E20" s="21">
        <v>0.50513576886609668</v>
      </c>
      <c r="F20" s="13"/>
      <c r="G20" s="22">
        <v>1978</v>
      </c>
      <c r="H20" s="20">
        <v>52.7995146510113</v>
      </c>
      <c r="I20" s="23">
        <v>9.8765432098765593E-2</v>
      </c>
      <c r="J20" s="24">
        <v>0.65491831618719054</v>
      </c>
      <c r="K20" s="17"/>
      <c r="L20" s="17"/>
      <c r="M20" s="18"/>
    </row>
    <row r="21" spans="1:13" ht="12.75" customHeight="1" x14ac:dyDescent="0.2">
      <c r="A21" s="19">
        <v>1931</v>
      </c>
      <c r="B21" s="20">
        <v>13.523073078764535</v>
      </c>
      <c r="C21" s="20">
        <v>1.1531553752919144</v>
      </c>
      <c r="D21" s="20">
        <v>14.676228454056449</v>
      </c>
      <c r="E21" s="21">
        <v>0.18204202994364238</v>
      </c>
      <c r="F21" s="13"/>
      <c r="G21" s="22">
        <v>1937</v>
      </c>
      <c r="H21" s="20">
        <v>51.911129245535783</v>
      </c>
      <c r="I21" s="23">
        <v>0.1111111111111113</v>
      </c>
      <c r="J21" s="24">
        <v>0.64389889910116327</v>
      </c>
      <c r="K21" s="17"/>
      <c r="L21" s="17"/>
      <c r="M21" s="18"/>
    </row>
    <row r="22" spans="1:13" ht="12.75" customHeight="1" x14ac:dyDescent="0.2">
      <c r="A22" s="19">
        <v>1932</v>
      </c>
      <c r="B22" s="20">
        <v>26.074729759473225</v>
      </c>
      <c r="C22" s="20">
        <v>0</v>
      </c>
      <c r="D22" s="20">
        <v>26.074729759473225</v>
      </c>
      <c r="E22" s="21">
        <v>0.32342755841569365</v>
      </c>
      <c r="F22" s="13"/>
      <c r="G22" s="22">
        <v>1956</v>
      </c>
      <c r="H22" s="20">
        <v>51.89973122292367</v>
      </c>
      <c r="I22" s="23">
        <v>0.12345679012345699</v>
      </c>
      <c r="J22" s="24">
        <v>0.64375751951034066</v>
      </c>
      <c r="K22" s="17"/>
      <c r="L22" s="17"/>
      <c r="M22" s="18"/>
    </row>
    <row r="23" spans="1:13" ht="12.75" customHeight="1" x14ac:dyDescent="0.2">
      <c r="A23" s="19">
        <v>1933</v>
      </c>
      <c r="B23" s="20">
        <v>14.752095405329742</v>
      </c>
      <c r="C23" s="20">
        <v>0</v>
      </c>
      <c r="D23" s="20">
        <v>14.752095405329742</v>
      </c>
      <c r="E23" s="21">
        <v>0.18298307374509726</v>
      </c>
      <c r="F23" s="13"/>
      <c r="G23" s="22">
        <v>1941</v>
      </c>
      <c r="H23" s="20">
        <v>50.565793800728194</v>
      </c>
      <c r="I23" s="23">
        <v>0.13580246913580268</v>
      </c>
      <c r="J23" s="24">
        <v>0.62721153312736533</v>
      </c>
      <c r="K23" s="17"/>
      <c r="L23" s="17"/>
      <c r="M23" s="18"/>
    </row>
    <row r="24" spans="1:13" ht="12.75" customHeight="1" x14ac:dyDescent="0.2">
      <c r="A24" s="19">
        <v>1934</v>
      </c>
      <c r="B24" s="20">
        <v>22.757768512240329</v>
      </c>
      <c r="C24" s="20">
        <v>0</v>
      </c>
      <c r="D24" s="20">
        <v>22.757768512240329</v>
      </c>
      <c r="E24" s="21">
        <v>0.28228440228529306</v>
      </c>
      <c r="F24" s="13"/>
      <c r="G24" s="22">
        <v>1998</v>
      </c>
      <c r="H24" s="20">
        <v>50.495255065761611</v>
      </c>
      <c r="I24" s="23">
        <v>0.14814814814814839</v>
      </c>
      <c r="J24" s="24">
        <v>0.62633657982835034</v>
      </c>
      <c r="K24" s="17"/>
      <c r="L24" s="17"/>
      <c r="M24" s="18"/>
    </row>
    <row r="25" spans="1:13" ht="12.75" customHeight="1" x14ac:dyDescent="0.2">
      <c r="A25" s="19">
        <v>1935</v>
      </c>
      <c r="B25" s="20">
        <v>43.797110485191681</v>
      </c>
      <c r="C25" s="20">
        <v>0</v>
      </c>
      <c r="D25" s="20">
        <v>43.797110485191681</v>
      </c>
      <c r="E25" s="21">
        <v>0.5432536651599067</v>
      </c>
      <c r="F25" s="13"/>
      <c r="G25" s="22">
        <v>1943</v>
      </c>
      <c r="H25" s="20">
        <v>48.371677775573872</v>
      </c>
      <c r="I25" s="23">
        <v>0.1604938271604941</v>
      </c>
      <c r="J25" s="24">
        <v>0.59999600317010504</v>
      </c>
      <c r="K25" s="17"/>
      <c r="L25" s="17"/>
      <c r="M25" s="18"/>
    </row>
    <row r="26" spans="1:13" ht="12.75" customHeight="1" x14ac:dyDescent="0.2">
      <c r="A26" s="19">
        <v>1936</v>
      </c>
      <c r="B26" s="20">
        <v>37.816093310817052</v>
      </c>
      <c r="C26" s="20">
        <v>1.0560075492789851</v>
      </c>
      <c r="D26" s="20">
        <v>38.87210086009604</v>
      </c>
      <c r="E26" s="21">
        <v>0.48216448598481815</v>
      </c>
      <c r="F26" s="13"/>
      <c r="G26" s="22">
        <v>1996</v>
      </c>
      <c r="H26" s="20">
        <v>46.721122293490282</v>
      </c>
      <c r="I26" s="23">
        <v>0.17283950617283977</v>
      </c>
      <c r="J26" s="24">
        <v>0.5795227275302689</v>
      </c>
      <c r="K26" s="17"/>
      <c r="L26" s="17"/>
      <c r="M26" s="18"/>
    </row>
    <row r="27" spans="1:13" ht="12.75" customHeight="1" x14ac:dyDescent="0.2">
      <c r="A27" s="19">
        <v>1937</v>
      </c>
      <c r="B27" s="20">
        <v>50.999332106910316</v>
      </c>
      <c r="C27" s="20">
        <v>0.91179713862546852</v>
      </c>
      <c r="D27" s="20">
        <v>51.911129245535783</v>
      </c>
      <c r="E27" s="21">
        <v>0.64389889910116327</v>
      </c>
      <c r="F27" s="13"/>
      <c r="G27" s="22">
        <v>1951</v>
      </c>
      <c r="H27" s="20">
        <v>46.515394872363515</v>
      </c>
      <c r="I27" s="23">
        <v>0.18518518518518548</v>
      </c>
      <c r="J27" s="24">
        <v>0.57697091134164613</v>
      </c>
      <c r="K27" s="17"/>
      <c r="L27" s="17"/>
      <c r="M27" s="18"/>
    </row>
    <row r="28" spans="1:13" ht="12.75" customHeight="1" x14ac:dyDescent="0.2">
      <c r="A28" s="19">
        <v>1938</v>
      </c>
      <c r="B28" s="20">
        <v>63.577482933062811</v>
      </c>
      <c r="C28" s="20">
        <v>0.33847911092469934</v>
      </c>
      <c r="D28" s="20">
        <v>63.915962043987513</v>
      </c>
      <c r="E28" s="21">
        <v>0.79280528459423849</v>
      </c>
      <c r="F28" s="13"/>
      <c r="G28" s="22">
        <v>1995</v>
      </c>
      <c r="H28" s="20">
        <v>45.708697370951406</v>
      </c>
      <c r="I28" s="23">
        <v>0.19753086419753119</v>
      </c>
      <c r="J28" s="24">
        <v>0.56696474039880185</v>
      </c>
      <c r="K28" s="17"/>
      <c r="L28" s="17"/>
      <c r="M28" s="18"/>
    </row>
    <row r="29" spans="1:13" ht="12.75" customHeight="1" x14ac:dyDescent="0.2">
      <c r="A29" s="19">
        <v>1939</v>
      </c>
      <c r="B29" s="20">
        <v>30.719314156620086</v>
      </c>
      <c r="C29" s="20">
        <v>1.6217974931623278</v>
      </c>
      <c r="D29" s="20">
        <v>32.341111649782412</v>
      </c>
      <c r="E29" s="21">
        <v>0.40115494480007952</v>
      </c>
      <c r="F29" s="13"/>
      <c r="G29" s="22">
        <v>1999</v>
      </c>
      <c r="H29" s="20">
        <v>44.646188923381175</v>
      </c>
      <c r="I29" s="23">
        <v>0.20987654320987689</v>
      </c>
      <c r="J29" s="24">
        <v>0.55378552373333134</v>
      </c>
      <c r="K29" s="17"/>
      <c r="L29" s="17"/>
      <c r="M29" s="18"/>
    </row>
    <row r="30" spans="1:13" ht="12.75" customHeight="1" x14ac:dyDescent="0.2">
      <c r="A30" s="19">
        <v>1940</v>
      </c>
      <c r="B30" s="20">
        <v>40.505326670331947</v>
      </c>
      <c r="C30" s="20">
        <v>0.50622363670833215</v>
      </c>
      <c r="D30" s="20">
        <v>41.011550307040281</v>
      </c>
      <c r="E30" s="21">
        <v>0.50870193881220882</v>
      </c>
      <c r="F30" s="13"/>
      <c r="G30" s="22">
        <v>1989</v>
      </c>
      <c r="H30" s="20">
        <v>44.516380241357247</v>
      </c>
      <c r="I30" s="23">
        <v>0.2222222222222226</v>
      </c>
      <c r="J30" s="24">
        <v>0.55217539371566915</v>
      </c>
      <c r="K30" s="17"/>
      <c r="L30" s="17"/>
      <c r="M30" s="18"/>
    </row>
    <row r="31" spans="1:13" ht="12.75" customHeight="1" x14ac:dyDescent="0.2">
      <c r="A31" s="19">
        <v>1941</v>
      </c>
      <c r="B31" s="20">
        <v>49.589155609851552</v>
      </c>
      <c r="C31" s="20">
        <v>0.97663819087664006</v>
      </c>
      <c r="D31" s="20">
        <v>50.565793800728194</v>
      </c>
      <c r="E31" s="21">
        <v>0.62721153312736533</v>
      </c>
      <c r="F31" s="13"/>
      <c r="G31" s="22">
        <v>2003</v>
      </c>
      <c r="H31" s="20">
        <v>44.170573026470606</v>
      </c>
      <c r="I31" s="23">
        <v>0.23456790123456828</v>
      </c>
      <c r="J31" s="24">
        <v>0.54788604597457957</v>
      </c>
      <c r="K31" s="17"/>
      <c r="L31" s="17"/>
      <c r="M31" s="18"/>
    </row>
    <row r="32" spans="1:13" ht="12.75" customHeight="1" x14ac:dyDescent="0.2">
      <c r="A32" s="19">
        <v>1942</v>
      </c>
      <c r="B32" s="20">
        <v>34.250529890863284</v>
      </c>
      <c r="C32" s="20">
        <v>0.33847911092469934</v>
      </c>
      <c r="D32" s="20">
        <v>34.589009001787986</v>
      </c>
      <c r="E32" s="21">
        <v>0.42903757134443044</v>
      </c>
      <c r="F32" s="13"/>
      <c r="G32" s="22">
        <v>1935</v>
      </c>
      <c r="H32" s="20">
        <v>43.797110485191681</v>
      </c>
      <c r="I32" s="23">
        <v>0.24691358024691398</v>
      </c>
      <c r="J32" s="24">
        <v>0.5432536651599067</v>
      </c>
      <c r="K32" s="17"/>
      <c r="L32" s="17"/>
      <c r="M32" s="18"/>
    </row>
    <row r="33" spans="1:13" ht="12.75" customHeight="1" x14ac:dyDescent="0.2">
      <c r="A33" s="19">
        <v>1943</v>
      </c>
      <c r="B33" s="20">
        <v>47.935245640867592</v>
      </c>
      <c r="C33" s="20">
        <v>0.43643213470628089</v>
      </c>
      <c r="D33" s="20">
        <v>48.371677775573872</v>
      </c>
      <c r="E33" s="21">
        <v>0.59999600317010504</v>
      </c>
      <c r="F33" s="13"/>
      <c r="G33" s="22">
        <v>1973</v>
      </c>
      <c r="H33" s="20">
        <v>43.707534581234597</v>
      </c>
      <c r="I33" s="23">
        <v>0.25925925925925969</v>
      </c>
      <c r="J33" s="24">
        <v>0.5421425772914239</v>
      </c>
      <c r="K33" s="17"/>
      <c r="L33" s="17"/>
      <c r="M33" s="18"/>
    </row>
    <row r="34" spans="1:13" ht="12.75" customHeight="1" x14ac:dyDescent="0.2">
      <c r="A34" s="19">
        <v>1944</v>
      </c>
      <c r="B34" s="20">
        <v>33.121362765448467</v>
      </c>
      <c r="C34" s="20">
        <v>1.3573501370958303</v>
      </c>
      <c r="D34" s="20">
        <v>34.478712902544295</v>
      </c>
      <c r="E34" s="21">
        <v>0.42766947286708379</v>
      </c>
      <c r="F34" s="13"/>
      <c r="G34" s="22">
        <v>1958</v>
      </c>
      <c r="H34" s="20">
        <v>43.074227254193133</v>
      </c>
      <c r="I34" s="23">
        <v>0.27160493827160537</v>
      </c>
      <c r="J34" s="24">
        <v>0.53428711553204078</v>
      </c>
      <c r="K34" s="17"/>
      <c r="L34" s="17"/>
      <c r="M34" s="18"/>
    </row>
    <row r="35" spans="1:13" ht="12.75" customHeight="1" x14ac:dyDescent="0.2">
      <c r="A35" s="19">
        <v>1945</v>
      </c>
      <c r="B35" s="20">
        <v>37.210226268759271</v>
      </c>
      <c r="C35" s="20">
        <v>0.67194948279190803</v>
      </c>
      <c r="D35" s="20">
        <v>37.882175751551181</v>
      </c>
      <c r="E35" s="21">
        <v>0.46988558362132449</v>
      </c>
      <c r="F35" s="13"/>
      <c r="G35" s="22">
        <v>1979</v>
      </c>
      <c r="H35" s="20">
        <v>42.757456199078071</v>
      </c>
      <c r="I35" s="23">
        <v>0.2839506172839511</v>
      </c>
      <c r="J35" s="24">
        <v>0.53035792854227326</v>
      </c>
      <c r="K35" s="17"/>
      <c r="L35" s="17"/>
      <c r="M35" s="18"/>
    </row>
    <row r="36" spans="1:13" ht="12.75" customHeight="1" x14ac:dyDescent="0.2">
      <c r="A36" s="19">
        <v>1946</v>
      </c>
      <c r="B36" s="20">
        <v>33.888422339683366</v>
      </c>
      <c r="C36" s="20">
        <v>0.4741456127868674</v>
      </c>
      <c r="D36" s="20">
        <v>34.362567952470236</v>
      </c>
      <c r="E36" s="21">
        <v>0.42622882600434425</v>
      </c>
      <c r="F36" s="13"/>
      <c r="G36" s="22">
        <v>1952</v>
      </c>
      <c r="H36" s="20">
        <v>42.630302471360423</v>
      </c>
      <c r="I36" s="23">
        <v>0.29629629629629678</v>
      </c>
      <c r="J36" s="24">
        <v>0.52878073023270178</v>
      </c>
      <c r="K36" s="17"/>
      <c r="L36" s="17"/>
      <c r="M36" s="18"/>
    </row>
    <row r="37" spans="1:13" ht="12.75" customHeight="1" x14ac:dyDescent="0.2">
      <c r="A37" s="19">
        <v>1947</v>
      </c>
      <c r="B37" s="20">
        <v>28.975657071766229</v>
      </c>
      <c r="C37" s="20">
        <v>0.95959563257776881</v>
      </c>
      <c r="D37" s="20">
        <v>29.935252704343998</v>
      </c>
      <c r="E37" s="21">
        <v>0.37131298318461914</v>
      </c>
      <c r="F37" s="13"/>
      <c r="G37" s="22">
        <v>1964</v>
      </c>
      <c r="H37" s="20">
        <v>42.389075528305384</v>
      </c>
      <c r="I37" s="23">
        <v>0.30864197530864246</v>
      </c>
      <c r="J37" s="24">
        <v>0.52578858258875438</v>
      </c>
      <c r="K37" s="17"/>
      <c r="L37" s="17"/>
      <c r="M37" s="18"/>
    </row>
    <row r="38" spans="1:13" ht="12.75" customHeight="1" x14ac:dyDescent="0.2">
      <c r="A38" s="19">
        <v>1948</v>
      </c>
      <c r="B38" s="20">
        <v>36.427589006523853</v>
      </c>
      <c r="C38" s="20">
        <v>0.22674381261528087</v>
      </c>
      <c r="D38" s="20">
        <v>36.654332819139135</v>
      </c>
      <c r="E38" s="21">
        <v>0.45465557949812868</v>
      </c>
      <c r="F38" s="13"/>
      <c r="G38" s="22">
        <v>1968</v>
      </c>
      <c r="H38" s="20">
        <v>42.374384743237393</v>
      </c>
      <c r="I38" s="23">
        <v>0.32098765432098819</v>
      </c>
      <c r="J38" s="24">
        <v>0.52560636000046379</v>
      </c>
      <c r="K38" s="17"/>
      <c r="L38" s="17"/>
      <c r="M38" s="18"/>
    </row>
    <row r="39" spans="1:13" ht="12.75" customHeight="1" x14ac:dyDescent="0.2">
      <c r="A39" s="19">
        <v>1949</v>
      </c>
      <c r="B39" s="20">
        <v>31.579904044361474</v>
      </c>
      <c r="C39" s="20">
        <v>1.0314955050316705</v>
      </c>
      <c r="D39" s="20">
        <v>32.611399549393141</v>
      </c>
      <c r="E39" s="21">
        <v>0.40450756077143563</v>
      </c>
      <c r="F39" s="13"/>
      <c r="G39" s="22">
        <v>1994</v>
      </c>
      <c r="H39" s="20">
        <v>41.435171730486616</v>
      </c>
      <c r="I39" s="23">
        <v>0.33333333333333387</v>
      </c>
      <c r="J39" s="24">
        <v>0.5139564838810049</v>
      </c>
      <c r="K39" s="17"/>
      <c r="L39" s="17"/>
      <c r="M39" s="18"/>
    </row>
    <row r="40" spans="1:13" ht="12.75" customHeight="1" x14ac:dyDescent="0.2">
      <c r="A40" s="19">
        <v>1950</v>
      </c>
      <c r="B40" s="20">
        <v>33.88500837414977</v>
      </c>
      <c r="C40" s="20">
        <v>0.5605753656810184</v>
      </c>
      <c r="D40" s="20">
        <v>34.445583739830788</v>
      </c>
      <c r="E40" s="21">
        <v>0.42725854303933003</v>
      </c>
      <c r="F40" s="13"/>
      <c r="G40" s="22">
        <v>1940</v>
      </c>
      <c r="H40" s="20">
        <v>41.011550307040281</v>
      </c>
      <c r="I40" s="23">
        <v>0.34567901234567955</v>
      </c>
      <c r="J40" s="24">
        <v>0.50870193881220882</v>
      </c>
      <c r="K40" s="17"/>
      <c r="L40" s="17"/>
      <c r="M40" s="18"/>
    </row>
    <row r="41" spans="1:13" ht="12.75" customHeight="1" x14ac:dyDescent="0.2">
      <c r="A41" s="19">
        <v>1951</v>
      </c>
      <c r="B41" s="20">
        <v>46.105326491179085</v>
      </c>
      <c r="C41" s="20">
        <v>0.4100683811844329</v>
      </c>
      <c r="D41" s="20">
        <v>46.515394872363515</v>
      </c>
      <c r="E41" s="21">
        <v>0.57697091134164613</v>
      </c>
      <c r="F41" s="13"/>
      <c r="G41" s="22">
        <v>1928</v>
      </c>
      <c r="H41" s="20">
        <v>40.998519608949429</v>
      </c>
      <c r="I41" s="23">
        <v>0.35802469135802528</v>
      </c>
      <c r="J41" s="24">
        <v>0.50854030772698366</v>
      </c>
      <c r="K41" s="17"/>
      <c r="L41" s="17"/>
      <c r="M41" s="18"/>
    </row>
    <row r="42" spans="1:13" ht="12.75" customHeight="1" x14ac:dyDescent="0.2">
      <c r="A42" s="19">
        <v>1952</v>
      </c>
      <c r="B42" s="20">
        <v>41.220143170814275</v>
      </c>
      <c r="C42" s="20">
        <v>1.4101593005461477</v>
      </c>
      <c r="D42" s="20">
        <v>42.630302471360423</v>
      </c>
      <c r="E42" s="21">
        <v>0.52878073023270178</v>
      </c>
      <c r="F42" s="13"/>
      <c r="G42" s="22">
        <v>1930</v>
      </c>
      <c r="H42" s="20">
        <v>40.72404568598472</v>
      </c>
      <c r="I42" s="23">
        <v>0.37037037037037096</v>
      </c>
      <c r="J42" s="24">
        <v>0.50513576886609668</v>
      </c>
      <c r="K42" s="17"/>
      <c r="L42" s="17"/>
      <c r="M42" s="18"/>
    </row>
    <row r="43" spans="1:13" ht="12.75" customHeight="1" x14ac:dyDescent="0.2">
      <c r="A43" s="19">
        <v>1953</v>
      </c>
      <c r="B43" s="20">
        <v>32.033200323876606</v>
      </c>
      <c r="C43" s="20">
        <v>1.1672030336633636</v>
      </c>
      <c r="D43" s="20">
        <v>33.200403357539969</v>
      </c>
      <c r="E43" s="21">
        <v>0.41181348744157736</v>
      </c>
      <c r="F43" s="13"/>
      <c r="G43" s="22">
        <v>2002</v>
      </c>
      <c r="H43" s="20">
        <v>40.236049557515464</v>
      </c>
      <c r="I43" s="23">
        <v>0.38271604938271669</v>
      </c>
      <c r="J43" s="24">
        <v>0.49908272832442896</v>
      </c>
      <c r="K43" s="17"/>
      <c r="L43" s="17"/>
      <c r="M43" s="18"/>
    </row>
    <row r="44" spans="1:13" ht="12.75" customHeight="1" x14ac:dyDescent="0.2">
      <c r="A44" s="19">
        <v>1954</v>
      </c>
      <c r="B44" s="20">
        <v>32.332532254832508</v>
      </c>
      <c r="C44" s="20">
        <v>0.98801705533704132</v>
      </c>
      <c r="D44" s="20">
        <v>33.320549310169547</v>
      </c>
      <c r="E44" s="21">
        <v>0.41330376221991499</v>
      </c>
      <c r="F44" s="13"/>
      <c r="G44" s="22">
        <v>1967</v>
      </c>
      <c r="H44" s="20">
        <v>40.225995020164639</v>
      </c>
      <c r="I44" s="23">
        <v>0.39506172839506237</v>
      </c>
      <c r="J44" s="24">
        <v>0.49895801315014432</v>
      </c>
      <c r="K44" s="17"/>
      <c r="L44" s="17"/>
      <c r="M44" s="18"/>
    </row>
    <row r="45" spans="1:13" ht="12.75" customHeight="1" x14ac:dyDescent="0.2">
      <c r="A45" s="19">
        <v>1955</v>
      </c>
      <c r="B45" s="20">
        <v>24.238836280516473</v>
      </c>
      <c r="C45" s="20">
        <v>0.75195654473277285</v>
      </c>
      <c r="D45" s="20">
        <v>24.990792825249247</v>
      </c>
      <c r="E45" s="21">
        <v>0.30998254558731392</v>
      </c>
      <c r="F45" s="13"/>
      <c r="G45" s="22">
        <v>2000</v>
      </c>
      <c r="H45" s="20">
        <v>40.032174256027893</v>
      </c>
      <c r="I45" s="23">
        <v>0.40740740740740805</v>
      </c>
      <c r="J45" s="24">
        <v>0.49655388558704899</v>
      </c>
      <c r="K45" s="17"/>
      <c r="L45" s="17"/>
      <c r="M45" s="18"/>
    </row>
    <row r="46" spans="1:13" ht="12.75" customHeight="1" x14ac:dyDescent="0.2">
      <c r="A46" s="19">
        <v>1956</v>
      </c>
      <c r="B46" s="20">
        <v>51.89973122292367</v>
      </c>
      <c r="C46" s="20">
        <v>0</v>
      </c>
      <c r="D46" s="20">
        <v>51.89973122292367</v>
      </c>
      <c r="E46" s="21">
        <v>0.64375751951034066</v>
      </c>
      <c r="F46" s="13"/>
      <c r="G46" s="22">
        <v>1970</v>
      </c>
      <c r="H46" s="20">
        <v>39.888519917068784</v>
      </c>
      <c r="I46" s="23">
        <v>0.41975308641975378</v>
      </c>
      <c r="J46" s="24">
        <v>0.49477201584059516</v>
      </c>
      <c r="K46" s="17"/>
      <c r="L46" s="17"/>
      <c r="M46" s="18"/>
    </row>
    <row r="47" spans="1:13" ht="12.75" customHeight="1" x14ac:dyDescent="0.2">
      <c r="A47" s="19">
        <v>1957</v>
      </c>
      <c r="B47" s="20">
        <v>25.880041258003121</v>
      </c>
      <c r="C47" s="20">
        <v>1.4696097969566067</v>
      </c>
      <c r="D47" s="20">
        <v>27.349651054959729</v>
      </c>
      <c r="E47" s="21">
        <v>0.33924151643462824</v>
      </c>
      <c r="F47" s="13"/>
      <c r="G47" s="22">
        <v>1936</v>
      </c>
      <c r="H47" s="20">
        <v>38.87210086009604</v>
      </c>
      <c r="I47" s="23">
        <v>0.43209876543209946</v>
      </c>
      <c r="J47" s="24">
        <v>0.48216448598481815</v>
      </c>
      <c r="K47" s="17"/>
      <c r="L47" s="17"/>
      <c r="M47" s="18"/>
    </row>
    <row r="48" spans="1:13" ht="12.75" customHeight="1" x14ac:dyDescent="0.2">
      <c r="A48" s="19">
        <v>1958</v>
      </c>
      <c r="B48" s="20">
        <v>43.074227254193133</v>
      </c>
      <c r="C48" s="20">
        <v>0</v>
      </c>
      <c r="D48" s="20">
        <v>43.074227254193133</v>
      </c>
      <c r="E48" s="21">
        <v>0.53428711553204078</v>
      </c>
      <c r="F48" s="13"/>
      <c r="G48" s="22">
        <v>1975</v>
      </c>
      <c r="H48" s="20">
        <v>37.971459847727914</v>
      </c>
      <c r="I48" s="23">
        <v>0.4444444444444452</v>
      </c>
      <c r="J48" s="24">
        <v>0.47099305194403263</v>
      </c>
      <c r="K48" s="17"/>
      <c r="L48" s="17"/>
      <c r="M48" s="18"/>
    </row>
    <row r="49" spans="1:13" ht="12.75" customHeight="1" x14ac:dyDescent="0.2">
      <c r="A49" s="19">
        <v>1959</v>
      </c>
      <c r="B49" s="20">
        <v>33.739560276661372</v>
      </c>
      <c r="C49" s="20">
        <v>0.54886674779258871</v>
      </c>
      <c r="D49" s="20">
        <v>34.288427024453959</v>
      </c>
      <c r="E49" s="21">
        <v>0.42530919157099922</v>
      </c>
      <c r="F49" s="13"/>
      <c r="G49" s="22">
        <v>1945</v>
      </c>
      <c r="H49" s="20">
        <v>37.882175751551181</v>
      </c>
      <c r="I49" s="23">
        <v>0.45679012345679088</v>
      </c>
      <c r="J49" s="24">
        <v>0.46988558362132449</v>
      </c>
      <c r="K49" s="17"/>
      <c r="L49" s="17"/>
      <c r="M49" s="18"/>
    </row>
    <row r="50" spans="1:13" ht="12.75" customHeight="1" x14ac:dyDescent="0.2">
      <c r="A50" s="19">
        <v>1960</v>
      </c>
      <c r="B50" s="20">
        <v>30.27660905739447</v>
      </c>
      <c r="C50" s="20">
        <v>0.81421214238769102</v>
      </c>
      <c r="D50" s="20">
        <v>31.090821199782162</v>
      </c>
      <c r="E50" s="21">
        <v>0.38564650458672983</v>
      </c>
      <c r="F50" s="13"/>
      <c r="G50" s="22">
        <v>1972</v>
      </c>
      <c r="H50" s="20">
        <v>37.680119356469476</v>
      </c>
      <c r="I50" s="23">
        <v>0.46913580246913655</v>
      </c>
      <c r="J50" s="24">
        <v>0.46737930236255859</v>
      </c>
      <c r="K50" s="17"/>
      <c r="L50" s="17"/>
      <c r="M50" s="18"/>
    </row>
    <row r="51" spans="1:13" ht="12.75" customHeight="1" x14ac:dyDescent="0.2">
      <c r="A51" s="19">
        <v>1961</v>
      </c>
      <c r="B51" s="20">
        <v>30.13817728531793</v>
      </c>
      <c r="C51" s="20">
        <v>0.38549076894708023</v>
      </c>
      <c r="D51" s="20">
        <v>30.523668054265009</v>
      </c>
      <c r="E51" s="21">
        <v>0.37861161069542304</v>
      </c>
      <c r="F51" s="13"/>
      <c r="G51" s="22">
        <v>1965</v>
      </c>
      <c r="H51" s="20">
        <v>37.66424246833401</v>
      </c>
      <c r="I51" s="23">
        <v>0.48148148148148229</v>
      </c>
      <c r="J51" s="24">
        <v>0.46718236750600356</v>
      </c>
      <c r="K51" s="17"/>
      <c r="L51" s="17"/>
      <c r="M51" s="18"/>
    </row>
    <row r="52" spans="1:13" ht="12.75" customHeight="1" x14ac:dyDescent="0.2">
      <c r="A52" s="19">
        <v>1962</v>
      </c>
      <c r="B52" s="20">
        <v>32.854357788410994</v>
      </c>
      <c r="C52" s="20">
        <v>0.36784691414731674</v>
      </c>
      <c r="D52" s="20">
        <v>33.222204702558308</v>
      </c>
      <c r="E52" s="21">
        <v>0.41208390849117227</v>
      </c>
      <c r="F52" s="13"/>
      <c r="G52" s="22">
        <v>1948</v>
      </c>
      <c r="H52" s="20">
        <v>36.654332819139135</v>
      </c>
      <c r="I52" s="23">
        <v>0.49382716049382797</v>
      </c>
      <c r="J52" s="24">
        <v>0.45465557949812868</v>
      </c>
      <c r="K52" s="17"/>
      <c r="L52" s="17"/>
      <c r="M52" s="18"/>
    </row>
    <row r="53" spans="1:13" ht="12.75" customHeight="1" x14ac:dyDescent="0.2">
      <c r="A53" s="19">
        <v>1963</v>
      </c>
      <c r="B53" s="20">
        <v>31.082412585833797</v>
      </c>
      <c r="C53" s="20">
        <v>0.69578990822505404</v>
      </c>
      <c r="D53" s="20">
        <v>31.778202494058853</v>
      </c>
      <c r="E53" s="21">
        <v>0.39417269280648537</v>
      </c>
      <c r="F53" s="13"/>
      <c r="G53" s="22">
        <v>1922</v>
      </c>
      <c r="H53" s="20">
        <v>36.026621216838834</v>
      </c>
      <c r="I53" s="23">
        <v>0.50617283950617364</v>
      </c>
      <c r="J53" s="24">
        <v>0.44686952638103239</v>
      </c>
      <c r="K53" s="17"/>
      <c r="L53" s="17"/>
      <c r="M53" s="18"/>
    </row>
    <row r="54" spans="1:13" ht="12.75" customHeight="1" x14ac:dyDescent="0.2">
      <c r="A54" s="19">
        <v>1964</v>
      </c>
      <c r="B54" s="20">
        <v>41.810405393959456</v>
      </c>
      <c r="C54" s="20">
        <v>0.57867013434592829</v>
      </c>
      <c r="D54" s="20">
        <v>42.389075528305384</v>
      </c>
      <c r="E54" s="21">
        <v>0.52578858258875438</v>
      </c>
      <c r="F54" s="13"/>
      <c r="G54" s="22">
        <v>1993</v>
      </c>
      <c r="H54" s="20">
        <v>35.257627095921571</v>
      </c>
      <c r="I54" s="23">
        <v>0.51851851851851938</v>
      </c>
      <c r="J54" s="24">
        <v>0.43733102326868728</v>
      </c>
      <c r="K54" s="17"/>
      <c r="L54" s="17"/>
      <c r="M54" s="18"/>
    </row>
    <row r="55" spans="1:13" ht="12.75" customHeight="1" x14ac:dyDescent="0.2">
      <c r="A55" s="10">
        <v>1965</v>
      </c>
      <c r="B55" s="11">
        <v>37.131479777153331</v>
      </c>
      <c r="C55" s="11">
        <v>0.53276269118068242</v>
      </c>
      <c r="D55" s="11">
        <v>37.66424246833401</v>
      </c>
      <c r="E55" s="12">
        <v>0.46718236750600356</v>
      </c>
      <c r="F55" s="13"/>
      <c r="G55" s="14">
        <v>1923</v>
      </c>
      <c r="H55" s="11">
        <v>34.913077445372856</v>
      </c>
      <c r="I55" s="15">
        <v>0.53086419753086511</v>
      </c>
      <c r="J55" s="16">
        <v>0.43305727419217133</v>
      </c>
      <c r="K55" s="17"/>
      <c r="L55" s="17"/>
      <c r="M55" s="18"/>
    </row>
    <row r="56" spans="1:13" ht="12.75" customHeight="1" x14ac:dyDescent="0.2">
      <c r="A56" s="19">
        <v>1966</v>
      </c>
      <c r="B56" s="20">
        <v>31.952204993746474</v>
      </c>
      <c r="C56" s="20">
        <v>0.47314219767061466</v>
      </c>
      <c r="D56" s="20">
        <v>32.425347191417089</v>
      </c>
      <c r="E56" s="21">
        <v>0.40219979150852253</v>
      </c>
      <c r="F56" s="13"/>
      <c r="G56" s="22">
        <v>1976</v>
      </c>
      <c r="H56" s="20">
        <v>34.851646304841751</v>
      </c>
      <c r="I56" s="23">
        <v>0.54320987654321073</v>
      </c>
      <c r="J56" s="24">
        <v>0.43229529031061459</v>
      </c>
      <c r="K56" s="17"/>
      <c r="L56" s="17"/>
      <c r="M56" s="18"/>
    </row>
    <row r="57" spans="1:13" ht="12.75" customHeight="1" x14ac:dyDescent="0.2">
      <c r="A57" s="19">
        <v>1967</v>
      </c>
      <c r="B57" s="20">
        <v>39.918125862195225</v>
      </c>
      <c r="C57" s="20">
        <v>0.30786915796941056</v>
      </c>
      <c r="D57" s="20">
        <v>40.225995020164639</v>
      </c>
      <c r="E57" s="21">
        <v>0.49895801315014432</v>
      </c>
      <c r="F57" s="13"/>
      <c r="G57" s="22">
        <v>1925</v>
      </c>
      <c r="H57" s="20">
        <v>34.613154682912054</v>
      </c>
      <c r="I57" s="23">
        <v>0.55555555555555647</v>
      </c>
      <c r="J57" s="24">
        <v>0.42933707123433457</v>
      </c>
      <c r="K57" s="17"/>
      <c r="L57" s="17"/>
      <c r="M57" s="18"/>
    </row>
    <row r="58" spans="1:13" ht="12.75" customHeight="1" x14ac:dyDescent="0.2">
      <c r="A58" s="19">
        <v>1968</v>
      </c>
      <c r="B58" s="20">
        <v>41.865734134355591</v>
      </c>
      <c r="C58" s="20">
        <v>0.50865060888179892</v>
      </c>
      <c r="D58" s="20">
        <v>42.374384743237393</v>
      </c>
      <c r="E58" s="21">
        <v>0.52560636000046379</v>
      </c>
      <c r="F58" s="13"/>
      <c r="G58" s="22">
        <v>1942</v>
      </c>
      <c r="H58" s="20">
        <v>34.589009001787986</v>
      </c>
      <c r="I58" s="23">
        <v>0.5679012345679022</v>
      </c>
      <c r="J58" s="24">
        <v>0.42903757134443044</v>
      </c>
      <c r="K58" s="17"/>
      <c r="L58" s="17"/>
      <c r="M58" s="18"/>
    </row>
    <row r="59" spans="1:13" ht="12.75" customHeight="1" x14ac:dyDescent="0.2">
      <c r="A59" s="19">
        <v>1969</v>
      </c>
      <c r="B59" s="20">
        <v>64.408010102757686</v>
      </c>
      <c r="C59" s="20">
        <v>0.53346770918649544</v>
      </c>
      <c r="D59" s="20">
        <v>64.941477811944182</v>
      </c>
      <c r="E59" s="21">
        <v>0.80552564887055544</v>
      </c>
      <c r="F59" s="13"/>
      <c r="G59" s="22">
        <v>1944</v>
      </c>
      <c r="H59" s="20">
        <v>34.478712902544295</v>
      </c>
      <c r="I59" s="23">
        <v>0.58024691358024783</v>
      </c>
      <c r="J59" s="24">
        <v>0.42766947286708379</v>
      </c>
      <c r="K59" s="17"/>
      <c r="L59" s="17"/>
      <c r="M59" s="18"/>
    </row>
    <row r="60" spans="1:13" ht="12.75" customHeight="1" x14ac:dyDescent="0.2">
      <c r="A60" s="19">
        <v>1970</v>
      </c>
      <c r="B60" s="20">
        <v>39.550040806144082</v>
      </c>
      <c r="C60" s="20">
        <v>0.33847911092469934</v>
      </c>
      <c r="D60" s="20">
        <v>39.888519917068784</v>
      </c>
      <c r="E60" s="21">
        <v>0.49477201584059516</v>
      </c>
      <c r="F60" s="13"/>
      <c r="G60" s="22">
        <v>1950</v>
      </c>
      <c r="H60" s="20">
        <v>34.445583739830788</v>
      </c>
      <c r="I60" s="23">
        <v>0.59259259259259356</v>
      </c>
      <c r="J60" s="24">
        <v>0.42725854303933003</v>
      </c>
      <c r="K60" s="17"/>
      <c r="L60" s="17"/>
      <c r="M60" s="18"/>
    </row>
    <row r="61" spans="1:13" ht="12.75" customHeight="1" x14ac:dyDescent="0.2">
      <c r="A61" s="19">
        <v>1971</v>
      </c>
      <c r="B61" s="20">
        <v>29.470887319588289</v>
      </c>
      <c r="C61" s="20">
        <v>1.1204947655553541</v>
      </c>
      <c r="D61" s="20">
        <v>30.591382085143643</v>
      </c>
      <c r="E61" s="21">
        <v>0.37945152673212157</v>
      </c>
      <c r="F61" s="13"/>
      <c r="G61" s="22">
        <v>1946</v>
      </c>
      <c r="H61" s="20">
        <v>34.362567952470236</v>
      </c>
      <c r="I61" s="23">
        <v>0.60493827160493929</v>
      </c>
      <c r="J61" s="24">
        <v>0.42622882600434425</v>
      </c>
      <c r="K61" s="17"/>
      <c r="L61" s="17"/>
      <c r="M61" s="18"/>
    </row>
    <row r="62" spans="1:13" ht="12.75" customHeight="1" x14ac:dyDescent="0.2">
      <c r="A62" s="19">
        <v>1972</v>
      </c>
      <c r="B62" s="20">
        <v>37.314047113896642</v>
      </c>
      <c r="C62" s="20">
        <v>0.36607224257283577</v>
      </c>
      <c r="D62" s="20">
        <v>37.680119356469476</v>
      </c>
      <c r="E62" s="21">
        <v>0.46737930236255859</v>
      </c>
      <c r="F62" s="13"/>
      <c r="G62" s="22">
        <v>1959</v>
      </c>
      <c r="H62" s="20">
        <v>34.288427024453959</v>
      </c>
      <c r="I62" s="23">
        <v>0.61728395061728492</v>
      </c>
      <c r="J62" s="24">
        <v>0.42530919157099922</v>
      </c>
      <c r="K62" s="25"/>
      <c r="L62" s="25"/>
      <c r="M62" s="18"/>
    </row>
    <row r="63" spans="1:13" ht="12.75" customHeight="1" x14ac:dyDescent="0.2">
      <c r="A63" s="19">
        <v>1973</v>
      </c>
      <c r="B63" s="20">
        <v>42.650937838978848</v>
      </c>
      <c r="C63" s="20">
        <v>1.0565967422557467</v>
      </c>
      <c r="D63" s="20">
        <v>43.707534581234597</v>
      </c>
      <c r="E63" s="21">
        <v>0.5421425772914239</v>
      </c>
      <c r="F63" s="13"/>
      <c r="G63" s="22">
        <v>1927</v>
      </c>
      <c r="H63" s="20">
        <v>33.970682820836153</v>
      </c>
      <c r="I63" s="23">
        <v>0.62962962962963065</v>
      </c>
      <c r="J63" s="24">
        <v>0.42136793377370568</v>
      </c>
      <c r="K63" s="25"/>
      <c r="L63" s="25"/>
      <c r="M63" s="18"/>
    </row>
    <row r="64" spans="1:13" ht="12.75" customHeight="1" x14ac:dyDescent="0.2">
      <c r="A64" s="19">
        <v>1974</v>
      </c>
      <c r="B64" s="20">
        <v>32.386250717270364</v>
      </c>
      <c r="C64" s="20">
        <v>0.54361531763292148</v>
      </c>
      <c r="D64" s="20">
        <v>32.929866034903284</v>
      </c>
      <c r="E64" s="21">
        <v>0.40845777765943042</v>
      </c>
      <c r="F64" s="13"/>
      <c r="G64" s="22">
        <v>1954</v>
      </c>
      <c r="H64" s="20">
        <v>33.320549310169547</v>
      </c>
      <c r="I64" s="23">
        <v>0.64197530864197638</v>
      </c>
      <c r="J64" s="24">
        <v>0.41330376221991499</v>
      </c>
      <c r="K64" s="25"/>
      <c r="L64" s="25"/>
      <c r="M64" s="18"/>
    </row>
    <row r="65" spans="1:13" ht="12.75" customHeight="1" x14ac:dyDescent="0.2">
      <c r="A65" s="19">
        <v>1975</v>
      </c>
      <c r="B65" s="20">
        <v>37.202295767951711</v>
      </c>
      <c r="C65" s="20">
        <v>0.76916407977620105</v>
      </c>
      <c r="D65" s="20">
        <v>37.971459847727914</v>
      </c>
      <c r="E65" s="21">
        <v>0.47099305194403263</v>
      </c>
      <c r="F65" s="13"/>
      <c r="G65" s="22">
        <v>1962</v>
      </c>
      <c r="H65" s="20">
        <v>33.222204702558308</v>
      </c>
      <c r="I65" s="23">
        <v>0.65432098765432201</v>
      </c>
      <c r="J65" s="24">
        <v>0.41208390849117227</v>
      </c>
      <c r="K65" s="18"/>
      <c r="L65" s="18"/>
      <c r="M65" s="18"/>
    </row>
    <row r="66" spans="1:13" ht="12.75" customHeight="1" x14ac:dyDescent="0.2">
      <c r="A66" s="19">
        <v>1976</v>
      </c>
      <c r="B66" s="20">
        <v>33.798213950188014</v>
      </c>
      <c r="C66" s="20">
        <v>1.0534323546537361</v>
      </c>
      <c r="D66" s="20">
        <v>34.851646304841751</v>
      </c>
      <c r="E66" s="21">
        <v>0.43229529031061459</v>
      </c>
      <c r="F66" s="13"/>
      <c r="G66" s="22">
        <v>1953</v>
      </c>
      <c r="H66" s="20">
        <v>33.200403357539969</v>
      </c>
      <c r="I66" s="23">
        <v>0.66666666666666774</v>
      </c>
      <c r="J66" s="24">
        <v>0.41181348744157736</v>
      </c>
      <c r="K66" s="18"/>
      <c r="L66" s="18"/>
      <c r="M66" s="18"/>
    </row>
    <row r="67" spans="1:13" ht="12.75" customHeight="1" x14ac:dyDescent="0.2">
      <c r="A67" s="19">
        <v>1977</v>
      </c>
      <c r="B67" s="20">
        <v>6.188740618452842</v>
      </c>
      <c r="C67" s="20">
        <v>0.89707962675269337</v>
      </c>
      <c r="D67" s="20">
        <v>7.085820245205535</v>
      </c>
      <c r="E67" s="21">
        <v>8.7891593217632527E-2</v>
      </c>
      <c r="F67" s="13"/>
      <c r="G67" s="22">
        <v>1974</v>
      </c>
      <c r="H67" s="20">
        <v>32.929866034903284</v>
      </c>
      <c r="I67" s="23">
        <v>0.67901234567901347</v>
      </c>
      <c r="J67" s="24">
        <v>0.40845777765943042</v>
      </c>
      <c r="K67" s="18"/>
      <c r="L67" s="18"/>
      <c r="M67" s="18"/>
    </row>
    <row r="68" spans="1:13" ht="12.75" customHeight="1" x14ac:dyDescent="0.2">
      <c r="A68" s="19">
        <v>1978</v>
      </c>
      <c r="B68" s="20">
        <v>52.7995146510113</v>
      </c>
      <c r="C68" s="20">
        <v>0</v>
      </c>
      <c r="D68" s="20">
        <v>52.7995146510113</v>
      </c>
      <c r="E68" s="21">
        <v>0.65491831618719054</v>
      </c>
      <c r="F68" s="13"/>
      <c r="G68" s="22">
        <v>1949</v>
      </c>
      <c r="H68" s="20">
        <v>32.611399549393141</v>
      </c>
      <c r="I68" s="23">
        <v>0.6913580246913591</v>
      </c>
      <c r="J68" s="24">
        <v>0.40450756077143563</v>
      </c>
      <c r="K68" s="18"/>
      <c r="L68" s="18"/>
      <c r="M68" s="18"/>
    </row>
    <row r="69" spans="1:13" ht="12.75" customHeight="1" x14ac:dyDescent="0.2">
      <c r="A69" s="19">
        <v>1979</v>
      </c>
      <c r="B69" s="20">
        <v>41.262367843240398</v>
      </c>
      <c r="C69" s="20">
        <v>1.4950883558376762</v>
      </c>
      <c r="D69" s="20">
        <v>42.757456199078071</v>
      </c>
      <c r="E69" s="21">
        <v>0.53035792854227326</v>
      </c>
      <c r="F69" s="13"/>
      <c r="G69" s="22">
        <v>1966</v>
      </c>
      <c r="H69" s="20">
        <v>32.425347191417089</v>
      </c>
      <c r="I69" s="23">
        <v>0.70370370370370483</v>
      </c>
      <c r="J69" s="24">
        <v>0.40219979150852253</v>
      </c>
      <c r="K69" s="18"/>
      <c r="L69" s="18"/>
      <c r="M69" s="18"/>
    </row>
    <row r="70" spans="1:13" ht="12.75" customHeight="1" x14ac:dyDescent="0.2">
      <c r="A70" s="19">
        <v>1980</v>
      </c>
      <c r="B70" s="20">
        <v>56.823375297598524</v>
      </c>
      <c r="C70" s="20">
        <v>0.52577940657394351</v>
      </c>
      <c r="D70" s="20">
        <v>57.34915470417247</v>
      </c>
      <c r="E70" s="21">
        <v>0.71135145998725458</v>
      </c>
      <c r="F70" s="13"/>
      <c r="G70" s="22">
        <v>1939</v>
      </c>
      <c r="H70" s="20">
        <v>32.341111649782412</v>
      </c>
      <c r="I70" s="23">
        <v>0.71604938271605056</v>
      </c>
      <c r="J70" s="24">
        <v>0.40115494480007952</v>
      </c>
      <c r="K70" s="18"/>
      <c r="L70" s="18"/>
      <c r="M70" s="18"/>
    </row>
    <row r="71" spans="1:13" ht="12.75" customHeight="1" x14ac:dyDescent="0.2">
      <c r="A71" s="19">
        <v>1981</v>
      </c>
      <c r="B71" s="20">
        <v>25.143902404115433</v>
      </c>
      <c r="C71" s="20">
        <v>1.6092412617894079</v>
      </c>
      <c r="D71" s="20">
        <v>26.75314366590484</v>
      </c>
      <c r="E71" s="21">
        <v>0.33184251632231254</v>
      </c>
      <c r="F71" s="13"/>
      <c r="G71" s="22">
        <v>1963</v>
      </c>
      <c r="H71" s="20">
        <v>31.778202494058853</v>
      </c>
      <c r="I71" s="23">
        <v>0.7283950617283963</v>
      </c>
      <c r="J71" s="24">
        <v>0.39417269280648537</v>
      </c>
      <c r="K71" s="18"/>
      <c r="L71" s="18"/>
      <c r="M71" s="18"/>
    </row>
    <row r="72" spans="1:13" ht="12.75" customHeight="1" x14ac:dyDescent="0.2">
      <c r="A72" s="19">
        <v>1982</v>
      </c>
      <c r="B72" s="20">
        <v>58.334264008098828</v>
      </c>
      <c r="C72" s="20">
        <v>0</v>
      </c>
      <c r="D72" s="20">
        <v>58.334264008098828</v>
      </c>
      <c r="E72" s="21">
        <v>0.72357062773627912</v>
      </c>
      <c r="F72" s="13"/>
      <c r="G72" s="22">
        <v>1985</v>
      </c>
      <c r="H72" s="20">
        <v>31.697818823549138</v>
      </c>
      <c r="I72" s="23">
        <v>0.74074074074074192</v>
      </c>
      <c r="J72" s="24">
        <v>0.39317562420676178</v>
      </c>
      <c r="K72" s="18"/>
      <c r="L72" s="18"/>
      <c r="M72" s="18"/>
    </row>
    <row r="73" spans="1:13" ht="12.75" customHeight="1" x14ac:dyDescent="0.2">
      <c r="A73" s="19">
        <v>1983</v>
      </c>
      <c r="B73" s="20">
        <v>64.408010102757657</v>
      </c>
      <c r="C73" s="20">
        <v>1.4065178318414255</v>
      </c>
      <c r="D73" s="20">
        <v>65.814527934599084</v>
      </c>
      <c r="E73" s="21">
        <v>0.81635484910194844</v>
      </c>
      <c r="F73" s="13"/>
      <c r="G73" s="22">
        <v>1960</v>
      </c>
      <c r="H73" s="20">
        <v>31.090821199782162</v>
      </c>
      <c r="I73" s="23">
        <v>0.75308641975308765</v>
      </c>
      <c r="J73" s="24">
        <v>0.38564650458672983</v>
      </c>
      <c r="K73" s="18"/>
      <c r="L73" s="18"/>
      <c r="M73" s="18"/>
    </row>
    <row r="74" spans="1:13" ht="12.75" customHeight="1" x14ac:dyDescent="0.2">
      <c r="A74" s="19">
        <v>1984</v>
      </c>
      <c r="B74" s="20">
        <v>55.44887320819916</v>
      </c>
      <c r="C74" s="20">
        <v>0.82070921262059815</v>
      </c>
      <c r="D74" s="20">
        <v>56.269582420819759</v>
      </c>
      <c r="E74" s="21">
        <v>0.69796058572090991</v>
      </c>
      <c r="F74" s="13"/>
      <c r="G74" s="22">
        <v>1926</v>
      </c>
      <c r="H74" s="20">
        <v>30.864972385005011</v>
      </c>
      <c r="I74" s="23">
        <v>0.76543209876543339</v>
      </c>
      <c r="J74" s="24">
        <v>0.38284510524689913</v>
      </c>
      <c r="K74" s="18"/>
      <c r="L74" s="18"/>
      <c r="M74" s="18"/>
    </row>
    <row r="75" spans="1:13" ht="12.75" customHeight="1" x14ac:dyDescent="0.2">
      <c r="A75" s="19">
        <v>1985</v>
      </c>
      <c r="B75" s="20">
        <v>30.127377927452802</v>
      </c>
      <c r="C75" s="20">
        <v>1.5704408960963361</v>
      </c>
      <c r="D75" s="20">
        <v>31.697818823549138</v>
      </c>
      <c r="E75" s="21">
        <v>0.39317562420676178</v>
      </c>
      <c r="F75" s="13"/>
      <c r="G75" s="22">
        <v>1971</v>
      </c>
      <c r="H75" s="20">
        <v>30.591382085143643</v>
      </c>
      <c r="I75" s="23">
        <v>0.77777777777777901</v>
      </c>
      <c r="J75" s="24">
        <v>0.37945152673212157</v>
      </c>
      <c r="K75" s="18"/>
      <c r="L75" s="18"/>
      <c r="M75" s="18"/>
    </row>
    <row r="76" spans="1:13" ht="12.75" customHeight="1" x14ac:dyDescent="0.2">
      <c r="A76" s="19">
        <v>1986</v>
      </c>
      <c r="B76" s="20">
        <v>59.344834651912848</v>
      </c>
      <c r="C76" s="20">
        <v>0.36436133121759151</v>
      </c>
      <c r="D76" s="20">
        <v>59.709195983130442</v>
      </c>
      <c r="E76" s="21">
        <v>0.74062510522364722</v>
      </c>
      <c r="F76" s="13"/>
      <c r="G76" s="22">
        <v>1961</v>
      </c>
      <c r="H76" s="20">
        <v>30.523668054265009</v>
      </c>
      <c r="I76" s="23">
        <v>0.79012345679012475</v>
      </c>
      <c r="J76" s="24">
        <v>0.37861161069542304</v>
      </c>
      <c r="K76" s="18"/>
      <c r="L76" s="18"/>
      <c r="M76" s="18"/>
    </row>
    <row r="77" spans="1:13" ht="12.75" customHeight="1" x14ac:dyDescent="0.2">
      <c r="A77" s="19">
        <v>1987</v>
      </c>
      <c r="B77" s="20">
        <v>23.876575821871729</v>
      </c>
      <c r="C77" s="20">
        <v>0.35146642484091722</v>
      </c>
      <c r="D77" s="20">
        <v>24.228042246712647</v>
      </c>
      <c r="E77" s="21">
        <v>0.30052148656304445</v>
      </c>
      <c r="F77" s="13"/>
      <c r="G77" s="22">
        <v>1947</v>
      </c>
      <c r="H77" s="20">
        <v>29.935252704343998</v>
      </c>
      <c r="I77" s="23">
        <v>0.80246913580247048</v>
      </c>
      <c r="J77" s="24">
        <v>0.37131298318461914</v>
      </c>
      <c r="K77" s="18"/>
      <c r="L77" s="18"/>
      <c r="M77" s="18"/>
    </row>
    <row r="78" spans="1:13" ht="12.75" customHeight="1" x14ac:dyDescent="0.2">
      <c r="A78" s="19">
        <v>1988</v>
      </c>
      <c r="B78" s="20">
        <v>11.742773987198772</v>
      </c>
      <c r="C78" s="20">
        <v>0</v>
      </c>
      <c r="D78" s="20">
        <v>11.742773987198772</v>
      </c>
      <c r="E78" s="21">
        <v>0.14565584206398874</v>
      </c>
      <c r="F78" s="13"/>
      <c r="G78" s="22">
        <v>1957</v>
      </c>
      <c r="H78" s="20">
        <v>27.349651054959729</v>
      </c>
      <c r="I78" s="23">
        <v>0.8148148148148161</v>
      </c>
      <c r="J78" s="24">
        <v>0.33924151643462824</v>
      </c>
      <c r="K78" s="18"/>
      <c r="L78" s="18"/>
      <c r="M78" s="18"/>
    </row>
    <row r="79" spans="1:13" ht="12.75" customHeight="1" x14ac:dyDescent="0.2">
      <c r="A79" s="19">
        <v>1989</v>
      </c>
      <c r="B79" s="20">
        <v>44.516380241357247</v>
      </c>
      <c r="C79" s="20">
        <v>0</v>
      </c>
      <c r="D79" s="20">
        <v>44.516380241357247</v>
      </c>
      <c r="E79" s="21">
        <v>0.55217539371566915</v>
      </c>
      <c r="F79" s="13"/>
      <c r="G79" s="22">
        <v>1981</v>
      </c>
      <c r="H79" s="20">
        <v>26.75314366590484</v>
      </c>
      <c r="I79" s="23">
        <v>0.82716049382716184</v>
      </c>
      <c r="J79" s="24">
        <v>0.33184251632231254</v>
      </c>
      <c r="K79" s="18"/>
      <c r="L79" s="18"/>
      <c r="M79" s="18"/>
    </row>
    <row r="80" spans="1:13" ht="12.75" customHeight="1" x14ac:dyDescent="0.2">
      <c r="A80" s="19">
        <v>1990</v>
      </c>
      <c r="B80" s="20">
        <v>19.818088515412576</v>
      </c>
      <c r="C80" s="20">
        <v>1.2605403588751667</v>
      </c>
      <c r="D80" s="20">
        <v>21.078628874287745</v>
      </c>
      <c r="E80" s="21">
        <v>0.26145657249178544</v>
      </c>
      <c r="F80" s="13"/>
      <c r="G80" s="22">
        <v>1932</v>
      </c>
      <c r="H80" s="20">
        <v>26.074729759473225</v>
      </c>
      <c r="I80" s="23">
        <v>0.83950617283950757</v>
      </c>
      <c r="J80" s="24">
        <v>0.32342755841569365</v>
      </c>
      <c r="K80" s="18"/>
      <c r="L80" s="18"/>
      <c r="M80" s="18"/>
    </row>
    <row r="81" spans="1:13" ht="12.75" customHeight="1" x14ac:dyDescent="0.2">
      <c r="A81" s="19">
        <v>1991</v>
      </c>
      <c r="B81" s="20">
        <v>11.03938620883426</v>
      </c>
      <c r="C81" s="20">
        <v>0</v>
      </c>
      <c r="D81" s="20">
        <v>11.03938620883426</v>
      </c>
      <c r="E81" s="21">
        <v>0.13693111149633166</v>
      </c>
      <c r="F81" s="13"/>
      <c r="G81" s="22">
        <v>1955</v>
      </c>
      <c r="H81" s="20">
        <v>24.990792825249247</v>
      </c>
      <c r="I81" s="23">
        <v>0.85185185185185319</v>
      </c>
      <c r="J81" s="24">
        <v>0.30998254558731392</v>
      </c>
      <c r="K81" s="18"/>
      <c r="L81" s="18"/>
      <c r="M81" s="18"/>
    </row>
    <row r="82" spans="1:13" ht="12.75" customHeight="1" x14ac:dyDescent="0.2">
      <c r="A82" s="19">
        <v>1992</v>
      </c>
      <c r="B82" s="20">
        <v>14.620933145945589</v>
      </c>
      <c r="C82" s="20">
        <v>0</v>
      </c>
      <c r="D82" s="20">
        <v>14.620933145945589</v>
      </c>
      <c r="E82" s="21">
        <v>0.18135615412981379</v>
      </c>
      <c r="F82" s="13"/>
      <c r="G82" s="22">
        <v>1987</v>
      </c>
      <c r="H82" s="20">
        <v>24.228042246712647</v>
      </c>
      <c r="I82" s="23">
        <v>0.86419753086419893</v>
      </c>
      <c r="J82" s="24">
        <v>0.30052148656304445</v>
      </c>
      <c r="K82" s="18"/>
      <c r="L82" s="18"/>
      <c r="M82" s="18"/>
    </row>
    <row r="83" spans="1:13" ht="12.75" customHeight="1" x14ac:dyDescent="0.2">
      <c r="A83" s="19">
        <v>1993</v>
      </c>
      <c r="B83" s="20">
        <v>35.257627095921571</v>
      </c>
      <c r="C83" s="20">
        <v>0</v>
      </c>
      <c r="D83" s="20">
        <v>35.257627095921571</v>
      </c>
      <c r="E83" s="21">
        <v>0.43733102326868728</v>
      </c>
      <c r="F83" s="13"/>
      <c r="G83" s="22">
        <v>1934</v>
      </c>
      <c r="H83" s="20">
        <v>22.757768512240329</v>
      </c>
      <c r="I83" s="23">
        <v>0.87654320987654466</v>
      </c>
      <c r="J83" s="24">
        <v>0.28228440228529306</v>
      </c>
      <c r="K83" s="18"/>
      <c r="L83" s="18"/>
      <c r="M83" s="18"/>
    </row>
    <row r="84" spans="1:13" ht="12.75" customHeight="1" x14ac:dyDescent="0.2">
      <c r="A84" s="19">
        <v>1994</v>
      </c>
      <c r="B84" s="20">
        <v>40.436805248943941</v>
      </c>
      <c r="C84" s="20">
        <v>0.9983664815426776</v>
      </c>
      <c r="D84" s="20">
        <v>41.435171730486616</v>
      </c>
      <c r="E84" s="21">
        <v>0.5139564838810049</v>
      </c>
      <c r="F84" s="13"/>
      <c r="G84" s="22">
        <v>1990</v>
      </c>
      <c r="H84" s="20">
        <v>21.078628874287745</v>
      </c>
      <c r="I84" s="23">
        <v>0.88888888888889039</v>
      </c>
      <c r="J84" s="24">
        <v>0.26145657249178544</v>
      </c>
      <c r="K84" s="18"/>
      <c r="L84" s="18"/>
      <c r="M84" s="18"/>
    </row>
    <row r="85" spans="1:13" ht="12.75" customHeight="1" x14ac:dyDescent="0.2">
      <c r="A85" s="19">
        <v>1995</v>
      </c>
      <c r="B85" s="20">
        <v>45.185273196239308</v>
      </c>
      <c r="C85" s="20">
        <v>0.52342417471209468</v>
      </c>
      <c r="D85" s="20">
        <v>45.708697370951406</v>
      </c>
      <c r="E85" s="21">
        <v>0.56696474039880185</v>
      </c>
      <c r="F85" s="13"/>
      <c r="G85" s="22">
        <v>2001</v>
      </c>
      <c r="H85" s="20">
        <v>16.588045459766178</v>
      </c>
      <c r="I85" s="23">
        <v>0.90123456790123602</v>
      </c>
      <c r="J85" s="24">
        <v>0.20575595956048348</v>
      </c>
      <c r="K85" s="18"/>
      <c r="L85" s="18"/>
      <c r="M85" s="18"/>
    </row>
    <row r="86" spans="1:13" ht="12.75" customHeight="1" x14ac:dyDescent="0.2">
      <c r="A86" s="19">
        <v>1996</v>
      </c>
      <c r="B86" s="20">
        <v>45.441641343290648</v>
      </c>
      <c r="C86" s="20">
        <v>1.2794809501996334</v>
      </c>
      <c r="D86" s="20">
        <v>46.721122293490282</v>
      </c>
      <c r="E86" s="21">
        <v>0.5795227275302689</v>
      </c>
      <c r="F86" s="13"/>
      <c r="G86" s="22">
        <v>1924</v>
      </c>
      <c r="H86" s="20">
        <v>15.595061283986842</v>
      </c>
      <c r="I86" s="23">
        <v>0.91358024691358175</v>
      </c>
      <c r="J86" s="24">
        <v>0.19343911292466934</v>
      </c>
      <c r="K86" s="18"/>
      <c r="L86" s="18"/>
      <c r="M86" s="18"/>
    </row>
    <row r="87" spans="1:13" ht="12.75" customHeight="1" x14ac:dyDescent="0.2">
      <c r="A87" s="19">
        <v>1997</v>
      </c>
      <c r="B87" s="20">
        <v>53.341743198493511</v>
      </c>
      <c r="C87" s="20">
        <v>0.57903315946361444</v>
      </c>
      <c r="D87" s="20">
        <v>53.920776357957124</v>
      </c>
      <c r="E87" s="21">
        <v>0.66882630064446935</v>
      </c>
      <c r="F87" s="13"/>
      <c r="G87" s="22">
        <v>1933</v>
      </c>
      <c r="H87" s="20">
        <v>14.752095405329742</v>
      </c>
      <c r="I87" s="23">
        <v>0.92592592592592748</v>
      </c>
      <c r="J87" s="24">
        <v>0.18298307374509726</v>
      </c>
      <c r="K87" s="18"/>
      <c r="L87" s="18"/>
      <c r="M87" s="18"/>
    </row>
    <row r="88" spans="1:13" ht="12.75" customHeight="1" x14ac:dyDescent="0.2">
      <c r="A88" s="19">
        <v>1998</v>
      </c>
      <c r="B88" s="20">
        <v>48.984009340782144</v>
      </c>
      <c r="C88" s="20">
        <v>1.5112457249794653</v>
      </c>
      <c r="D88" s="20">
        <v>50.495255065761611</v>
      </c>
      <c r="E88" s="21">
        <v>0.62633657982835034</v>
      </c>
      <c r="F88" s="13"/>
      <c r="G88" s="22">
        <v>1931</v>
      </c>
      <c r="H88" s="20">
        <v>14.676228454056449</v>
      </c>
      <c r="I88" s="23">
        <v>0.93827160493827311</v>
      </c>
      <c r="J88" s="24">
        <v>0.18204202994364238</v>
      </c>
      <c r="K88" s="18"/>
      <c r="L88" s="18"/>
      <c r="M88" s="18"/>
    </row>
    <row r="89" spans="1:13" ht="12.75" customHeight="1" x14ac:dyDescent="0.2">
      <c r="A89" s="19">
        <v>1999</v>
      </c>
      <c r="B89" s="20">
        <v>43.259141784103605</v>
      </c>
      <c r="C89" s="20">
        <v>1.387047139277569</v>
      </c>
      <c r="D89" s="20">
        <v>44.646188923381175</v>
      </c>
      <c r="E89" s="21">
        <v>0.55378552373333134</v>
      </c>
      <c r="F89" s="13"/>
      <c r="G89" s="22">
        <v>1929</v>
      </c>
      <c r="H89" s="20">
        <v>14.636360891443079</v>
      </c>
      <c r="I89" s="23">
        <v>0.95061728395061884</v>
      </c>
      <c r="J89" s="24">
        <v>0.18154751787947257</v>
      </c>
      <c r="K89" s="18"/>
      <c r="L89" s="18"/>
      <c r="M89" s="18"/>
    </row>
    <row r="90" spans="1:13" ht="12.75" customHeight="1" x14ac:dyDescent="0.2">
      <c r="A90" s="19">
        <v>2000</v>
      </c>
      <c r="B90" s="20">
        <v>38.807234271835163</v>
      </c>
      <c r="C90" s="20">
        <v>1.2249399841927298</v>
      </c>
      <c r="D90" s="20">
        <v>40.032174256027893</v>
      </c>
      <c r="E90" s="21">
        <v>0.49655388558704899</v>
      </c>
      <c r="F90" s="13"/>
      <c r="G90" s="22">
        <v>1992</v>
      </c>
      <c r="H90" s="20">
        <v>14.620933145945589</v>
      </c>
      <c r="I90" s="23">
        <v>0.96296296296296457</v>
      </c>
      <c r="J90" s="24">
        <v>0.18135615412981379</v>
      </c>
      <c r="K90" s="18"/>
      <c r="L90" s="18"/>
      <c r="M90" s="18"/>
    </row>
    <row r="91" spans="1:13" ht="12.75" customHeight="1" x14ac:dyDescent="0.2">
      <c r="A91" s="19">
        <v>2001</v>
      </c>
      <c r="B91" s="20">
        <v>15.489167142374926</v>
      </c>
      <c r="C91" s="20">
        <v>1.0988783173912511</v>
      </c>
      <c r="D91" s="20">
        <v>16.588045459766178</v>
      </c>
      <c r="E91" s="21">
        <v>0.20575595956048348</v>
      </c>
      <c r="F91" s="13"/>
      <c r="G91" s="22">
        <v>1988</v>
      </c>
      <c r="H91" s="20">
        <v>11.742773987198772</v>
      </c>
      <c r="I91" s="23">
        <v>0.9753086419753102</v>
      </c>
      <c r="J91" s="24">
        <v>0.14565584206398874</v>
      </c>
      <c r="K91" s="18"/>
      <c r="L91" s="18"/>
      <c r="M91" s="18"/>
    </row>
    <row r="92" spans="1:13" ht="12.75" customHeight="1" x14ac:dyDescent="0.2">
      <c r="A92" s="19">
        <v>2002</v>
      </c>
      <c r="B92" s="20">
        <v>40.236049557515464</v>
      </c>
      <c r="C92" s="20">
        <v>0</v>
      </c>
      <c r="D92" s="20">
        <v>40.236049557515464</v>
      </c>
      <c r="E92" s="21">
        <v>0.49908272832442896</v>
      </c>
      <c r="F92" s="13"/>
      <c r="G92" s="22">
        <v>1991</v>
      </c>
      <c r="H92" s="20">
        <v>11.03938620883426</v>
      </c>
      <c r="I92" s="23">
        <v>0.98765432098765593</v>
      </c>
      <c r="J92" s="24">
        <v>0.13693111149633166</v>
      </c>
      <c r="K92" s="18"/>
      <c r="L92" s="18"/>
      <c r="M92" s="18"/>
    </row>
    <row r="93" spans="1:13" ht="12.75" customHeight="1" thickBot="1" x14ac:dyDescent="0.25">
      <c r="A93" s="26">
        <v>2003</v>
      </c>
      <c r="B93" s="27">
        <v>43.030939999664582</v>
      </c>
      <c r="C93" s="27">
        <v>1.1396330268060213</v>
      </c>
      <c r="D93" s="27">
        <v>44.170573026470606</v>
      </c>
      <c r="E93" s="28">
        <v>0.54788604597457957</v>
      </c>
      <c r="F93" s="29"/>
      <c r="G93" s="30">
        <v>1977</v>
      </c>
      <c r="H93" s="27">
        <v>7.085820245205535</v>
      </c>
      <c r="I93" s="31">
        <v>1.0000000000000016</v>
      </c>
      <c r="J93" s="32">
        <v>8.7891593217632527E-2</v>
      </c>
      <c r="K93" s="18"/>
      <c r="L93" s="18"/>
      <c r="M93" s="18"/>
    </row>
    <row r="94" spans="1:13" ht="12.75" customHeight="1" x14ac:dyDescent="0.2">
      <c r="A94" s="33" t="s">
        <v>11</v>
      </c>
      <c r="B94" s="34">
        <v>36.313327956632541</v>
      </c>
      <c r="C94" s="34">
        <v>0.67304423792513868</v>
      </c>
      <c r="D94" s="34">
        <v>36.986372194557674</v>
      </c>
      <c r="E94" s="35">
        <v>0.45877415274817274</v>
      </c>
      <c r="F94" s="36"/>
      <c r="G94" s="37"/>
      <c r="H94" s="34">
        <v>36.986372194557688</v>
      </c>
      <c r="I94" s="34"/>
      <c r="J94" s="38">
        <v>0.45877415274817279</v>
      </c>
      <c r="K94" s="39"/>
      <c r="L94" s="39"/>
      <c r="M94" s="39"/>
    </row>
    <row r="95" spans="1:13" ht="12.75" customHeight="1" x14ac:dyDescent="0.2">
      <c r="A95" s="40" t="s">
        <v>12</v>
      </c>
      <c r="B95" s="41">
        <v>64.408010102757686</v>
      </c>
      <c r="C95" s="41">
        <v>1.6217974931623278</v>
      </c>
      <c r="D95" s="41">
        <v>65.814527934599084</v>
      </c>
      <c r="E95" s="42">
        <v>0.81635484910194844</v>
      </c>
      <c r="F95" s="36"/>
      <c r="G95" s="43"/>
      <c r="H95" s="41">
        <v>65.814527934599084</v>
      </c>
      <c r="I95" s="41"/>
      <c r="J95" s="44">
        <v>0.81635484910194844</v>
      </c>
      <c r="K95" s="18"/>
      <c r="L95" s="18"/>
      <c r="M95" s="18"/>
    </row>
    <row r="96" spans="1:13" ht="12.75" customHeight="1" x14ac:dyDescent="0.2">
      <c r="A96" s="40" t="s">
        <v>13</v>
      </c>
      <c r="B96" s="41">
        <v>6.188740618452842</v>
      </c>
      <c r="C96" s="41">
        <v>0</v>
      </c>
      <c r="D96" s="41">
        <v>7.085820245205535</v>
      </c>
      <c r="E96" s="42">
        <v>8.7891593217632527E-2</v>
      </c>
      <c r="F96" s="45"/>
      <c r="G96" s="43"/>
      <c r="H96" s="41">
        <v>7.085820245205535</v>
      </c>
      <c r="I96" s="41"/>
      <c r="J96" s="44">
        <v>8.7891593217632527E-2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2">
    <mergeCell ref="I5:I11"/>
    <mergeCell ref="J5:J11"/>
    <mergeCell ref="A3:J3"/>
    <mergeCell ref="A4:E4"/>
    <mergeCell ref="G4:J4"/>
    <mergeCell ref="A5:A11"/>
    <mergeCell ref="B5:B11"/>
    <mergeCell ref="C5:C11"/>
    <mergeCell ref="D5:D11"/>
    <mergeCell ref="E5:E11"/>
    <mergeCell ref="G5:G11"/>
    <mergeCell ref="H5:H11"/>
  </mergeCells>
  <pageMargins left="0.75" right="0.75" top="1" bottom="1" header="0.5" footer="0.5"/>
  <pageSetup fitToWidth="0" fitToHeight="0" pageOrder="overThenDown" orientation="portrait" r:id="rId1"/>
  <headerFooter alignWithMargins="0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3:BU1032"/>
  <sheetViews>
    <sheetView workbookViewId="0">
      <selection activeCell="N15" sqref="N15"/>
    </sheetView>
  </sheetViews>
  <sheetFormatPr defaultColWidth="6.42578125" defaultRowHeight="9.75" customHeight="1" x14ac:dyDescent="0.2"/>
  <cols>
    <col min="1" max="1" width="8.85546875" style="4" customWidth="1"/>
    <col min="2" max="2" width="10.7109375" style="4" customWidth="1"/>
    <col min="3" max="3" width="10.42578125" style="4" customWidth="1"/>
    <col min="4" max="4" width="9.42578125" style="4" customWidth="1"/>
    <col min="5" max="5" width="10.140625" style="4" bestFit="1" customWidth="1"/>
    <col min="6" max="6" width="1.5703125" style="4" customWidth="1"/>
    <col min="7" max="7" width="8" style="4" customWidth="1"/>
    <col min="8" max="8" width="9.5703125" style="4" customWidth="1"/>
    <col min="9" max="9" width="12" style="4" customWidth="1"/>
    <col min="10" max="10" width="10.2851562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19.29997565187794</v>
      </c>
      <c r="C12" s="48">
        <v>0</v>
      </c>
      <c r="D12" s="48">
        <v>19.29997565187794</v>
      </c>
      <c r="E12" s="49">
        <v>0.45952322980661764</v>
      </c>
      <c r="F12" s="13"/>
      <c r="G12" s="47">
        <v>1969</v>
      </c>
      <c r="H12" s="48">
        <v>34.50429112647732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18.156929933144013</v>
      </c>
      <c r="C13" s="53">
        <v>0</v>
      </c>
      <c r="D13" s="53">
        <v>18.156929933144013</v>
      </c>
      <c r="E13" s="54">
        <v>0.43230785555104795</v>
      </c>
      <c r="F13" s="13"/>
      <c r="G13" s="52">
        <v>1983</v>
      </c>
      <c r="H13" s="53">
        <v>34.504291126477312</v>
      </c>
      <c r="I13" s="55">
        <v>1.2345679012345699E-2</v>
      </c>
      <c r="J13" s="56">
        <v>0.82153074110660262</v>
      </c>
      <c r="K13" s="18"/>
      <c r="L13" s="18"/>
      <c r="M13" s="18"/>
    </row>
    <row r="14" spans="1:13" ht="12.75" customHeight="1" x14ac:dyDescent="0.2">
      <c r="A14" s="52">
        <v>1924</v>
      </c>
      <c r="B14" s="53">
        <v>7.624462781888707</v>
      </c>
      <c r="C14" s="53">
        <v>0</v>
      </c>
      <c r="D14" s="53">
        <v>7.624462781888707</v>
      </c>
      <c r="E14" s="54">
        <v>0.1815348281402073</v>
      </c>
      <c r="F14" s="13"/>
      <c r="G14" s="52">
        <v>1938</v>
      </c>
      <c r="H14" s="53">
        <v>34.059365856997914</v>
      </c>
      <c r="I14" s="55">
        <v>2.4691358024691398E-2</v>
      </c>
      <c r="J14" s="56">
        <v>0.81093728230947415</v>
      </c>
      <c r="K14" s="18"/>
      <c r="L14" s="18"/>
      <c r="M14" s="18"/>
    </row>
    <row r="15" spans="1:13" ht="12.75" customHeight="1" x14ac:dyDescent="0.2">
      <c r="A15" s="52">
        <v>1925</v>
      </c>
      <c r="B15" s="53">
        <v>18.542761437274315</v>
      </c>
      <c r="C15" s="53">
        <v>0</v>
      </c>
      <c r="D15" s="53">
        <v>18.542761437274315</v>
      </c>
      <c r="E15" s="54">
        <v>0.44149431993510274</v>
      </c>
      <c r="F15" s="13"/>
      <c r="G15" s="52">
        <v>1986</v>
      </c>
      <c r="H15" s="53">
        <v>31.79187570638188</v>
      </c>
      <c r="I15" s="55">
        <v>3.7037037037037097E-2</v>
      </c>
      <c r="J15" s="56">
        <v>0.75694942158052092</v>
      </c>
      <c r="K15" s="18"/>
      <c r="L15" s="18"/>
      <c r="M15" s="18"/>
    </row>
    <row r="16" spans="1:13" ht="12.75" customHeight="1" x14ac:dyDescent="0.2">
      <c r="A16" s="52">
        <v>1926</v>
      </c>
      <c r="B16" s="53">
        <v>15.74394737188072</v>
      </c>
      <c r="C16" s="53">
        <v>0</v>
      </c>
      <c r="D16" s="53">
        <v>15.74394737188072</v>
      </c>
      <c r="E16" s="54">
        <v>0.37485588980668383</v>
      </c>
      <c r="F16" s="13"/>
      <c r="G16" s="52">
        <v>1982</v>
      </c>
      <c r="H16" s="53">
        <v>31.250498575767221</v>
      </c>
      <c r="I16" s="55">
        <v>4.9382716049382797E-2</v>
      </c>
      <c r="J16" s="56">
        <v>0.74405948989921955</v>
      </c>
      <c r="K16" s="18"/>
      <c r="L16" s="18"/>
      <c r="M16" s="18"/>
    </row>
    <row r="17" spans="1:13" ht="12.75" customHeight="1" x14ac:dyDescent="0.2">
      <c r="A17" s="52">
        <v>1927</v>
      </c>
      <c r="B17" s="53">
        <v>18.045297838568604</v>
      </c>
      <c r="C17" s="53">
        <v>0</v>
      </c>
      <c r="D17" s="53">
        <v>18.045297838568604</v>
      </c>
      <c r="E17" s="54">
        <v>0.42964994853734773</v>
      </c>
      <c r="F17" s="13"/>
      <c r="G17" s="52">
        <v>1980</v>
      </c>
      <c r="H17" s="53">
        <v>30.445101464577032</v>
      </c>
      <c r="I17" s="55">
        <v>6.1728395061728496E-2</v>
      </c>
      <c r="J17" s="56">
        <v>0.72488336820421506</v>
      </c>
      <c r="K17" s="18"/>
      <c r="L17" s="18"/>
      <c r="M17" s="18"/>
    </row>
    <row r="18" spans="1:13" ht="12.75" customHeight="1" x14ac:dyDescent="0.2">
      <c r="A18" s="52">
        <v>1928</v>
      </c>
      <c r="B18" s="53">
        <v>21.452516101712423</v>
      </c>
      <c r="C18" s="53">
        <v>0</v>
      </c>
      <c r="D18" s="53">
        <v>21.452516101712423</v>
      </c>
      <c r="E18" s="54">
        <v>0.51077419289791481</v>
      </c>
      <c r="F18" s="13"/>
      <c r="G18" s="52">
        <v>1984</v>
      </c>
      <c r="H18" s="53">
        <v>29.711040535061706</v>
      </c>
      <c r="I18" s="55">
        <v>7.4074074074074195E-2</v>
      </c>
      <c r="J18" s="56">
        <v>0.70740572702527871</v>
      </c>
      <c r="K18" s="18"/>
      <c r="L18" s="18"/>
      <c r="M18" s="18"/>
    </row>
    <row r="19" spans="1:13" ht="12.75" customHeight="1" x14ac:dyDescent="0.2">
      <c r="A19" s="52">
        <v>1929</v>
      </c>
      <c r="B19" s="53">
        <v>7.034266580188639</v>
      </c>
      <c r="C19" s="53">
        <v>0</v>
      </c>
      <c r="D19" s="53">
        <v>7.034266580188639</v>
      </c>
      <c r="E19" s="54">
        <v>0.16748253762353901</v>
      </c>
      <c r="F19" s="13"/>
      <c r="G19" s="52">
        <v>1997</v>
      </c>
      <c r="H19" s="53">
        <v>28.591136894238826</v>
      </c>
      <c r="I19" s="55">
        <v>8.6419753086419887E-2</v>
      </c>
      <c r="J19" s="56">
        <v>0.68074135462473395</v>
      </c>
      <c r="K19" s="18"/>
      <c r="L19" s="18"/>
      <c r="M19" s="18"/>
    </row>
    <row r="20" spans="1:13" ht="12.75" customHeight="1" x14ac:dyDescent="0.2">
      <c r="A20" s="52">
        <v>1930</v>
      </c>
      <c r="B20" s="53">
        <v>21.816453046063245</v>
      </c>
      <c r="C20" s="53">
        <v>0</v>
      </c>
      <c r="D20" s="53">
        <v>21.816453046063245</v>
      </c>
      <c r="E20" s="54">
        <v>0.51943935823960108</v>
      </c>
      <c r="F20" s="13"/>
      <c r="G20" s="52">
        <v>1978</v>
      </c>
      <c r="H20" s="53">
        <v>28.285454277327482</v>
      </c>
      <c r="I20" s="55">
        <v>9.8765432098765593E-2</v>
      </c>
      <c r="J20" s="56">
        <v>0.67346319707922575</v>
      </c>
      <c r="K20" s="18"/>
      <c r="L20" s="18"/>
      <c r="M20" s="18"/>
    </row>
    <row r="21" spans="1:13" ht="12.75" customHeight="1" x14ac:dyDescent="0.2">
      <c r="A21" s="52">
        <v>1931</v>
      </c>
      <c r="B21" s="53">
        <v>7.0450145039458016</v>
      </c>
      <c r="C21" s="53">
        <v>0</v>
      </c>
      <c r="D21" s="53">
        <v>7.0450145039458016</v>
      </c>
      <c r="E21" s="54">
        <v>0.16773844057013815</v>
      </c>
      <c r="F21" s="13"/>
      <c r="G21" s="52">
        <v>1956</v>
      </c>
      <c r="H21" s="53">
        <v>27.803427440851973</v>
      </c>
      <c r="I21" s="55">
        <v>0.1111111111111113</v>
      </c>
      <c r="J21" s="56">
        <v>0.66198636763933272</v>
      </c>
      <c r="K21" s="18"/>
      <c r="L21" s="18"/>
      <c r="M21" s="18"/>
    </row>
    <row r="22" spans="1:13" ht="12.75" customHeight="1" x14ac:dyDescent="0.2">
      <c r="A22" s="52">
        <v>1932</v>
      </c>
      <c r="B22" s="53">
        <v>13.583957453459135</v>
      </c>
      <c r="C22" s="53">
        <v>0</v>
      </c>
      <c r="D22" s="53">
        <v>13.583957453459135</v>
      </c>
      <c r="E22" s="54">
        <v>0.32342755841569371</v>
      </c>
      <c r="F22" s="13"/>
      <c r="G22" s="52">
        <v>1937</v>
      </c>
      <c r="H22" s="53">
        <v>27.321070771559096</v>
      </c>
      <c r="I22" s="55">
        <v>0.12345679012345699</v>
      </c>
      <c r="J22" s="56">
        <v>0.65050168503712136</v>
      </c>
      <c r="K22" s="18"/>
      <c r="L22" s="18"/>
      <c r="M22" s="18"/>
    </row>
    <row r="23" spans="1:13" ht="12.75" customHeight="1" x14ac:dyDescent="0.2">
      <c r="A23" s="52">
        <v>1933</v>
      </c>
      <c r="B23" s="53">
        <v>7.6852890972940848</v>
      </c>
      <c r="C23" s="53">
        <v>0</v>
      </c>
      <c r="D23" s="53">
        <v>7.6852890972940848</v>
      </c>
      <c r="E23" s="54">
        <v>0.18298307374509726</v>
      </c>
      <c r="F23" s="13"/>
      <c r="G23" s="52">
        <v>1951</v>
      </c>
      <c r="H23" s="53">
        <v>26.678689041898856</v>
      </c>
      <c r="I23" s="55">
        <v>0.13580246913580268</v>
      </c>
      <c r="J23" s="56">
        <v>0.63520688194997277</v>
      </c>
      <c r="K23" s="18"/>
      <c r="L23" s="18"/>
      <c r="M23" s="18"/>
    </row>
    <row r="24" spans="1:13" ht="12.75" customHeight="1" x14ac:dyDescent="0.2">
      <c r="A24" s="52">
        <v>1934</v>
      </c>
      <c r="B24" s="53">
        <v>11.855944895982311</v>
      </c>
      <c r="C24" s="53">
        <v>0</v>
      </c>
      <c r="D24" s="53">
        <v>11.855944895982311</v>
      </c>
      <c r="E24" s="54">
        <v>0.28228440228529311</v>
      </c>
      <c r="F24" s="13"/>
      <c r="G24" s="52">
        <v>2003</v>
      </c>
      <c r="H24" s="53">
        <v>26.612605843904042</v>
      </c>
      <c r="I24" s="55">
        <v>0.14814814814814839</v>
      </c>
      <c r="J24" s="56">
        <v>0.63363347247390578</v>
      </c>
      <c r="K24" s="18"/>
      <c r="L24" s="18"/>
      <c r="M24" s="18"/>
    </row>
    <row r="25" spans="1:13" ht="12.75" customHeight="1" x14ac:dyDescent="0.2">
      <c r="A25" s="52">
        <v>1935</v>
      </c>
      <c r="B25" s="53">
        <v>23.462737759924121</v>
      </c>
      <c r="C25" s="53">
        <v>0</v>
      </c>
      <c r="D25" s="53">
        <v>23.462737759924121</v>
      </c>
      <c r="E25" s="54">
        <v>0.5586366133315267</v>
      </c>
      <c r="F25" s="13"/>
      <c r="G25" s="52">
        <v>1941</v>
      </c>
      <c r="H25" s="53">
        <v>26.565619076706191</v>
      </c>
      <c r="I25" s="55">
        <v>0.1604938271604941</v>
      </c>
      <c r="J25" s="56">
        <v>0.63251473992157603</v>
      </c>
      <c r="K25" s="18"/>
      <c r="L25" s="18"/>
      <c r="M25" s="18"/>
    </row>
    <row r="26" spans="1:13" ht="12.75" customHeight="1" x14ac:dyDescent="0.2">
      <c r="A26" s="52">
        <v>1936</v>
      </c>
      <c r="B26" s="53">
        <v>20.258621416509147</v>
      </c>
      <c r="C26" s="53">
        <v>0</v>
      </c>
      <c r="D26" s="53">
        <v>20.258621416509147</v>
      </c>
      <c r="E26" s="54">
        <v>0.48234812896450352</v>
      </c>
      <c r="F26" s="13"/>
      <c r="G26" s="52">
        <v>1998</v>
      </c>
      <c r="H26" s="53">
        <v>26.241433575419006</v>
      </c>
      <c r="I26" s="55">
        <v>0.17283950617283977</v>
      </c>
      <c r="J26" s="56">
        <v>0.62479603750997637</v>
      </c>
      <c r="K26" s="18"/>
      <c r="L26" s="18"/>
      <c r="M26" s="18"/>
    </row>
    <row r="27" spans="1:13" ht="12.75" customHeight="1" x14ac:dyDescent="0.2">
      <c r="A27" s="52">
        <v>1937</v>
      </c>
      <c r="B27" s="53">
        <v>27.321070771559096</v>
      </c>
      <c r="C27" s="53">
        <v>0</v>
      </c>
      <c r="D27" s="53">
        <v>27.321070771559096</v>
      </c>
      <c r="E27" s="54">
        <v>0.65050168503712136</v>
      </c>
      <c r="F27" s="13"/>
      <c r="G27" s="52">
        <v>1943</v>
      </c>
      <c r="H27" s="53">
        <v>25.679595879036221</v>
      </c>
      <c r="I27" s="55">
        <v>0.18518518518518548</v>
      </c>
      <c r="J27" s="56">
        <v>0.6114189495008624</v>
      </c>
      <c r="K27" s="18"/>
      <c r="L27" s="18"/>
      <c r="M27" s="18"/>
    </row>
    <row r="28" spans="1:13" ht="12.75" customHeight="1" x14ac:dyDescent="0.2">
      <c r="A28" s="52">
        <v>1938</v>
      </c>
      <c r="B28" s="53">
        <v>34.059365856997914</v>
      </c>
      <c r="C28" s="53">
        <v>0</v>
      </c>
      <c r="D28" s="53">
        <v>34.059365856997914</v>
      </c>
      <c r="E28" s="54">
        <v>0.81093728230947415</v>
      </c>
      <c r="F28" s="13"/>
      <c r="G28" s="52">
        <v>1996</v>
      </c>
      <c r="H28" s="53">
        <v>24.343736433905708</v>
      </c>
      <c r="I28" s="55">
        <v>0.19753086419753119</v>
      </c>
      <c r="J28" s="56">
        <v>0.57961277223585017</v>
      </c>
      <c r="K28" s="18"/>
      <c r="L28" s="18"/>
      <c r="M28" s="18"/>
    </row>
    <row r="29" spans="1:13" ht="12.75" customHeight="1" x14ac:dyDescent="0.2">
      <c r="A29" s="52">
        <v>1939</v>
      </c>
      <c r="B29" s="53">
        <v>16.267335491438772</v>
      </c>
      <c r="C29" s="53">
        <v>0</v>
      </c>
      <c r="D29" s="53">
        <v>16.267335491438772</v>
      </c>
      <c r="E29" s="54">
        <v>0.38731751170092316</v>
      </c>
      <c r="F29" s="13"/>
      <c r="G29" s="52">
        <v>1995</v>
      </c>
      <c r="H29" s="53">
        <v>24.206396355128202</v>
      </c>
      <c r="I29" s="55">
        <v>0.20987654320987689</v>
      </c>
      <c r="J29" s="56">
        <v>0.57634277036019532</v>
      </c>
      <c r="K29" s="18"/>
      <c r="L29" s="18"/>
      <c r="M29" s="18"/>
    </row>
    <row r="30" spans="1:13" ht="12.75" customHeight="1" x14ac:dyDescent="0.2">
      <c r="A30" s="52">
        <v>1940</v>
      </c>
      <c r="B30" s="53">
        <v>21.699282144820682</v>
      </c>
      <c r="C30" s="53">
        <v>0</v>
      </c>
      <c r="D30" s="53">
        <v>21.699282144820682</v>
      </c>
      <c r="E30" s="54">
        <v>0.51664957487668295</v>
      </c>
      <c r="F30" s="13"/>
      <c r="G30" s="52">
        <v>1989</v>
      </c>
      <c r="H30" s="53">
        <v>23.848060843584229</v>
      </c>
      <c r="I30" s="55">
        <v>0.2222222222222226</v>
      </c>
      <c r="J30" s="56">
        <v>0.5678109724662912</v>
      </c>
      <c r="K30" s="18"/>
      <c r="L30" s="18"/>
      <c r="M30" s="18"/>
    </row>
    <row r="31" spans="1:13" ht="12.75" customHeight="1" x14ac:dyDescent="0.2">
      <c r="A31" s="52">
        <v>1941</v>
      </c>
      <c r="B31" s="53">
        <v>26.565619076706191</v>
      </c>
      <c r="C31" s="53">
        <v>0</v>
      </c>
      <c r="D31" s="53">
        <v>26.565619076706191</v>
      </c>
      <c r="E31" s="54">
        <v>0.63251473992157603</v>
      </c>
      <c r="F31" s="13"/>
      <c r="G31" s="52">
        <v>1935</v>
      </c>
      <c r="H31" s="53">
        <v>23.462737759924121</v>
      </c>
      <c r="I31" s="55">
        <v>0.23456790123456828</v>
      </c>
      <c r="J31" s="56">
        <v>0.5586366133315267</v>
      </c>
      <c r="K31" s="18"/>
      <c r="L31" s="18"/>
      <c r="M31" s="18"/>
    </row>
    <row r="32" spans="1:13" ht="12.75" customHeight="1" x14ac:dyDescent="0.2">
      <c r="A32" s="52">
        <v>1942</v>
      </c>
      <c r="B32" s="53">
        <v>18.348498155819613</v>
      </c>
      <c r="C32" s="53">
        <v>0</v>
      </c>
      <c r="D32" s="53">
        <v>18.348498155819613</v>
      </c>
      <c r="E32" s="54">
        <v>0.43686900370999077</v>
      </c>
      <c r="F32" s="13"/>
      <c r="G32" s="52">
        <v>1999</v>
      </c>
      <c r="H32" s="53">
        <v>23.174540241484078</v>
      </c>
      <c r="I32" s="55">
        <v>0.24691358024691398</v>
      </c>
      <c r="J32" s="56">
        <v>0.55177476765438283</v>
      </c>
      <c r="K32" s="18"/>
      <c r="L32" s="18"/>
      <c r="M32" s="18"/>
    </row>
    <row r="33" spans="1:13" ht="12.75" customHeight="1" x14ac:dyDescent="0.2">
      <c r="A33" s="52">
        <v>1943</v>
      </c>
      <c r="B33" s="53">
        <v>25.679595879036221</v>
      </c>
      <c r="C33" s="53">
        <v>0</v>
      </c>
      <c r="D33" s="53">
        <v>25.679595879036221</v>
      </c>
      <c r="E33" s="54">
        <v>0.6114189495008624</v>
      </c>
      <c r="F33" s="13"/>
      <c r="G33" s="52">
        <v>1958</v>
      </c>
      <c r="H33" s="53">
        <v>23.075478886174903</v>
      </c>
      <c r="I33" s="55">
        <v>0.25925925925925969</v>
      </c>
      <c r="J33" s="56">
        <v>0.54941616395654536</v>
      </c>
      <c r="K33" s="18"/>
      <c r="L33" s="18"/>
      <c r="M33" s="18"/>
    </row>
    <row r="34" spans="1:13" ht="12.75" customHeight="1" x14ac:dyDescent="0.2">
      <c r="A34" s="52">
        <v>1944</v>
      </c>
      <c r="B34" s="53">
        <v>17.666099689502563</v>
      </c>
      <c r="C34" s="53">
        <v>0</v>
      </c>
      <c r="D34" s="53">
        <v>17.666099689502563</v>
      </c>
      <c r="E34" s="54">
        <v>0.42062142117863244</v>
      </c>
      <c r="F34" s="13"/>
      <c r="G34" s="52">
        <v>1973</v>
      </c>
      <c r="H34" s="53">
        <v>22.854698038621315</v>
      </c>
      <c r="I34" s="55">
        <v>0.27160493827160537</v>
      </c>
      <c r="J34" s="56">
        <v>0.54415947711003132</v>
      </c>
      <c r="K34" s="18"/>
      <c r="L34" s="18"/>
      <c r="M34" s="18"/>
    </row>
    <row r="35" spans="1:13" ht="12.75" customHeight="1" x14ac:dyDescent="0.2">
      <c r="A35" s="52">
        <v>1945</v>
      </c>
      <c r="B35" s="53">
        <v>19.934049786835327</v>
      </c>
      <c r="C35" s="53">
        <v>0</v>
      </c>
      <c r="D35" s="53">
        <v>19.934049786835327</v>
      </c>
      <c r="E35" s="54">
        <v>0.47462023301988876</v>
      </c>
      <c r="F35" s="13"/>
      <c r="G35" s="52">
        <v>1968</v>
      </c>
      <c r="H35" s="53">
        <v>22.428071857690501</v>
      </c>
      <c r="I35" s="55">
        <v>0.2839506172839511</v>
      </c>
      <c r="J35" s="56">
        <v>0.5340017108973929</v>
      </c>
      <c r="K35" s="18"/>
      <c r="L35" s="18"/>
      <c r="M35" s="18"/>
    </row>
    <row r="36" spans="1:13" ht="12.75" customHeight="1" x14ac:dyDescent="0.2">
      <c r="A36" s="52">
        <v>1946</v>
      </c>
      <c r="B36" s="53">
        <v>18.154511967687519</v>
      </c>
      <c r="C36" s="53">
        <v>0</v>
      </c>
      <c r="D36" s="53">
        <v>18.154511967687519</v>
      </c>
      <c r="E36" s="54">
        <v>0.43225028494494094</v>
      </c>
      <c r="F36" s="13"/>
      <c r="G36" s="52">
        <v>1964</v>
      </c>
      <c r="H36" s="53">
        <v>22.398431461049718</v>
      </c>
      <c r="I36" s="55">
        <v>0.29629629629629678</v>
      </c>
      <c r="J36" s="56">
        <v>0.53329598716785043</v>
      </c>
      <c r="K36" s="18"/>
      <c r="L36" s="18"/>
      <c r="M36" s="18"/>
    </row>
    <row r="37" spans="1:13" ht="12.75" customHeight="1" x14ac:dyDescent="0.2">
      <c r="A37" s="52">
        <v>1947</v>
      </c>
      <c r="B37" s="53">
        <v>15.213356947953653</v>
      </c>
      <c r="C37" s="53">
        <v>0</v>
      </c>
      <c r="D37" s="53">
        <v>15.213356947953653</v>
      </c>
      <c r="E37" s="54">
        <v>0.36222278447508699</v>
      </c>
      <c r="F37" s="13"/>
      <c r="G37" s="52">
        <v>1979</v>
      </c>
      <c r="H37" s="53">
        <v>22.104839916021643</v>
      </c>
      <c r="I37" s="55">
        <v>0.30864197530864246</v>
      </c>
      <c r="J37" s="56">
        <v>0.52630571228622958</v>
      </c>
      <c r="K37" s="18"/>
      <c r="L37" s="18"/>
      <c r="M37" s="18"/>
    </row>
    <row r="38" spans="1:13" ht="12.75" customHeight="1" x14ac:dyDescent="0.2">
      <c r="A38" s="52">
        <v>1948</v>
      </c>
      <c r="B38" s="53">
        <v>19.51477982492349</v>
      </c>
      <c r="C38" s="53">
        <v>0</v>
      </c>
      <c r="D38" s="53">
        <v>19.51477982492349</v>
      </c>
      <c r="E38" s="54">
        <v>0.46463761487913074</v>
      </c>
      <c r="F38" s="13"/>
      <c r="G38" s="52">
        <v>1952</v>
      </c>
      <c r="H38" s="53">
        <v>22.082219555793365</v>
      </c>
      <c r="I38" s="55">
        <v>0.32098765432098819</v>
      </c>
      <c r="J38" s="56">
        <v>0.52576713228079441</v>
      </c>
      <c r="K38" s="18"/>
      <c r="L38" s="18"/>
      <c r="M38" s="18"/>
    </row>
    <row r="39" spans="1:13" ht="12.75" customHeight="1" x14ac:dyDescent="0.2">
      <c r="A39" s="52">
        <v>1949</v>
      </c>
      <c r="B39" s="53">
        <v>16.743985800319827</v>
      </c>
      <c r="C39" s="53">
        <v>0</v>
      </c>
      <c r="D39" s="53">
        <v>16.743985800319827</v>
      </c>
      <c r="E39" s="54">
        <v>0.39866632857904349</v>
      </c>
      <c r="F39" s="13"/>
      <c r="G39" s="52">
        <v>1994</v>
      </c>
      <c r="H39" s="53">
        <v>22.00582115906716</v>
      </c>
      <c r="I39" s="55">
        <v>0.33333333333333387</v>
      </c>
      <c r="J39" s="56">
        <v>0.52394812283493242</v>
      </c>
      <c r="K39" s="18"/>
      <c r="L39" s="18"/>
      <c r="M39" s="18"/>
    </row>
    <row r="40" spans="1:13" ht="12.75" customHeight="1" x14ac:dyDescent="0.2">
      <c r="A40" s="52">
        <v>1950</v>
      </c>
      <c r="B40" s="53">
        <v>18.127553964584937</v>
      </c>
      <c r="C40" s="53">
        <v>0</v>
      </c>
      <c r="D40" s="53">
        <v>18.127553964584937</v>
      </c>
      <c r="E40" s="54">
        <v>0.43160842772821278</v>
      </c>
      <c r="F40" s="13"/>
      <c r="G40" s="52">
        <v>1930</v>
      </c>
      <c r="H40" s="53">
        <v>21.816453046063245</v>
      </c>
      <c r="I40" s="55">
        <v>0.34567901234567955</v>
      </c>
      <c r="J40" s="56">
        <v>0.51943935823960108</v>
      </c>
      <c r="K40" s="18"/>
      <c r="L40" s="18"/>
      <c r="M40" s="18"/>
    </row>
    <row r="41" spans="1:13" ht="12.75" customHeight="1" x14ac:dyDescent="0.2">
      <c r="A41" s="52">
        <v>1951</v>
      </c>
      <c r="B41" s="53">
        <v>26.678689041898856</v>
      </c>
      <c r="C41" s="53">
        <v>0</v>
      </c>
      <c r="D41" s="53">
        <v>26.678689041898856</v>
      </c>
      <c r="E41" s="54">
        <v>0.63520688194997277</v>
      </c>
      <c r="F41" s="13"/>
      <c r="G41" s="52">
        <v>1940</v>
      </c>
      <c r="H41" s="53">
        <v>21.699282144820682</v>
      </c>
      <c r="I41" s="55">
        <v>0.35802469135802528</v>
      </c>
      <c r="J41" s="56">
        <v>0.51664957487668295</v>
      </c>
      <c r="K41" s="18"/>
      <c r="L41" s="18"/>
      <c r="M41" s="18"/>
    </row>
    <row r="42" spans="1:13" ht="12.75" customHeight="1" x14ac:dyDescent="0.2">
      <c r="A42" s="52">
        <v>1952</v>
      </c>
      <c r="B42" s="53">
        <v>22.082219555793365</v>
      </c>
      <c r="C42" s="53">
        <v>0</v>
      </c>
      <c r="D42" s="53">
        <v>22.082219555793365</v>
      </c>
      <c r="E42" s="54">
        <v>0.52576713228079441</v>
      </c>
      <c r="F42" s="13"/>
      <c r="G42" s="52">
        <v>2002</v>
      </c>
      <c r="H42" s="53">
        <v>21.560624831465287</v>
      </c>
      <c r="I42" s="55">
        <v>0.37037037037037096</v>
      </c>
      <c r="J42" s="56">
        <v>0.51334821027298305</v>
      </c>
      <c r="K42" s="18"/>
      <c r="L42" s="18"/>
      <c r="M42" s="18"/>
    </row>
    <row r="43" spans="1:13" ht="12.75" customHeight="1" x14ac:dyDescent="0.2">
      <c r="A43" s="52">
        <v>1953</v>
      </c>
      <c r="B43" s="53">
        <v>18.692214560430507</v>
      </c>
      <c r="C43" s="53">
        <v>0</v>
      </c>
      <c r="D43" s="53">
        <v>18.692214560430507</v>
      </c>
      <c r="E43" s="54">
        <v>0.44505272762929782</v>
      </c>
      <c r="F43" s="13"/>
      <c r="G43" s="52">
        <v>1928</v>
      </c>
      <c r="H43" s="53">
        <v>21.452516101712423</v>
      </c>
      <c r="I43" s="55">
        <v>0.38271604938271669</v>
      </c>
      <c r="J43" s="56">
        <v>0.51077419289791481</v>
      </c>
      <c r="K43" s="18"/>
      <c r="L43" s="18"/>
      <c r="M43" s="18"/>
    </row>
    <row r="44" spans="1:13" ht="12.75" customHeight="1" x14ac:dyDescent="0.2">
      <c r="A44" s="52">
        <v>1954</v>
      </c>
      <c r="B44" s="53">
        <v>17.235779329964544</v>
      </c>
      <c r="C44" s="53">
        <v>0</v>
      </c>
      <c r="D44" s="53">
        <v>17.235779329964544</v>
      </c>
      <c r="E44" s="54">
        <v>0.41037569833248916</v>
      </c>
      <c r="F44" s="13"/>
      <c r="G44" s="52">
        <v>1967</v>
      </c>
      <c r="H44" s="53">
        <v>21.384710283318874</v>
      </c>
      <c r="I44" s="55">
        <v>0.39506172839506237</v>
      </c>
      <c r="J44" s="56">
        <v>0.50915976865044943</v>
      </c>
      <c r="K44" s="18"/>
      <c r="L44" s="18"/>
      <c r="M44" s="18"/>
    </row>
    <row r="45" spans="1:13" ht="12.75" customHeight="1" x14ac:dyDescent="0.2">
      <c r="A45" s="52">
        <v>1955</v>
      </c>
      <c r="B45" s="53">
        <v>12.627525722918531</v>
      </c>
      <c r="C45" s="53">
        <v>0</v>
      </c>
      <c r="D45" s="53">
        <v>12.627525722918531</v>
      </c>
      <c r="E45" s="54">
        <v>0.30065537435520312</v>
      </c>
      <c r="F45" s="13"/>
      <c r="G45" s="52">
        <v>1970</v>
      </c>
      <c r="H45" s="53">
        <v>21.19854961861483</v>
      </c>
      <c r="I45" s="55">
        <v>0.40740740740740805</v>
      </c>
      <c r="J45" s="56">
        <v>0.50472737187178163</v>
      </c>
      <c r="K45" s="18"/>
      <c r="L45" s="18"/>
      <c r="M45" s="18"/>
    </row>
    <row r="46" spans="1:13" ht="12.75" customHeight="1" x14ac:dyDescent="0.2">
      <c r="A46" s="52">
        <v>1956</v>
      </c>
      <c r="B46" s="53">
        <v>27.803427440851973</v>
      </c>
      <c r="C46" s="53">
        <v>0</v>
      </c>
      <c r="D46" s="53">
        <v>27.803427440851973</v>
      </c>
      <c r="E46" s="54">
        <v>0.66198636763933272</v>
      </c>
      <c r="F46" s="13"/>
      <c r="G46" s="52">
        <v>2000</v>
      </c>
      <c r="H46" s="53">
        <v>20.789589788483127</v>
      </c>
      <c r="I46" s="55">
        <v>0.41975308641975378</v>
      </c>
      <c r="J46" s="56">
        <v>0.4949902330591221</v>
      </c>
      <c r="K46" s="18"/>
      <c r="L46" s="18"/>
      <c r="M46" s="18"/>
    </row>
    <row r="47" spans="1:13" ht="12.75" customHeight="1" x14ac:dyDescent="0.2">
      <c r="A47" s="52">
        <v>1957</v>
      </c>
      <c r="B47" s="53">
        <v>13.482532037163619</v>
      </c>
      <c r="C47" s="53">
        <v>0</v>
      </c>
      <c r="D47" s="53">
        <v>13.482532037163619</v>
      </c>
      <c r="E47" s="54">
        <v>0.32101266755151475</v>
      </c>
      <c r="F47" s="13"/>
      <c r="G47" s="52">
        <v>1936</v>
      </c>
      <c r="H47" s="53">
        <v>20.258621416509147</v>
      </c>
      <c r="I47" s="55">
        <v>0.43209876543209946</v>
      </c>
      <c r="J47" s="56">
        <v>0.48234812896450352</v>
      </c>
      <c r="K47" s="18"/>
      <c r="L47" s="18"/>
      <c r="M47" s="18"/>
    </row>
    <row r="48" spans="1:13" ht="12.75" customHeight="1" x14ac:dyDescent="0.2">
      <c r="A48" s="52">
        <v>1958</v>
      </c>
      <c r="B48" s="53">
        <v>23.075478886174903</v>
      </c>
      <c r="C48" s="53">
        <v>0</v>
      </c>
      <c r="D48" s="53">
        <v>23.075478886174903</v>
      </c>
      <c r="E48" s="54">
        <v>0.54941616395654536</v>
      </c>
      <c r="F48" s="13"/>
      <c r="G48" s="52">
        <v>1972</v>
      </c>
      <c r="H48" s="53">
        <v>19.989668096730341</v>
      </c>
      <c r="I48" s="55">
        <v>0.4444444444444452</v>
      </c>
      <c r="J48" s="56">
        <v>0.47594447849357957</v>
      </c>
      <c r="K48" s="18"/>
      <c r="L48" s="18"/>
      <c r="M48" s="18"/>
    </row>
    <row r="49" spans="1:13" ht="12.75" customHeight="1" x14ac:dyDescent="0.2">
      <c r="A49" s="52">
        <v>1959</v>
      </c>
      <c r="B49" s="53">
        <v>18.090444515128571</v>
      </c>
      <c r="C49" s="53">
        <v>0</v>
      </c>
      <c r="D49" s="53">
        <v>18.090444515128571</v>
      </c>
      <c r="E49" s="54">
        <v>0.43072486940782312</v>
      </c>
      <c r="F49" s="13"/>
      <c r="G49" s="52">
        <v>1945</v>
      </c>
      <c r="H49" s="53">
        <v>19.934049786835327</v>
      </c>
      <c r="I49" s="55">
        <v>0.45679012345679088</v>
      </c>
      <c r="J49" s="56">
        <v>0.47462023301988876</v>
      </c>
      <c r="K49" s="18"/>
      <c r="L49" s="18"/>
      <c r="M49" s="18"/>
    </row>
    <row r="50" spans="1:13" ht="12.75" customHeight="1" x14ac:dyDescent="0.2">
      <c r="A50" s="52">
        <v>1960</v>
      </c>
      <c r="B50" s="53">
        <v>15.973805416848736</v>
      </c>
      <c r="C50" s="53">
        <v>0</v>
      </c>
      <c r="D50" s="53">
        <v>15.973805416848736</v>
      </c>
      <c r="E50" s="54">
        <v>0.38032870040116035</v>
      </c>
      <c r="F50" s="13"/>
      <c r="G50" s="52">
        <v>1975</v>
      </c>
      <c r="H50" s="53">
        <v>19.929801304259843</v>
      </c>
      <c r="I50" s="55">
        <v>0.46913580246913655</v>
      </c>
      <c r="J50" s="56">
        <v>0.47451907867285342</v>
      </c>
      <c r="K50" s="18"/>
      <c r="L50" s="18"/>
      <c r="M50" s="18"/>
    </row>
    <row r="51" spans="1:13" ht="12.75" customHeight="1" x14ac:dyDescent="0.2">
      <c r="A51" s="52">
        <v>1961</v>
      </c>
      <c r="B51" s="53">
        <v>15.892495861790376</v>
      </c>
      <c r="C51" s="53">
        <v>0</v>
      </c>
      <c r="D51" s="53">
        <v>15.892495861790376</v>
      </c>
      <c r="E51" s="54">
        <v>0.37839275861405658</v>
      </c>
      <c r="F51" s="13"/>
      <c r="G51" s="52">
        <v>1965</v>
      </c>
      <c r="H51" s="53">
        <v>19.891864166332144</v>
      </c>
      <c r="I51" s="55">
        <v>0.48148148148148229</v>
      </c>
      <c r="J51" s="56">
        <v>0.4736158134840987</v>
      </c>
      <c r="K51" s="18"/>
      <c r="L51" s="18"/>
      <c r="M51" s="18"/>
    </row>
    <row r="52" spans="1:13" ht="12.75" customHeight="1" x14ac:dyDescent="0.2">
      <c r="A52" s="52">
        <v>1962</v>
      </c>
      <c r="B52" s="53">
        <v>17.541586086170323</v>
      </c>
      <c r="C52" s="53">
        <v>0</v>
      </c>
      <c r="D52" s="53">
        <v>17.541586086170323</v>
      </c>
      <c r="E52" s="54">
        <v>0.4176568115754839</v>
      </c>
      <c r="F52" s="13"/>
      <c r="G52" s="52">
        <v>1948</v>
      </c>
      <c r="H52" s="53">
        <v>19.51477982492349</v>
      </c>
      <c r="I52" s="55">
        <v>0.49382716049382797</v>
      </c>
      <c r="J52" s="56">
        <v>0.46463761487913074</v>
      </c>
      <c r="K52" s="18"/>
      <c r="L52" s="18"/>
      <c r="M52" s="18"/>
    </row>
    <row r="53" spans="1:13" ht="12.75" customHeight="1" x14ac:dyDescent="0.2">
      <c r="A53" s="52">
        <v>1963</v>
      </c>
      <c r="B53" s="53">
        <v>16.494238082951483</v>
      </c>
      <c r="C53" s="53">
        <v>0</v>
      </c>
      <c r="D53" s="53">
        <v>16.494238082951483</v>
      </c>
      <c r="E53" s="54">
        <v>0.39271995435598772</v>
      </c>
      <c r="F53" s="13"/>
      <c r="G53" s="52">
        <v>1922</v>
      </c>
      <c r="H53" s="53">
        <v>19.29997565187794</v>
      </c>
      <c r="I53" s="55">
        <v>0.50617283950617364</v>
      </c>
      <c r="J53" s="56">
        <v>0.45952322980661764</v>
      </c>
      <c r="K53" s="18"/>
      <c r="L53" s="18"/>
      <c r="M53" s="18"/>
    </row>
    <row r="54" spans="1:13" ht="12.75" customHeight="1" x14ac:dyDescent="0.2">
      <c r="A54" s="52">
        <v>1964</v>
      </c>
      <c r="B54" s="53">
        <v>22.398431461049718</v>
      </c>
      <c r="C54" s="53">
        <v>0</v>
      </c>
      <c r="D54" s="53">
        <v>22.398431461049718</v>
      </c>
      <c r="E54" s="54">
        <v>0.53329598716785043</v>
      </c>
      <c r="F54" s="13"/>
      <c r="G54" s="52">
        <v>1993</v>
      </c>
      <c r="H54" s="53">
        <v>18.888014515672275</v>
      </c>
      <c r="I54" s="55">
        <v>0.51851851851851938</v>
      </c>
      <c r="J54" s="56">
        <v>0.44971463132553036</v>
      </c>
      <c r="K54" s="18"/>
      <c r="L54" s="18"/>
      <c r="M54" s="18"/>
    </row>
    <row r="55" spans="1:13" ht="12.75" customHeight="1" x14ac:dyDescent="0.2">
      <c r="A55" s="47">
        <v>1965</v>
      </c>
      <c r="B55" s="48">
        <v>19.891864166332144</v>
      </c>
      <c r="C55" s="48">
        <v>0</v>
      </c>
      <c r="D55" s="48">
        <v>19.891864166332144</v>
      </c>
      <c r="E55" s="49">
        <v>0.4736158134840987</v>
      </c>
      <c r="F55" s="13"/>
      <c r="G55" s="47">
        <v>1953</v>
      </c>
      <c r="H55" s="48">
        <v>18.692214560430507</v>
      </c>
      <c r="I55" s="50">
        <v>0.53086419753086511</v>
      </c>
      <c r="J55" s="51">
        <v>0.44505272762929782</v>
      </c>
      <c r="K55" s="18"/>
      <c r="L55" s="18"/>
      <c r="M55" s="18"/>
    </row>
    <row r="56" spans="1:13" ht="12.75" customHeight="1" x14ac:dyDescent="0.2">
      <c r="A56" s="52">
        <v>1966</v>
      </c>
      <c r="B56" s="53">
        <v>17.016141262024068</v>
      </c>
      <c r="C56" s="53">
        <v>0</v>
      </c>
      <c r="D56" s="53">
        <v>17.016141262024068</v>
      </c>
      <c r="E56" s="54">
        <v>0.40514622052438254</v>
      </c>
      <c r="F56" s="13"/>
      <c r="G56" s="52">
        <v>1925</v>
      </c>
      <c r="H56" s="53">
        <v>18.542761437274315</v>
      </c>
      <c r="I56" s="55">
        <v>0.54320987654321073</v>
      </c>
      <c r="J56" s="56">
        <v>0.44149431993510274</v>
      </c>
      <c r="K56" s="18"/>
      <c r="L56" s="18"/>
      <c r="M56" s="18"/>
    </row>
    <row r="57" spans="1:13" ht="12.75" customHeight="1" x14ac:dyDescent="0.2">
      <c r="A57" s="52">
        <v>1967</v>
      </c>
      <c r="B57" s="53">
        <v>21.384710283318874</v>
      </c>
      <c r="C57" s="53">
        <v>0</v>
      </c>
      <c r="D57" s="53">
        <v>21.384710283318874</v>
      </c>
      <c r="E57" s="54">
        <v>0.50915976865044943</v>
      </c>
      <c r="F57" s="13"/>
      <c r="G57" s="52">
        <v>1942</v>
      </c>
      <c r="H57" s="53">
        <v>18.348498155819613</v>
      </c>
      <c r="I57" s="55">
        <v>0.55555555555555647</v>
      </c>
      <c r="J57" s="56">
        <v>0.43686900370999077</v>
      </c>
      <c r="K57" s="18"/>
      <c r="L57" s="18"/>
      <c r="M57" s="18"/>
    </row>
    <row r="58" spans="1:13" ht="12.75" customHeight="1" x14ac:dyDescent="0.2">
      <c r="A58" s="52">
        <v>1968</v>
      </c>
      <c r="B58" s="53">
        <v>22.428071857690501</v>
      </c>
      <c r="C58" s="53">
        <v>0</v>
      </c>
      <c r="D58" s="53">
        <v>22.428071857690501</v>
      </c>
      <c r="E58" s="54">
        <v>0.5340017108973929</v>
      </c>
      <c r="F58" s="13"/>
      <c r="G58" s="52">
        <v>1923</v>
      </c>
      <c r="H58" s="53">
        <v>18.156929933144013</v>
      </c>
      <c r="I58" s="55">
        <v>0.5679012345679022</v>
      </c>
      <c r="J58" s="56">
        <v>0.43230785555104795</v>
      </c>
      <c r="K58" s="18"/>
      <c r="L58" s="18"/>
      <c r="M58" s="18"/>
    </row>
    <row r="59" spans="1:13" ht="12.75" customHeight="1" x14ac:dyDescent="0.2">
      <c r="A59" s="52">
        <v>1969</v>
      </c>
      <c r="B59" s="53">
        <v>34.50429112647732</v>
      </c>
      <c r="C59" s="53">
        <v>0</v>
      </c>
      <c r="D59" s="53">
        <v>34.50429112647732</v>
      </c>
      <c r="E59" s="54">
        <v>0.82153074110660285</v>
      </c>
      <c r="F59" s="13"/>
      <c r="G59" s="52">
        <v>1946</v>
      </c>
      <c r="H59" s="53">
        <v>18.154511967687519</v>
      </c>
      <c r="I59" s="55">
        <v>0.58024691358024783</v>
      </c>
      <c r="J59" s="56">
        <v>0.43225028494494094</v>
      </c>
      <c r="K59" s="18"/>
      <c r="L59" s="18"/>
      <c r="M59" s="18"/>
    </row>
    <row r="60" spans="1:13" ht="12.75" customHeight="1" x14ac:dyDescent="0.2">
      <c r="A60" s="52">
        <v>1970</v>
      </c>
      <c r="B60" s="53">
        <v>21.19854961861483</v>
      </c>
      <c r="C60" s="53">
        <v>0</v>
      </c>
      <c r="D60" s="53">
        <v>21.19854961861483</v>
      </c>
      <c r="E60" s="54">
        <v>0.50472737187178163</v>
      </c>
      <c r="F60" s="13"/>
      <c r="G60" s="52">
        <v>1950</v>
      </c>
      <c r="H60" s="53">
        <v>18.127553964584937</v>
      </c>
      <c r="I60" s="55">
        <v>0.59259259259259356</v>
      </c>
      <c r="J60" s="56">
        <v>0.43160842772821278</v>
      </c>
      <c r="K60" s="18"/>
      <c r="L60" s="18"/>
      <c r="M60" s="18"/>
    </row>
    <row r="61" spans="1:13" ht="12.75" customHeight="1" x14ac:dyDescent="0.2">
      <c r="A61" s="52">
        <v>1971</v>
      </c>
      <c r="B61" s="53">
        <v>15.543938248707107</v>
      </c>
      <c r="C61" s="53">
        <v>0</v>
      </c>
      <c r="D61" s="53">
        <v>15.543938248707107</v>
      </c>
      <c r="E61" s="54">
        <v>0.37009376782635972</v>
      </c>
      <c r="F61" s="13"/>
      <c r="G61" s="52">
        <v>1959</v>
      </c>
      <c r="H61" s="53">
        <v>18.090444515128571</v>
      </c>
      <c r="I61" s="55">
        <v>0.60493827160493929</v>
      </c>
      <c r="J61" s="56">
        <v>0.43072486940782312</v>
      </c>
      <c r="K61" s="18"/>
      <c r="L61" s="18"/>
      <c r="M61" s="18"/>
    </row>
    <row r="62" spans="1:13" ht="12.75" customHeight="1" x14ac:dyDescent="0.2">
      <c r="A62" s="52">
        <v>1972</v>
      </c>
      <c r="B62" s="53">
        <v>19.989668096730341</v>
      </c>
      <c r="C62" s="53">
        <v>0</v>
      </c>
      <c r="D62" s="53">
        <v>19.989668096730341</v>
      </c>
      <c r="E62" s="54">
        <v>0.47594447849357957</v>
      </c>
      <c r="F62" s="13"/>
      <c r="G62" s="52">
        <v>1976</v>
      </c>
      <c r="H62" s="53">
        <v>18.074948278733686</v>
      </c>
      <c r="I62" s="55">
        <v>0.61728395061728492</v>
      </c>
      <c r="J62" s="56">
        <v>0.43035591139842111</v>
      </c>
      <c r="K62" s="18"/>
      <c r="L62" s="18"/>
      <c r="M62" s="18"/>
    </row>
    <row r="63" spans="1:13" ht="12.75" customHeight="1" x14ac:dyDescent="0.2">
      <c r="A63" s="52">
        <v>1973</v>
      </c>
      <c r="B63" s="53">
        <v>22.854698038621315</v>
      </c>
      <c r="C63" s="53">
        <v>0</v>
      </c>
      <c r="D63" s="53">
        <v>22.854698038621315</v>
      </c>
      <c r="E63" s="54">
        <v>0.54415947711003132</v>
      </c>
      <c r="F63" s="13"/>
      <c r="G63" s="52">
        <v>1927</v>
      </c>
      <c r="H63" s="53">
        <v>18.045297838568604</v>
      </c>
      <c r="I63" s="55">
        <v>0.62962962962963065</v>
      </c>
      <c r="J63" s="56">
        <v>0.42964994853734773</v>
      </c>
      <c r="K63" s="18"/>
      <c r="L63" s="18"/>
      <c r="M63" s="18"/>
    </row>
    <row r="64" spans="1:13" ht="12.75" customHeight="1" x14ac:dyDescent="0.2">
      <c r="A64" s="52">
        <v>1974</v>
      </c>
      <c r="B64" s="53">
        <v>17.272729117786604</v>
      </c>
      <c r="C64" s="53">
        <v>0</v>
      </c>
      <c r="D64" s="53">
        <v>17.272729117786604</v>
      </c>
      <c r="E64" s="54">
        <v>0.4112554551853953</v>
      </c>
      <c r="F64" s="13"/>
      <c r="G64" s="52">
        <v>1944</v>
      </c>
      <c r="H64" s="53">
        <v>17.666099689502563</v>
      </c>
      <c r="I64" s="55">
        <v>0.64197530864197638</v>
      </c>
      <c r="J64" s="56">
        <v>0.42062142117863244</v>
      </c>
      <c r="K64" s="18"/>
      <c r="L64" s="18"/>
      <c r="M64" s="18"/>
    </row>
    <row r="65" spans="1:13" ht="12.75" customHeight="1" x14ac:dyDescent="0.2">
      <c r="A65" s="52">
        <v>1975</v>
      </c>
      <c r="B65" s="53">
        <v>19.929801304259843</v>
      </c>
      <c r="C65" s="53">
        <v>0</v>
      </c>
      <c r="D65" s="53">
        <v>19.929801304259843</v>
      </c>
      <c r="E65" s="54">
        <v>0.47451907867285342</v>
      </c>
      <c r="F65" s="13"/>
      <c r="G65" s="52">
        <v>1962</v>
      </c>
      <c r="H65" s="53">
        <v>17.541586086170323</v>
      </c>
      <c r="I65" s="55">
        <v>0.65432098765432201</v>
      </c>
      <c r="J65" s="56">
        <v>0.4176568115754839</v>
      </c>
      <c r="K65" s="18"/>
      <c r="L65" s="18"/>
      <c r="M65" s="18"/>
    </row>
    <row r="66" spans="1:13" ht="12.75" customHeight="1" x14ac:dyDescent="0.2">
      <c r="A66" s="52">
        <v>1976</v>
      </c>
      <c r="B66" s="53">
        <v>18.074948278733686</v>
      </c>
      <c r="C66" s="53">
        <v>0</v>
      </c>
      <c r="D66" s="53">
        <v>18.074948278733686</v>
      </c>
      <c r="E66" s="54">
        <v>0.43035591139842111</v>
      </c>
      <c r="F66" s="13"/>
      <c r="G66" s="52">
        <v>1974</v>
      </c>
      <c r="H66" s="53">
        <v>17.272729117786604</v>
      </c>
      <c r="I66" s="55">
        <v>0.66666666666666774</v>
      </c>
      <c r="J66" s="56">
        <v>0.4112554551853953</v>
      </c>
      <c r="K66" s="18"/>
      <c r="L66" s="18"/>
      <c r="M66" s="18"/>
    </row>
    <row r="67" spans="1:13" ht="12.75" customHeight="1" x14ac:dyDescent="0.2">
      <c r="A67" s="52">
        <v>1977</v>
      </c>
      <c r="B67" s="53">
        <v>3.2241020339248263</v>
      </c>
      <c r="C67" s="53">
        <v>0</v>
      </c>
      <c r="D67" s="53">
        <v>3.2241020339248263</v>
      </c>
      <c r="E67" s="54">
        <v>7.6764334141067286E-2</v>
      </c>
      <c r="F67" s="13"/>
      <c r="G67" s="52">
        <v>1954</v>
      </c>
      <c r="H67" s="53">
        <v>17.235779329964544</v>
      </c>
      <c r="I67" s="55">
        <v>0.67901234567901347</v>
      </c>
      <c r="J67" s="56">
        <v>0.41037569833248916</v>
      </c>
      <c r="K67" s="18"/>
      <c r="L67" s="18"/>
      <c r="M67" s="18"/>
    </row>
    <row r="68" spans="1:13" ht="12.75" customHeight="1" x14ac:dyDescent="0.2">
      <c r="A68" s="52">
        <v>1978</v>
      </c>
      <c r="B68" s="53">
        <v>28.285454277327482</v>
      </c>
      <c r="C68" s="53">
        <v>0</v>
      </c>
      <c r="D68" s="53">
        <v>28.285454277327482</v>
      </c>
      <c r="E68" s="54">
        <v>0.67346319707922575</v>
      </c>
      <c r="F68" s="13"/>
      <c r="G68" s="52">
        <v>1966</v>
      </c>
      <c r="H68" s="53">
        <v>17.016141262024068</v>
      </c>
      <c r="I68" s="55">
        <v>0.6913580246913591</v>
      </c>
      <c r="J68" s="56">
        <v>0.40514622052438254</v>
      </c>
      <c r="K68" s="18"/>
      <c r="L68" s="18"/>
      <c r="M68" s="18"/>
    </row>
    <row r="69" spans="1:13" ht="12.75" customHeight="1" x14ac:dyDescent="0.2">
      <c r="A69" s="52">
        <v>1979</v>
      </c>
      <c r="B69" s="53">
        <v>22.104839916021643</v>
      </c>
      <c r="C69" s="53">
        <v>0</v>
      </c>
      <c r="D69" s="53">
        <v>22.104839916021643</v>
      </c>
      <c r="E69" s="54">
        <v>0.52630571228622958</v>
      </c>
      <c r="F69" s="13"/>
      <c r="G69" s="52">
        <v>1949</v>
      </c>
      <c r="H69" s="53">
        <v>16.743985800319827</v>
      </c>
      <c r="I69" s="55">
        <v>0.70370370370370483</v>
      </c>
      <c r="J69" s="56">
        <v>0.39866632857904349</v>
      </c>
      <c r="K69" s="18"/>
      <c r="L69" s="18"/>
      <c r="M69" s="18"/>
    </row>
    <row r="70" spans="1:13" ht="12.75" customHeight="1" x14ac:dyDescent="0.2">
      <c r="A70" s="52">
        <v>1980</v>
      </c>
      <c r="B70" s="53">
        <v>30.445101464577032</v>
      </c>
      <c r="C70" s="53">
        <v>0</v>
      </c>
      <c r="D70" s="53">
        <v>30.445101464577032</v>
      </c>
      <c r="E70" s="54">
        <v>0.72488336820421506</v>
      </c>
      <c r="F70" s="13"/>
      <c r="G70" s="52">
        <v>1963</v>
      </c>
      <c r="H70" s="53">
        <v>16.494238082951483</v>
      </c>
      <c r="I70" s="55">
        <v>0.71604938271605056</v>
      </c>
      <c r="J70" s="56">
        <v>0.39271995435598772</v>
      </c>
      <c r="K70" s="18"/>
      <c r="L70" s="18"/>
      <c r="M70" s="18"/>
    </row>
    <row r="71" spans="1:13" ht="12.75" customHeight="1" x14ac:dyDescent="0.2">
      <c r="A71" s="52">
        <v>1981</v>
      </c>
      <c r="B71" s="53">
        <v>13.099031269819502</v>
      </c>
      <c r="C71" s="53">
        <v>0</v>
      </c>
      <c r="D71" s="53">
        <v>13.099031269819502</v>
      </c>
      <c r="E71" s="54">
        <v>0.31188169690046436</v>
      </c>
      <c r="F71" s="13"/>
      <c r="G71" s="52">
        <v>1939</v>
      </c>
      <c r="H71" s="53">
        <v>16.267335491438772</v>
      </c>
      <c r="I71" s="55">
        <v>0.7283950617283963</v>
      </c>
      <c r="J71" s="56">
        <v>0.38731751170092316</v>
      </c>
      <c r="K71" s="18"/>
      <c r="L71" s="18"/>
      <c r="M71" s="18"/>
    </row>
    <row r="72" spans="1:13" ht="12.75" customHeight="1" x14ac:dyDescent="0.2">
      <c r="A72" s="52">
        <v>1982</v>
      </c>
      <c r="B72" s="53">
        <v>31.250498575767221</v>
      </c>
      <c r="C72" s="53">
        <v>0</v>
      </c>
      <c r="D72" s="53">
        <v>31.250498575767221</v>
      </c>
      <c r="E72" s="54">
        <v>0.74405948989921955</v>
      </c>
      <c r="F72" s="13"/>
      <c r="G72" s="52">
        <v>1960</v>
      </c>
      <c r="H72" s="53">
        <v>15.973805416848736</v>
      </c>
      <c r="I72" s="55">
        <v>0.74074074074074192</v>
      </c>
      <c r="J72" s="56">
        <v>0.38032870040116035</v>
      </c>
      <c r="K72" s="18"/>
      <c r="L72" s="18"/>
      <c r="M72" s="18"/>
    </row>
    <row r="73" spans="1:13" ht="12.75" customHeight="1" x14ac:dyDescent="0.2">
      <c r="A73" s="52">
        <v>1983</v>
      </c>
      <c r="B73" s="53">
        <v>34.504291126477312</v>
      </c>
      <c r="C73" s="53">
        <v>0</v>
      </c>
      <c r="D73" s="53">
        <v>34.504291126477312</v>
      </c>
      <c r="E73" s="54">
        <v>0.82153074110660262</v>
      </c>
      <c r="F73" s="13"/>
      <c r="G73" s="52">
        <v>1985</v>
      </c>
      <c r="H73" s="53">
        <v>15.918157950729665</v>
      </c>
      <c r="I73" s="55">
        <v>0.75308641975308765</v>
      </c>
      <c r="J73" s="56">
        <v>0.3790037607316587</v>
      </c>
      <c r="K73" s="18"/>
      <c r="L73" s="18"/>
      <c r="M73" s="18"/>
    </row>
    <row r="74" spans="1:13" ht="12.75" customHeight="1" x14ac:dyDescent="0.2">
      <c r="A74" s="52">
        <v>1984</v>
      </c>
      <c r="B74" s="53">
        <v>29.711040535061706</v>
      </c>
      <c r="C74" s="53">
        <v>0</v>
      </c>
      <c r="D74" s="53">
        <v>29.711040535061706</v>
      </c>
      <c r="E74" s="54">
        <v>0.70740572702527871</v>
      </c>
      <c r="F74" s="13"/>
      <c r="G74" s="52">
        <v>1961</v>
      </c>
      <c r="H74" s="53">
        <v>15.892495861790376</v>
      </c>
      <c r="I74" s="55">
        <v>0.76543209876543339</v>
      </c>
      <c r="J74" s="56">
        <v>0.37839275861405658</v>
      </c>
      <c r="K74" s="18"/>
      <c r="L74" s="18"/>
      <c r="M74" s="18"/>
    </row>
    <row r="75" spans="1:13" ht="12.75" customHeight="1" x14ac:dyDescent="0.2">
      <c r="A75" s="52">
        <v>1985</v>
      </c>
      <c r="B75" s="53">
        <v>15.918157950729665</v>
      </c>
      <c r="C75" s="53">
        <v>0</v>
      </c>
      <c r="D75" s="53">
        <v>15.918157950729665</v>
      </c>
      <c r="E75" s="54">
        <v>0.3790037607316587</v>
      </c>
      <c r="F75" s="13"/>
      <c r="G75" s="52">
        <v>1926</v>
      </c>
      <c r="H75" s="53">
        <v>15.74394737188072</v>
      </c>
      <c r="I75" s="55">
        <v>0.77777777777777901</v>
      </c>
      <c r="J75" s="56">
        <v>0.37485588980668383</v>
      </c>
      <c r="K75" s="18"/>
      <c r="L75" s="18"/>
      <c r="M75" s="18"/>
    </row>
    <row r="76" spans="1:13" ht="12.75" customHeight="1" x14ac:dyDescent="0.2">
      <c r="A76" s="52">
        <v>1986</v>
      </c>
      <c r="B76" s="53">
        <v>31.79187570638188</v>
      </c>
      <c r="C76" s="53">
        <v>0</v>
      </c>
      <c r="D76" s="53">
        <v>31.79187570638188</v>
      </c>
      <c r="E76" s="54">
        <v>0.75694942158052092</v>
      </c>
      <c r="F76" s="13"/>
      <c r="G76" s="52">
        <v>1971</v>
      </c>
      <c r="H76" s="53">
        <v>15.543938248707107</v>
      </c>
      <c r="I76" s="55">
        <v>0.79012345679012475</v>
      </c>
      <c r="J76" s="56">
        <v>0.37009376782635972</v>
      </c>
      <c r="K76" s="18"/>
      <c r="L76" s="18"/>
      <c r="M76" s="18"/>
    </row>
    <row r="77" spans="1:13" ht="12.75" customHeight="1" x14ac:dyDescent="0.2">
      <c r="A77" s="52">
        <v>1987</v>
      </c>
      <c r="B77" s="53">
        <v>12.438801594128163</v>
      </c>
      <c r="C77" s="53">
        <v>0</v>
      </c>
      <c r="D77" s="53">
        <v>12.438801594128163</v>
      </c>
      <c r="E77" s="54">
        <v>0.2961619427173372</v>
      </c>
      <c r="F77" s="13"/>
      <c r="G77" s="52">
        <v>1947</v>
      </c>
      <c r="H77" s="53">
        <v>15.213356947953653</v>
      </c>
      <c r="I77" s="55">
        <v>0.80246913580247048</v>
      </c>
      <c r="J77" s="56">
        <v>0.36222278447508699</v>
      </c>
      <c r="K77" s="18"/>
      <c r="L77" s="18"/>
      <c r="M77" s="18"/>
    </row>
    <row r="78" spans="1:13" ht="12.75" customHeight="1" x14ac:dyDescent="0.2">
      <c r="A78" s="52">
        <v>1988</v>
      </c>
      <c r="B78" s="53">
        <v>6.1175453666875281</v>
      </c>
      <c r="C78" s="53">
        <v>0</v>
      </c>
      <c r="D78" s="53">
        <v>6.1175453666875281</v>
      </c>
      <c r="E78" s="54">
        <v>0.14565584206398877</v>
      </c>
      <c r="F78" s="13"/>
      <c r="G78" s="52">
        <v>1932</v>
      </c>
      <c r="H78" s="53">
        <v>13.583957453459135</v>
      </c>
      <c r="I78" s="55">
        <v>0.8148148148148161</v>
      </c>
      <c r="J78" s="56">
        <v>0.32342755841569371</v>
      </c>
      <c r="K78" s="18"/>
      <c r="L78" s="18"/>
      <c r="M78" s="18"/>
    </row>
    <row r="79" spans="1:13" ht="12.75" customHeight="1" x14ac:dyDescent="0.2">
      <c r="A79" s="52">
        <v>1989</v>
      </c>
      <c r="B79" s="53">
        <v>23.848060843584229</v>
      </c>
      <c r="C79" s="53">
        <v>0</v>
      </c>
      <c r="D79" s="53">
        <v>23.848060843584229</v>
      </c>
      <c r="E79" s="54">
        <v>0.5678109724662912</v>
      </c>
      <c r="F79" s="13"/>
      <c r="G79" s="52">
        <v>1957</v>
      </c>
      <c r="H79" s="53">
        <v>13.482532037163619</v>
      </c>
      <c r="I79" s="55">
        <v>0.82716049382716184</v>
      </c>
      <c r="J79" s="56">
        <v>0.32101266755151475</v>
      </c>
      <c r="K79" s="18"/>
      <c r="L79" s="18"/>
      <c r="M79" s="18"/>
    </row>
    <row r="80" spans="1:13" ht="12.75" customHeight="1" x14ac:dyDescent="0.2">
      <c r="A80" s="52">
        <v>1990</v>
      </c>
      <c r="B80" s="53">
        <v>10.324481737128854</v>
      </c>
      <c r="C80" s="53">
        <v>0</v>
      </c>
      <c r="D80" s="53">
        <v>10.324481737128854</v>
      </c>
      <c r="E80" s="54">
        <v>0.2458209937411632</v>
      </c>
      <c r="F80" s="13"/>
      <c r="G80" s="52">
        <v>1981</v>
      </c>
      <c r="H80" s="53">
        <v>13.099031269819502</v>
      </c>
      <c r="I80" s="55">
        <v>0.83950617283950757</v>
      </c>
      <c r="J80" s="56">
        <v>0.31188169690046436</v>
      </c>
      <c r="K80" s="18"/>
      <c r="L80" s="18"/>
      <c r="M80" s="18"/>
    </row>
    <row r="81" spans="1:13" ht="12.75" customHeight="1" x14ac:dyDescent="0.2">
      <c r="A81" s="52">
        <v>1991</v>
      </c>
      <c r="B81" s="53">
        <v>5.751106682845931</v>
      </c>
      <c r="C81" s="53">
        <v>0</v>
      </c>
      <c r="D81" s="53">
        <v>5.751106682845931</v>
      </c>
      <c r="E81" s="54">
        <v>0.13693111149633169</v>
      </c>
      <c r="F81" s="13"/>
      <c r="G81" s="52">
        <v>1955</v>
      </c>
      <c r="H81" s="53">
        <v>12.627525722918531</v>
      </c>
      <c r="I81" s="55">
        <v>0.85185185185185319</v>
      </c>
      <c r="J81" s="56">
        <v>0.30065537435520312</v>
      </c>
      <c r="K81" s="18"/>
      <c r="L81" s="18"/>
      <c r="M81" s="18"/>
    </row>
    <row r="82" spans="1:13" ht="12.75" customHeight="1" x14ac:dyDescent="0.2">
      <c r="A82" s="52">
        <v>1992</v>
      </c>
      <c r="B82" s="53">
        <v>7.6169584734521791</v>
      </c>
      <c r="C82" s="53">
        <v>0</v>
      </c>
      <c r="D82" s="53">
        <v>7.6169584734521791</v>
      </c>
      <c r="E82" s="54">
        <v>0.18135615412981379</v>
      </c>
      <c r="F82" s="13"/>
      <c r="G82" s="52">
        <v>1987</v>
      </c>
      <c r="H82" s="53">
        <v>12.438801594128163</v>
      </c>
      <c r="I82" s="55">
        <v>0.86419753086419893</v>
      </c>
      <c r="J82" s="56">
        <v>0.2961619427173372</v>
      </c>
      <c r="K82" s="18"/>
      <c r="L82" s="18"/>
      <c r="M82" s="18"/>
    </row>
    <row r="83" spans="1:13" ht="12.75" customHeight="1" x14ac:dyDescent="0.2">
      <c r="A83" s="52">
        <v>1993</v>
      </c>
      <c r="B83" s="53">
        <v>18.888014515672275</v>
      </c>
      <c r="C83" s="53">
        <v>0</v>
      </c>
      <c r="D83" s="53">
        <v>18.888014515672275</v>
      </c>
      <c r="E83" s="54">
        <v>0.44971463132553036</v>
      </c>
      <c r="F83" s="13"/>
      <c r="G83" s="52">
        <v>1934</v>
      </c>
      <c r="H83" s="53">
        <v>11.855944895982311</v>
      </c>
      <c r="I83" s="55">
        <v>0.87654320987654466</v>
      </c>
      <c r="J83" s="56">
        <v>0.28228440228529311</v>
      </c>
      <c r="K83" s="18"/>
      <c r="L83" s="18"/>
      <c r="M83" s="18"/>
    </row>
    <row r="84" spans="1:13" ht="12.75" customHeight="1" x14ac:dyDescent="0.2">
      <c r="A84" s="52">
        <v>1994</v>
      </c>
      <c r="B84" s="53">
        <v>22.00582115906716</v>
      </c>
      <c r="C84" s="53">
        <v>0</v>
      </c>
      <c r="D84" s="53">
        <v>22.00582115906716</v>
      </c>
      <c r="E84" s="54">
        <v>0.52394812283493242</v>
      </c>
      <c r="F84" s="13"/>
      <c r="G84" s="52">
        <v>1990</v>
      </c>
      <c r="H84" s="53">
        <v>10.324481737128854</v>
      </c>
      <c r="I84" s="55">
        <v>0.88888888888889039</v>
      </c>
      <c r="J84" s="56">
        <v>0.2458209937411632</v>
      </c>
      <c r="K84" s="18"/>
      <c r="L84" s="18"/>
      <c r="M84" s="18"/>
    </row>
    <row r="85" spans="1:13" ht="12.75" customHeight="1" x14ac:dyDescent="0.2">
      <c r="A85" s="52">
        <v>1995</v>
      </c>
      <c r="B85" s="53">
        <v>24.206396355128202</v>
      </c>
      <c r="C85" s="53">
        <v>0</v>
      </c>
      <c r="D85" s="53">
        <v>24.206396355128202</v>
      </c>
      <c r="E85" s="54">
        <v>0.57634277036019532</v>
      </c>
      <c r="F85" s="13"/>
      <c r="G85" s="52">
        <v>2001</v>
      </c>
      <c r="H85" s="53">
        <v>8.0692758618177489</v>
      </c>
      <c r="I85" s="55">
        <v>0.90123456790123602</v>
      </c>
      <c r="J85" s="56">
        <v>0.19212561575756545</v>
      </c>
      <c r="K85" s="18"/>
      <c r="L85" s="18"/>
      <c r="M85" s="18"/>
    </row>
    <row r="86" spans="1:13" ht="12.75" customHeight="1" x14ac:dyDescent="0.2">
      <c r="A86" s="52">
        <v>1996</v>
      </c>
      <c r="B86" s="53">
        <v>24.343736433905708</v>
      </c>
      <c r="C86" s="53">
        <v>0</v>
      </c>
      <c r="D86" s="53">
        <v>24.343736433905708</v>
      </c>
      <c r="E86" s="54">
        <v>0.57961277223585017</v>
      </c>
      <c r="F86" s="13"/>
      <c r="G86" s="52">
        <v>1933</v>
      </c>
      <c r="H86" s="53">
        <v>7.6852890972940848</v>
      </c>
      <c r="I86" s="55">
        <v>0.91358024691358175</v>
      </c>
      <c r="J86" s="56">
        <v>0.18298307374509726</v>
      </c>
      <c r="K86" s="18"/>
      <c r="L86" s="18"/>
      <c r="M86" s="18"/>
    </row>
    <row r="87" spans="1:13" ht="12.75" customHeight="1" x14ac:dyDescent="0.2">
      <c r="A87" s="52">
        <v>1997</v>
      </c>
      <c r="B87" s="53">
        <v>28.591136894238826</v>
      </c>
      <c r="C87" s="53">
        <v>0</v>
      </c>
      <c r="D87" s="53">
        <v>28.591136894238826</v>
      </c>
      <c r="E87" s="54">
        <v>0.68074135462473395</v>
      </c>
      <c r="F87" s="13"/>
      <c r="G87" s="52">
        <v>1924</v>
      </c>
      <c r="H87" s="53">
        <v>7.624462781888707</v>
      </c>
      <c r="I87" s="55">
        <v>0.92592592592592748</v>
      </c>
      <c r="J87" s="56">
        <v>0.1815348281402073</v>
      </c>
      <c r="K87" s="18"/>
      <c r="L87" s="18"/>
      <c r="M87" s="18"/>
    </row>
    <row r="88" spans="1:13" ht="12.75" customHeight="1" x14ac:dyDescent="0.2">
      <c r="A88" s="52">
        <v>1998</v>
      </c>
      <c r="B88" s="53">
        <v>26.241433575419006</v>
      </c>
      <c r="C88" s="53">
        <v>0</v>
      </c>
      <c r="D88" s="53">
        <v>26.241433575419006</v>
      </c>
      <c r="E88" s="54">
        <v>0.62479603750997637</v>
      </c>
      <c r="F88" s="13"/>
      <c r="G88" s="52">
        <v>1992</v>
      </c>
      <c r="H88" s="53">
        <v>7.6169584734521791</v>
      </c>
      <c r="I88" s="55">
        <v>0.93827160493827311</v>
      </c>
      <c r="J88" s="56">
        <v>0.18135615412981379</v>
      </c>
      <c r="K88" s="18"/>
      <c r="L88" s="18"/>
      <c r="M88" s="18"/>
    </row>
    <row r="89" spans="1:13" ht="12.75" customHeight="1" x14ac:dyDescent="0.2">
      <c r="A89" s="52">
        <v>1999</v>
      </c>
      <c r="B89" s="53">
        <v>23.174540241484078</v>
      </c>
      <c r="C89" s="53">
        <v>0</v>
      </c>
      <c r="D89" s="53">
        <v>23.174540241484078</v>
      </c>
      <c r="E89" s="54">
        <v>0.55177476765438283</v>
      </c>
      <c r="F89" s="13"/>
      <c r="G89" s="52">
        <v>1931</v>
      </c>
      <c r="H89" s="53">
        <v>7.0450145039458016</v>
      </c>
      <c r="I89" s="55">
        <v>0.95061728395061884</v>
      </c>
      <c r="J89" s="56">
        <v>0.16773844057013815</v>
      </c>
      <c r="K89" s="18"/>
      <c r="L89" s="18"/>
      <c r="M89" s="18"/>
    </row>
    <row r="90" spans="1:13" ht="12.75" customHeight="1" x14ac:dyDescent="0.2">
      <c r="A90" s="52">
        <v>2000</v>
      </c>
      <c r="B90" s="53">
        <v>20.789589788483127</v>
      </c>
      <c r="C90" s="53">
        <v>0</v>
      </c>
      <c r="D90" s="53">
        <v>20.789589788483127</v>
      </c>
      <c r="E90" s="54">
        <v>0.4949902330591221</v>
      </c>
      <c r="F90" s="13"/>
      <c r="G90" s="52">
        <v>1929</v>
      </c>
      <c r="H90" s="53">
        <v>7.034266580188639</v>
      </c>
      <c r="I90" s="55">
        <v>0.96296296296296457</v>
      </c>
      <c r="J90" s="56">
        <v>0.16748253762353901</v>
      </c>
      <c r="K90" s="18"/>
      <c r="L90" s="18"/>
      <c r="M90" s="18"/>
    </row>
    <row r="91" spans="1:13" ht="12.75" customHeight="1" x14ac:dyDescent="0.2">
      <c r="A91" s="52">
        <v>2001</v>
      </c>
      <c r="B91" s="53">
        <v>8.0692758618177489</v>
      </c>
      <c r="C91" s="53">
        <v>0</v>
      </c>
      <c r="D91" s="53">
        <v>8.0692758618177489</v>
      </c>
      <c r="E91" s="54">
        <v>0.19212561575756545</v>
      </c>
      <c r="F91" s="13"/>
      <c r="G91" s="52">
        <v>1988</v>
      </c>
      <c r="H91" s="53">
        <v>6.1175453666875281</v>
      </c>
      <c r="I91" s="55">
        <v>0.9753086419753102</v>
      </c>
      <c r="J91" s="56">
        <v>0.14565584206398877</v>
      </c>
      <c r="K91" s="18"/>
      <c r="L91" s="18"/>
      <c r="M91" s="18"/>
    </row>
    <row r="92" spans="1:13" ht="12.75" customHeight="1" x14ac:dyDescent="0.2">
      <c r="A92" s="52">
        <v>2002</v>
      </c>
      <c r="B92" s="53">
        <v>21.560624831465287</v>
      </c>
      <c r="C92" s="53">
        <v>0</v>
      </c>
      <c r="D92" s="53">
        <v>21.560624831465287</v>
      </c>
      <c r="E92" s="54">
        <v>0.51334821027298305</v>
      </c>
      <c r="F92" s="13"/>
      <c r="G92" s="52">
        <v>1991</v>
      </c>
      <c r="H92" s="53">
        <v>5.751106682845931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26.612605843904042</v>
      </c>
      <c r="C93" s="58">
        <v>0</v>
      </c>
      <c r="D93" s="58">
        <v>26.612605843904042</v>
      </c>
      <c r="E93" s="59">
        <v>0.63363347247390578</v>
      </c>
      <c r="F93" s="29"/>
      <c r="G93" s="57">
        <v>1977</v>
      </c>
      <c r="H93" s="58">
        <v>3.2241020339248263</v>
      </c>
      <c r="I93" s="60">
        <v>1.0000000000000016</v>
      </c>
      <c r="J93" s="61">
        <v>7.6764334141067286E-2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19.463122971717464</v>
      </c>
      <c r="C94" s="63">
        <v>0</v>
      </c>
      <c r="D94" s="63">
        <v>19.463122971717464</v>
      </c>
      <c r="E94" s="64">
        <v>0.46340768980279645</v>
      </c>
      <c r="F94" s="36"/>
      <c r="G94" s="62"/>
      <c r="H94" s="63">
        <v>19.463122971717461</v>
      </c>
      <c r="I94" s="63"/>
      <c r="J94" s="64">
        <v>0.46340768980279695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34.50429112647732</v>
      </c>
      <c r="C95" s="66">
        <v>0</v>
      </c>
      <c r="D95" s="66">
        <v>34.50429112647732</v>
      </c>
      <c r="E95" s="67">
        <v>0.82153074110660285</v>
      </c>
      <c r="F95" s="36"/>
      <c r="G95" s="68"/>
      <c r="H95" s="66">
        <v>34.50429112647732</v>
      </c>
      <c r="I95" s="69"/>
      <c r="J95" s="67">
        <v>0.82153074110660285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3.2241020339248263</v>
      </c>
      <c r="C96" s="66">
        <v>0</v>
      </c>
      <c r="D96" s="66">
        <v>3.2241020339248263</v>
      </c>
      <c r="E96" s="67">
        <v>7.6764334141067286E-2</v>
      </c>
      <c r="F96" s="45"/>
      <c r="G96" s="68"/>
      <c r="H96" s="66">
        <v>3.2241020339248263</v>
      </c>
      <c r="I96" s="69"/>
      <c r="J96" s="67">
        <v>7.6764334141067286E-2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BU1032"/>
  <sheetViews>
    <sheetView zoomScale="115" zoomScaleNormal="115" workbookViewId="0">
      <selection activeCell="N100" sqref="N100"/>
    </sheetView>
  </sheetViews>
  <sheetFormatPr defaultColWidth="6.42578125" defaultRowHeight="9.75" customHeight="1" x14ac:dyDescent="0.25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70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12" customHeight="1" x14ac:dyDescent="0.25"/>
    <row r="2" spans="1:13" ht="12" customHeight="1" x14ac:dyDescent="0.25"/>
    <row r="3" spans="1:13" ht="17.25" customHeight="1" x14ac:dyDescent="0.25">
      <c r="A3" s="46" t="s">
        <v>15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2"/>
      <c r="G4" s="108" t="s">
        <v>2</v>
      </c>
      <c r="H4" s="109"/>
      <c r="I4" s="109"/>
      <c r="J4" s="95"/>
    </row>
    <row r="5" spans="1:13" ht="11.25" customHeight="1" x14ac:dyDescent="0.2">
      <c r="A5" s="110" t="s">
        <v>3</v>
      </c>
      <c r="B5" s="103" t="s">
        <v>16</v>
      </c>
      <c r="C5" s="103" t="s">
        <v>5</v>
      </c>
      <c r="D5" s="103" t="s">
        <v>17</v>
      </c>
      <c r="E5" s="103" t="s">
        <v>7</v>
      </c>
      <c r="F5" s="73"/>
      <c r="G5" s="103" t="s">
        <v>3</v>
      </c>
      <c r="H5" s="103" t="s">
        <v>8</v>
      </c>
      <c r="I5" s="103" t="s">
        <v>9</v>
      </c>
      <c r="J5" s="103" t="s">
        <v>7</v>
      </c>
    </row>
    <row r="6" spans="1:13" ht="11.25" customHeight="1" x14ac:dyDescent="0.2">
      <c r="A6" s="111"/>
      <c r="B6" s="104"/>
      <c r="C6" s="104"/>
      <c r="D6" s="104"/>
      <c r="E6" s="104"/>
      <c r="F6" s="73"/>
      <c r="G6" s="104"/>
      <c r="H6" s="104"/>
      <c r="I6" s="104"/>
      <c r="J6" s="104"/>
    </row>
    <row r="7" spans="1:13" ht="11.25" customHeight="1" x14ac:dyDescent="0.2">
      <c r="A7" s="111"/>
      <c r="B7" s="104"/>
      <c r="C7" s="104"/>
      <c r="D7" s="104"/>
      <c r="E7" s="104"/>
      <c r="F7" s="73"/>
      <c r="G7" s="104"/>
      <c r="H7" s="104"/>
      <c r="I7" s="104"/>
      <c r="J7" s="104"/>
    </row>
    <row r="8" spans="1:13" ht="11.25" customHeight="1" x14ac:dyDescent="0.2">
      <c r="A8" s="111"/>
      <c r="B8" s="104"/>
      <c r="C8" s="104"/>
      <c r="D8" s="104"/>
      <c r="E8" s="104"/>
      <c r="F8" s="73"/>
      <c r="G8" s="104"/>
      <c r="H8" s="104"/>
      <c r="I8" s="104"/>
      <c r="J8" s="104"/>
    </row>
    <row r="9" spans="1:13" ht="11.25" customHeight="1" x14ac:dyDescent="0.2">
      <c r="A9" s="111"/>
      <c r="B9" s="104"/>
      <c r="C9" s="104"/>
      <c r="D9" s="104"/>
      <c r="E9" s="104"/>
      <c r="F9" s="73"/>
      <c r="G9" s="104"/>
      <c r="H9" s="104"/>
      <c r="I9" s="104"/>
      <c r="J9" s="104"/>
    </row>
    <row r="10" spans="1:13" ht="11.25" customHeight="1" x14ac:dyDescent="0.2">
      <c r="A10" s="111"/>
      <c r="B10" s="104"/>
      <c r="C10" s="104"/>
      <c r="D10" s="104"/>
      <c r="E10" s="104"/>
      <c r="F10" s="73"/>
      <c r="G10" s="104"/>
      <c r="H10" s="104"/>
      <c r="I10" s="104"/>
      <c r="J10" s="104"/>
    </row>
    <row r="11" spans="1:13" ht="11.25" customHeight="1" thickBot="1" x14ac:dyDescent="0.25">
      <c r="A11" s="112"/>
      <c r="B11" s="105"/>
      <c r="C11" s="105"/>
      <c r="D11" s="105"/>
      <c r="E11" s="105"/>
      <c r="F11" s="74"/>
      <c r="G11" s="105"/>
      <c r="H11" s="105"/>
      <c r="I11" s="105"/>
      <c r="J11" s="105"/>
    </row>
    <row r="12" spans="1:13" ht="12.75" customHeight="1" x14ac:dyDescent="0.2">
      <c r="A12" s="47">
        <v>1922</v>
      </c>
      <c r="B12" s="48">
        <v>64.976584694655742</v>
      </c>
      <c r="C12" s="48">
        <v>0</v>
      </c>
      <c r="D12" s="48">
        <v>64.976584694655742</v>
      </c>
      <c r="E12" s="49">
        <v>0.45952322980661769</v>
      </c>
      <c r="F12" s="75"/>
      <c r="G12" s="47">
        <v>1969</v>
      </c>
      <c r="H12" s="48">
        <v>116.16444679247365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61.12833077491819</v>
      </c>
      <c r="C13" s="53">
        <v>0</v>
      </c>
      <c r="D13" s="53">
        <v>61.12833077491819</v>
      </c>
      <c r="E13" s="54">
        <v>0.432307855551048</v>
      </c>
      <c r="F13" s="75"/>
      <c r="G13" s="52">
        <v>1969</v>
      </c>
      <c r="H13" s="53">
        <v>116.16444679247365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25.669024699025314</v>
      </c>
      <c r="C14" s="53">
        <v>0</v>
      </c>
      <c r="D14" s="53">
        <v>25.669024699025314</v>
      </c>
      <c r="E14" s="54">
        <v>0.1815348281402073</v>
      </c>
      <c r="F14" s="75"/>
      <c r="G14" s="52">
        <v>1938</v>
      </c>
      <c r="H14" s="53">
        <v>114.66653171855968</v>
      </c>
      <c r="I14" s="55">
        <v>2.4691358024691398E-2</v>
      </c>
      <c r="J14" s="56">
        <v>0.81093728230947437</v>
      </c>
      <c r="K14" s="18"/>
      <c r="L14" s="18"/>
      <c r="M14" s="18"/>
    </row>
    <row r="15" spans="1:13" ht="12.75" customHeight="1" x14ac:dyDescent="0.2">
      <c r="A15" s="52">
        <v>1925</v>
      </c>
      <c r="B15" s="53">
        <v>50.23562293073276</v>
      </c>
      <c r="C15" s="53">
        <v>0</v>
      </c>
      <c r="D15" s="53">
        <v>50.23562293073276</v>
      </c>
      <c r="E15" s="54">
        <v>0.35527314661055698</v>
      </c>
      <c r="F15" s="75"/>
      <c r="G15" s="52">
        <v>1982</v>
      </c>
      <c r="H15" s="53">
        <v>105.21001187174966</v>
      </c>
      <c r="I15" s="55">
        <v>3.7037037037037097E-2</v>
      </c>
      <c r="J15" s="56">
        <v>0.74405948989921966</v>
      </c>
      <c r="K15" s="18"/>
      <c r="L15" s="18"/>
      <c r="M15" s="18"/>
    </row>
    <row r="16" spans="1:13" ht="12.75" customHeight="1" x14ac:dyDescent="0.2">
      <c r="A16" s="52">
        <v>1926</v>
      </c>
      <c r="B16" s="53">
        <v>53.004622818665084</v>
      </c>
      <c r="C16" s="53">
        <v>0</v>
      </c>
      <c r="D16" s="53">
        <v>53.004622818665084</v>
      </c>
      <c r="E16" s="54">
        <v>0.37485588980668372</v>
      </c>
      <c r="F16" s="75"/>
      <c r="G16" s="52">
        <v>1978</v>
      </c>
      <c r="H16" s="53">
        <v>95.22769606700254</v>
      </c>
      <c r="I16" s="55">
        <v>4.9382716049382797E-2</v>
      </c>
      <c r="J16" s="56">
        <v>0.67346319707922586</v>
      </c>
      <c r="K16" s="18"/>
      <c r="L16" s="18"/>
      <c r="M16" s="18"/>
    </row>
    <row r="17" spans="1:13" ht="12.75" customHeight="1" x14ac:dyDescent="0.2">
      <c r="A17" s="52">
        <v>1927</v>
      </c>
      <c r="B17" s="53">
        <v>60.752502723180974</v>
      </c>
      <c r="C17" s="53">
        <v>0</v>
      </c>
      <c r="D17" s="53">
        <v>60.752502723180974</v>
      </c>
      <c r="E17" s="54">
        <v>0.42964994853734773</v>
      </c>
      <c r="F17" s="75"/>
      <c r="G17" s="52">
        <v>1998</v>
      </c>
      <c r="H17" s="53">
        <v>88.346159703910644</v>
      </c>
      <c r="I17" s="55">
        <v>6.1728395061728496E-2</v>
      </c>
      <c r="J17" s="56">
        <v>0.62479603750997625</v>
      </c>
      <c r="K17" s="18"/>
      <c r="L17" s="18"/>
      <c r="M17" s="18"/>
    </row>
    <row r="18" spans="1:13" ht="12.75" customHeight="1" x14ac:dyDescent="0.2">
      <c r="A18" s="52">
        <v>1928</v>
      </c>
      <c r="B18" s="53">
        <v>72.223470875765173</v>
      </c>
      <c r="C18" s="53">
        <v>0</v>
      </c>
      <c r="D18" s="53">
        <v>72.223470875765173</v>
      </c>
      <c r="E18" s="54">
        <v>0.51077419289791492</v>
      </c>
      <c r="F18" s="75"/>
      <c r="G18" s="52">
        <v>1941</v>
      </c>
      <c r="H18" s="53">
        <v>87.454910150395762</v>
      </c>
      <c r="I18" s="55">
        <v>7.4074074074074195E-2</v>
      </c>
      <c r="J18" s="56">
        <v>0.61849299964919202</v>
      </c>
      <c r="K18" s="18"/>
      <c r="L18" s="18"/>
      <c r="M18" s="18"/>
    </row>
    <row r="19" spans="1:13" ht="12.75" customHeight="1" x14ac:dyDescent="0.2">
      <c r="A19" s="52">
        <v>1929</v>
      </c>
      <c r="B19" s="53">
        <v>23.682030819968414</v>
      </c>
      <c r="C19" s="53">
        <v>0</v>
      </c>
      <c r="D19" s="53">
        <v>23.682030819968414</v>
      </c>
      <c r="E19" s="54">
        <v>0.16748253762353899</v>
      </c>
      <c r="F19" s="75"/>
      <c r="G19" s="52">
        <v>1943</v>
      </c>
      <c r="H19" s="53">
        <v>86.454639459421927</v>
      </c>
      <c r="I19" s="55">
        <v>8.6419753086419887E-2</v>
      </c>
      <c r="J19" s="56">
        <v>0.61141894950086229</v>
      </c>
      <c r="K19" s="18"/>
      <c r="L19" s="18"/>
      <c r="M19" s="18"/>
    </row>
    <row r="20" spans="1:13" ht="12.75" customHeight="1" x14ac:dyDescent="0.2">
      <c r="A20" s="52">
        <v>1930</v>
      </c>
      <c r="B20" s="53">
        <v>65.5859049843734</v>
      </c>
      <c r="C20" s="53">
        <v>0</v>
      </c>
      <c r="D20" s="53">
        <v>65.5859049843734</v>
      </c>
      <c r="E20" s="54">
        <v>0.46383242563206079</v>
      </c>
      <c r="F20" s="75"/>
      <c r="G20" s="52">
        <v>1996</v>
      </c>
      <c r="H20" s="53">
        <v>81.957245994149233</v>
      </c>
      <c r="I20" s="55">
        <v>9.8765432098765593E-2</v>
      </c>
      <c r="J20" s="56">
        <v>0.57961277223585028</v>
      </c>
      <c r="K20" s="18"/>
      <c r="L20" s="18"/>
      <c r="M20" s="18"/>
    </row>
    <row r="21" spans="1:13" ht="12.75" customHeight="1" x14ac:dyDescent="0.2">
      <c r="A21" s="52">
        <v>1931</v>
      </c>
      <c r="B21" s="53">
        <v>23.718215496617528</v>
      </c>
      <c r="C21" s="53">
        <v>0</v>
      </c>
      <c r="D21" s="53">
        <v>23.718215496617528</v>
      </c>
      <c r="E21" s="54">
        <v>0.16773844057013809</v>
      </c>
      <c r="F21" s="75"/>
      <c r="G21" s="52">
        <v>1995</v>
      </c>
      <c r="H21" s="53">
        <v>81.494867728931581</v>
      </c>
      <c r="I21" s="55">
        <v>0.1111111111111113</v>
      </c>
      <c r="J21" s="56">
        <v>0.57634277036019499</v>
      </c>
      <c r="K21" s="18"/>
      <c r="L21" s="18"/>
      <c r="M21" s="18"/>
    </row>
    <row r="22" spans="1:13" ht="12.75" customHeight="1" x14ac:dyDescent="0.2">
      <c r="A22" s="52">
        <v>1932</v>
      </c>
      <c r="B22" s="53">
        <v>45.732656759979093</v>
      </c>
      <c r="C22" s="53">
        <v>0</v>
      </c>
      <c r="D22" s="53">
        <v>45.732656759979093</v>
      </c>
      <c r="E22" s="54">
        <v>0.32342755841569371</v>
      </c>
      <c r="F22" s="75"/>
      <c r="G22" s="52">
        <v>1989</v>
      </c>
      <c r="H22" s="53">
        <v>80.288471506733586</v>
      </c>
      <c r="I22" s="55">
        <v>0.12345679012345699</v>
      </c>
      <c r="J22" s="56">
        <v>0.5678109724662912</v>
      </c>
      <c r="K22" s="18"/>
      <c r="L22" s="18"/>
      <c r="M22" s="18"/>
    </row>
    <row r="23" spans="1:13" ht="12.75" customHeight="1" x14ac:dyDescent="0.2">
      <c r="A23" s="52">
        <v>1933</v>
      </c>
      <c r="B23" s="53">
        <v>25.873806627556753</v>
      </c>
      <c r="C23" s="53">
        <v>0</v>
      </c>
      <c r="D23" s="53">
        <v>25.873806627556753</v>
      </c>
      <c r="E23" s="54">
        <v>0.18298307374509726</v>
      </c>
      <c r="F23" s="75"/>
      <c r="G23" s="52">
        <v>1935</v>
      </c>
      <c r="H23" s="53">
        <v>78.991217125077881</v>
      </c>
      <c r="I23" s="55">
        <v>0.13580246913580268</v>
      </c>
      <c r="J23" s="56">
        <v>0.5586366133315267</v>
      </c>
      <c r="K23" s="18"/>
      <c r="L23" s="18"/>
      <c r="M23" s="18"/>
    </row>
    <row r="24" spans="1:13" ht="12.75" customHeight="1" x14ac:dyDescent="0.2">
      <c r="A24" s="52">
        <v>1934</v>
      </c>
      <c r="B24" s="53">
        <v>39.915014483140453</v>
      </c>
      <c r="C24" s="53">
        <v>0</v>
      </c>
      <c r="D24" s="53">
        <v>39.915014483140453</v>
      </c>
      <c r="E24" s="54">
        <v>0.28228440228529317</v>
      </c>
      <c r="F24" s="75"/>
      <c r="G24" s="52">
        <v>1999</v>
      </c>
      <c r="H24" s="53">
        <v>78.020952146329748</v>
      </c>
      <c r="I24" s="55">
        <v>0.14814814814814839</v>
      </c>
      <c r="J24" s="56">
        <v>0.55177476765438294</v>
      </c>
      <c r="K24" s="18"/>
      <c r="L24" s="18"/>
      <c r="M24" s="18"/>
    </row>
    <row r="25" spans="1:13" ht="12.75" customHeight="1" x14ac:dyDescent="0.2">
      <c r="A25" s="52">
        <v>1935</v>
      </c>
      <c r="B25" s="53">
        <v>78.991217125077881</v>
      </c>
      <c r="C25" s="53">
        <v>0</v>
      </c>
      <c r="D25" s="53">
        <v>78.991217125077881</v>
      </c>
      <c r="E25" s="54">
        <v>0.5586366133315267</v>
      </c>
      <c r="F25" s="75"/>
      <c r="G25" s="52">
        <v>1958</v>
      </c>
      <c r="H25" s="53">
        <v>77.687445583455499</v>
      </c>
      <c r="I25" s="55">
        <v>0.1604938271604941</v>
      </c>
      <c r="J25" s="56">
        <v>0.54941616395654524</v>
      </c>
      <c r="K25" s="18"/>
      <c r="L25" s="18"/>
      <c r="M25" s="18"/>
    </row>
    <row r="26" spans="1:13" ht="12.75" customHeight="1" x14ac:dyDescent="0.2">
      <c r="A26" s="52">
        <v>1936</v>
      </c>
      <c r="B26" s="53">
        <v>31.85308944347095</v>
      </c>
      <c r="C26" s="53">
        <v>0</v>
      </c>
      <c r="D26" s="53">
        <v>31.85308944347095</v>
      </c>
      <c r="E26" s="54">
        <v>0.2252693737162019</v>
      </c>
      <c r="F26" s="75"/>
      <c r="G26" s="52">
        <v>1979</v>
      </c>
      <c r="H26" s="53">
        <v>74.419627717272874</v>
      </c>
      <c r="I26" s="55">
        <v>0.17283950617283977</v>
      </c>
      <c r="J26" s="56">
        <v>0.52630571228622969</v>
      </c>
      <c r="K26" s="18"/>
      <c r="L26" s="18"/>
      <c r="M26" s="18"/>
    </row>
    <row r="27" spans="1:13" ht="12.75" customHeight="1" x14ac:dyDescent="0.2">
      <c r="A27" s="52">
        <v>1937</v>
      </c>
      <c r="B27" s="53">
        <v>62.633274700655555</v>
      </c>
      <c r="C27" s="53">
        <v>0</v>
      </c>
      <c r="D27" s="53">
        <v>62.633274700655555</v>
      </c>
      <c r="E27" s="54">
        <v>0.44295102334268427</v>
      </c>
      <c r="F27" s="75"/>
      <c r="G27" s="52">
        <v>1952</v>
      </c>
      <c r="H27" s="53">
        <v>74.343472504504334</v>
      </c>
      <c r="I27" s="55">
        <v>0.18518518518518548</v>
      </c>
      <c r="J27" s="56">
        <v>0.52576713228079441</v>
      </c>
      <c r="K27" s="18"/>
      <c r="L27" s="18"/>
      <c r="M27" s="18"/>
    </row>
    <row r="28" spans="1:13" ht="12.75" customHeight="1" x14ac:dyDescent="0.2">
      <c r="A28" s="52">
        <v>1938</v>
      </c>
      <c r="B28" s="53">
        <v>114.66653171855968</v>
      </c>
      <c r="C28" s="53">
        <v>0</v>
      </c>
      <c r="D28" s="53">
        <v>114.66653171855968</v>
      </c>
      <c r="E28" s="54">
        <v>0.81093728230947437</v>
      </c>
      <c r="F28" s="75"/>
      <c r="G28" s="52">
        <v>1940</v>
      </c>
      <c r="H28" s="53">
        <v>73.05424988756296</v>
      </c>
      <c r="I28" s="55">
        <v>0.19753086419753119</v>
      </c>
      <c r="J28" s="56">
        <v>0.51664957487668284</v>
      </c>
      <c r="K28" s="18"/>
      <c r="L28" s="18"/>
      <c r="M28" s="18"/>
    </row>
    <row r="29" spans="1:13" ht="12.75" customHeight="1" x14ac:dyDescent="0.2">
      <c r="A29" s="52">
        <v>1939</v>
      </c>
      <c r="B29" s="53">
        <v>52.037879251333209</v>
      </c>
      <c r="C29" s="53">
        <v>0</v>
      </c>
      <c r="D29" s="53">
        <v>52.037879251333209</v>
      </c>
      <c r="E29" s="54">
        <v>0.36801894802923057</v>
      </c>
      <c r="F29" s="75"/>
      <c r="G29" s="52">
        <v>1928</v>
      </c>
      <c r="H29" s="53">
        <v>72.223470875765173</v>
      </c>
      <c r="I29" s="55">
        <v>0.20987654320987689</v>
      </c>
      <c r="J29" s="56">
        <v>0.51077419289791492</v>
      </c>
      <c r="K29" s="18"/>
      <c r="L29" s="18"/>
      <c r="M29" s="18"/>
    </row>
    <row r="30" spans="1:13" ht="12.75" customHeight="1" x14ac:dyDescent="0.2">
      <c r="A30" s="52">
        <v>1940</v>
      </c>
      <c r="B30" s="53">
        <v>73.05424988756296</v>
      </c>
      <c r="C30" s="53">
        <v>0</v>
      </c>
      <c r="D30" s="53">
        <v>73.05424988756296</v>
      </c>
      <c r="E30" s="54">
        <v>0.51664957487668284</v>
      </c>
      <c r="F30" s="75"/>
      <c r="G30" s="52">
        <v>1967</v>
      </c>
      <c r="H30" s="53">
        <v>71.99519128717354</v>
      </c>
      <c r="I30" s="55">
        <v>0.2222222222222226</v>
      </c>
      <c r="J30" s="56">
        <v>0.50915976865044932</v>
      </c>
      <c r="K30" s="18"/>
      <c r="L30" s="18"/>
      <c r="M30" s="18"/>
    </row>
    <row r="31" spans="1:13" ht="12.75" customHeight="1" x14ac:dyDescent="0.2">
      <c r="A31" s="52">
        <v>1941</v>
      </c>
      <c r="B31" s="53">
        <v>87.454910150395762</v>
      </c>
      <c r="C31" s="53">
        <v>0</v>
      </c>
      <c r="D31" s="53">
        <v>87.454910150395762</v>
      </c>
      <c r="E31" s="54">
        <v>0.61849299964919202</v>
      </c>
      <c r="F31" s="75"/>
      <c r="G31" s="52">
        <v>1973</v>
      </c>
      <c r="H31" s="53">
        <v>71.64338218419401</v>
      </c>
      <c r="I31" s="55">
        <v>0.23456790123456828</v>
      </c>
      <c r="J31" s="56">
        <v>0.5066717269037766</v>
      </c>
      <c r="K31" s="18"/>
      <c r="L31" s="18"/>
      <c r="M31" s="18"/>
    </row>
    <row r="32" spans="1:13" ht="12.75" customHeight="1" x14ac:dyDescent="0.2">
      <c r="A32" s="52">
        <v>1942</v>
      </c>
      <c r="B32" s="53">
        <v>59.69952789245108</v>
      </c>
      <c r="C32" s="53">
        <v>0</v>
      </c>
      <c r="D32" s="53">
        <v>59.69952789245108</v>
      </c>
      <c r="E32" s="54">
        <v>0.42220316755623111</v>
      </c>
      <c r="F32" s="75"/>
      <c r="G32" s="52">
        <v>1964</v>
      </c>
      <c r="H32" s="53">
        <v>69.169944466737192</v>
      </c>
      <c r="I32" s="55">
        <v>0.24691358024691398</v>
      </c>
      <c r="J32" s="56">
        <v>0.48917923951016401</v>
      </c>
      <c r="K32" s="18"/>
      <c r="L32" s="18"/>
      <c r="M32" s="18"/>
    </row>
    <row r="33" spans="1:13" ht="12.75" customHeight="1" x14ac:dyDescent="0.2">
      <c r="A33" s="52">
        <v>1943</v>
      </c>
      <c r="B33" s="53">
        <v>86.454639459421927</v>
      </c>
      <c r="C33" s="53">
        <v>0</v>
      </c>
      <c r="D33" s="53">
        <v>86.454639459421927</v>
      </c>
      <c r="E33" s="54">
        <v>0.61141894950086229</v>
      </c>
      <c r="F33" s="75"/>
      <c r="G33" s="52">
        <v>1972</v>
      </c>
      <c r="H33" s="53">
        <v>67.298549258992153</v>
      </c>
      <c r="I33" s="55">
        <v>0.25925925925925969</v>
      </c>
      <c r="J33" s="56">
        <v>0.47594447849357957</v>
      </c>
      <c r="K33" s="18"/>
      <c r="L33" s="18"/>
      <c r="M33" s="18"/>
    </row>
    <row r="34" spans="1:13" ht="12.75" customHeight="1" x14ac:dyDescent="0.2">
      <c r="A34" s="52">
        <v>1944</v>
      </c>
      <c r="B34" s="53">
        <v>59.47586895465863</v>
      </c>
      <c r="C34" s="53">
        <v>0</v>
      </c>
      <c r="D34" s="53">
        <v>59.47586895465863</v>
      </c>
      <c r="E34" s="54">
        <v>0.42062142117863244</v>
      </c>
      <c r="F34" s="75"/>
      <c r="G34" s="52">
        <v>1975</v>
      </c>
      <c r="H34" s="53">
        <v>67.096997724341449</v>
      </c>
      <c r="I34" s="55">
        <v>0.27160493827160537</v>
      </c>
      <c r="J34" s="56">
        <v>0.4745190786728532</v>
      </c>
      <c r="K34" s="18"/>
      <c r="L34" s="18"/>
      <c r="M34" s="18"/>
    </row>
    <row r="35" spans="1:13" ht="12.75" customHeight="1" x14ac:dyDescent="0.2">
      <c r="A35" s="52">
        <v>1945</v>
      </c>
      <c r="B35" s="53">
        <v>52.314312163740553</v>
      </c>
      <c r="C35" s="53">
        <v>0</v>
      </c>
      <c r="D35" s="53">
        <v>52.314312163740553</v>
      </c>
      <c r="E35" s="54">
        <v>0.3699739191212203</v>
      </c>
      <c r="F35" s="75"/>
      <c r="G35" s="52">
        <v>1986</v>
      </c>
      <c r="H35" s="53">
        <v>67.032587675634588</v>
      </c>
      <c r="I35" s="55">
        <v>0.2839506172839511</v>
      </c>
      <c r="J35" s="56">
        <v>0.4740635620624794</v>
      </c>
      <c r="K35" s="18"/>
      <c r="L35" s="18"/>
      <c r="M35" s="18"/>
    </row>
    <row r="36" spans="1:13" ht="12.75" customHeight="1" x14ac:dyDescent="0.2">
      <c r="A36" s="52">
        <v>1946</v>
      </c>
      <c r="B36" s="53">
        <v>59.556580381651898</v>
      </c>
      <c r="C36" s="53">
        <v>0</v>
      </c>
      <c r="D36" s="53">
        <v>59.556580381651898</v>
      </c>
      <c r="E36" s="54">
        <v>0.4211922233497305</v>
      </c>
      <c r="F36" s="75"/>
      <c r="G36" s="52">
        <v>1965</v>
      </c>
      <c r="H36" s="53">
        <v>66.969276026651542</v>
      </c>
      <c r="I36" s="55">
        <v>0.29629629629629678</v>
      </c>
      <c r="J36" s="56">
        <v>0.47361581348409859</v>
      </c>
      <c r="K36" s="18"/>
      <c r="L36" s="18"/>
      <c r="M36" s="18"/>
    </row>
    <row r="37" spans="1:13" ht="12.75" customHeight="1" x14ac:dyDescent="0.2">
      <c r="A37" s="52">
        <v>1947</v>
      </c>
      <c r="B37" s="53">
        <v>22.726996611844882</v>
      </c>
      <c r="C37" s="53">
        <v>0</v>
      </c>
      <c r="D37" s="53">
        <v>22.726996611844882</v>
      </c>
      <c r="E37" s="54">
        <v>0.16072840602436267</v>
      </c>
      <c r="F37" s="75"/>
      <c r="G37" s="52">
        <v>1948</v>
      </c>
      <c r="H37" s="53">
        <v>65.699758743909101</v>
      </c>
      <c r="I37" s="55">
        <v>0.30864197530864246</v>
      </c>
      <c r="J37" s="56">
        <v>0.4646376148791308</v>
      </c>
      <c r="K37" s="18"/>
      <c r="L37" s="18"/>
      <c r="M37" s="18"/>
    </row>
    <row r="38" spans="1:13" ht="12.75" customHeight="1" x14ac:dyDescent="0.2">
      <c r="A38" s="52">
        <v>1948</v>
      </c>
      <c r="B38" s="53">
        <v>65.699758743909101</v>
      </c>
      <c r="C38" s="53">
        <v>0</v>
      </c>
      <c r="D38" s="53">
        <v>65.699758743909101</v>
      </c>
      <c r="E38" s="54">
        <v>0.4646376148791308</v>
      </c>
      <c r="F38" s="75"/>
      <c r="G38" s="52">
        <v>1930</v>
      </c>
      <c r="H38" s="53">
        <v>65.5859049843734</v>
      </c>
      <c r="I38" s="55">
        <v>0.32098765432098819</v>
      </c>
      <c r="J38" s="56">
        <v>0.46383242563206079</v>
      </c>
      <c r="K38" s="18"/>
      <c r="L38" s="18"/>
      <c r="M38" s="18"/>
    </row>
    <row r="39" spans="1:13" ht="12.75" customHeight="1" x14ac:dyDescent="0.2">
      <c r="A39" s="52">
        <v>1949</v>
      </c>
      <c r="B39" s="53">
        <v>56.371418861076748</v>
      </c>
      <c r="C39" s="53">
        <v>0</v>
      </c>
      <c r="D39" s="53">
        <v>56.371418861076748</v>
      </c>
      <c r="E39" s="54">
        <v>0.39866632857904344</v>
      </c>
      <c r="F39" s="75"/>
      <c r="G39" s="52">
        <v>1980</v>
      </c>
      <c r="H39" s="53">
        <v>65.365587499276742</v>
      </c>
      <c r="I39" s="55">
        <v>0.33333333333333387</v>
      </c>
      <c r="J39" s="56">
        <v>0.46227431046164597</v>
      </c>
      <c r="K39" s="18"/>
      <c r="L39" s="18"/>
      <c r="M39" s="18"/>
    </row>
    <row r="40" spans="1:13" ht="12.75" customHeight="1" x14ac:dyDescent="0.2">
      <c r="A40" s="52">
        <v>1950</v>
      </c>
      <c r="B40" s="53">
        <v>61.029431680769278</v>
      </c>
      <c r="C40" s="53">
        <v>0</v>
      </c>
      <c r="D40" s="53">
        <v>61.029431680769278</v>
      </c>
      <c r="E40" s="54">
        <v>0.43160842772821267</v>
      </c>
      <c r="F40" s="75"/>
      <c r="G40" s="52">
        <v>1922</v>
      </c>
      <c r="H40" s="53">
        <v>64.976584694655742</v>
      </c>
      <c r="I40" s="55">
        <v>0.34567901234567955</v>
      </c>
      <c r="J40" s="56">
        <v>0.45952322980661769</v>
      </c>
      <c r="K40" s="18"/>
      <c r="L40" s="18"/>
      <c r="M40" s="18"/>
    </row>
    <row r="41" spans="1:13" ht="12.75" customHeight="1" x14ac:dyDescent="0.2">
      <c r="A41" s="52">
        <v>1951</v>
      </c>
      <c r="B41" s="53">
        <v>51.902262927621493</v>
      </c>
      <c r="C41" s="53">
        <v>0</v>
      </c>
      <c r="D41" s="53">
        <v>51.902262927621493</v>
      </c>
      <c r="E41" s="54">
        <v>0.36705985097327787</v>
      </c>
      <c r="F41" s="75"/>
      <c r="G41" s="52">
        <v>1993</v>
      </c>
      <c r="H41" s="53">
        <v>63.589648869429979</v>
      </c>
      <c r="I41" s="55">
        <v>0.35802469135802528</v>
      </c>
      <c r="J41" s="56">
        <v>0.44971463132553025</v>
      </c>
      <c r="K41" s="18"/>
      <c r="L41" s="18"/>
      <c r="M41" s="18"/>
    </row>
    <row r="42" spans="1:13" ht="12.75" customHeight="1" x14ac:dyDescent="0.2">
      <c r="A42" s="52">
        <v>1952</v>
      </c>
      <c r="B42" s="53">
        <v>74.343472504504334</v>
      </c>
      <c r="C42" s="53">
        <v>0</v>
      </c>
      <c r="D42" s="53">
        <v>74.343472504504334</v>
      </c>
      <c r="E42" s="54">
        <v>0.52576713228079441</v>
      </c>
      <c r="F42" s="75"/>
      <c r="G42" s="52">
        <v>1956</v>
      </c>
      <c r="H42" s="53">
        <v>62.968405239791679</v>
      </c>
      <c r="I42" s="55">
        <v>0.37037037037037096</v>
      </c>
      <c r="J42" s="56">
        <v>0.44532111202115754</v>
      </c>
      <c r="K42" s="18"/>
      <c r="L42" s="18"/>
      <c r="M42" s="18"/>
    </row>
    <row r="43" spans="1:13" ht="12.75" customHeight="1" x14ac:dyDescent="0.2">
      <c r="A43" s="52">
        <v>1953</v>
      </c>
      <c r="B43" s="53">
        <v>37.969481436653602</v>
      </c>
      <c r="C43" s="53">
        <v>0</v>
      </c>
      <c r="D43" s="53">
        <v>37.969481436653602</v>
      </c>
      <c r="E43" s="54">
        <v>0.26852532840631965</v>
      </c>
      <c r="F43" s="75"/>
      <c r="G43" s="52">
        <v>1937</v>
      </c>
      <c r="H43" s="53">
        <v>62.633274700655555</v>
      </c>
      <c r="I43" s="55">
        <v>0.38271604938271669</v>
      </c>
      <c r="J43" s="56">
        <v>0.44295102334268427</v>
      </c>
      <c r="K43" s="18"/>
      <c r="L43" s="18"/>
      <c r="M43" s="18"/>
    </row>
    <row r="44" spans="1:13" ht="12.75" customHeight="1" x14ac:dyDescent="0.2">
      <c r="A44" s="52">
        <v>1954</v>
      </c>
      <c r="B44" s="53">
        <v>58.027123744213974</v>
      </c>
      <c r="C44" s="53">
        <v>0</v>
      </c>
      <c r="D44" s="53">
        <v>58.027123744213974</v>
      </c>
      <c r="E44" s="54">
        <v>0.41037569833248921</v>
      </c>
      <c r="F44" s="75"/>
      <c r="G44" s="52">
        <v>1923</v>
      </c>
      <c r="H44" s="53">
        <v>61.12833077491819</v>
      </c>
      <c r="I44" s="55">
        <v>0.39506172839506237</v>
      </c>
      <c r="J44" s="56">
        <v>0.432307855551048</v>
      </c>
      <c r="K44" s="18"/>
      <c r="L44" s="18"/>
      <c r="M44" s="18"/>
    </row>
    <row r="45" spans="1:13" ht="12.75" customHeight="1" x14ac:dyDescent="0.2">
      <c r="A45" s="52">
        <v>1955</v>
      </c>
      <c r="B45" s="53">
        <v>42.512669933825713</v>
      </c>
      <c r="C45" s="53">
        <v>0</v>
      </c>
      <c r="D45" s="53">
        <v>42.512669933825713</v>
      </c>
      <c r="E45" s="54">
        <v>0.30065537435520306</v>
      </c>
      <c r="F45" s="75"/>
      <c r="G45" s="52">
        <v>1950</v>
      </c>
      <c r="H45" s="53">
        <v>61.029431680769278</v>
      </c>
      <c r="I45" s="55">
        <v>0.40740740740740805</v>
      </c>
      <c r="J45" s="56">
        <v>0.43160842772821267</v>
      </c>
      <c r="K45" s="18"/>
      <c r="L45" s="18"/>
      <c r="M45" s="18"/>
    </row>
    <row r="46" spans="1:13" ht="12.75" customHeight="1" x14ac:dyDescent="0.2">
      <c r="A46" s="52">
        <v>1956</v>
      </c>
      <c r="B46" s="53">
        <v>62.968405239791679</v>
      </c>
      <c r="C46" s="53">
        <v>0</v>
      </c>
      <c r="D46" s="53">
        <v>62.968405239791679</v>
      </c>
      <c r="E46" s="54">
        <v>0.44532111202115754</v>
      </c>
      <c r="F46" s="75"/>
      <c r="G46" s="52">
        <v>1927</v>
      </c>
      <c r="H46" s="53">
        <v>60.752502723180974</v>
      </c>
      <c r="I46" s="55">
        <v>0.41975308641975378</v>
      </c>
      <c r="J46" s="56">
        <v>0.42964994853734773</v>
      </c>
      <c r="K46" s="18"/>
      <c r="L46" s="18"/>
      <c r="M46" s="18"/>
    </row>
    <row r="47" spans="1:13" ht="12.75" customHeight="1" x14ac:dyDescent="0.2">
      <c r="A47" s="52">
        <v>1957</v>
      </c>
      <c r="B47" s="53">
        <v>45.391191191784195</v>
      </c>
      <c r="C47" s="53">
        <v>0</v>
      </c>
      <c r="D47" s="53">
        <v>45.391191191784195</v>
      </c>
      <c r="E47" s="54">
        <v>0.32101266755151481</v>
      </c>
      <c r="F47" s="75"/>
      <c r="G47" s="52">
        <v>1942</v>
      </c>
      <c r="H47" s="53">
        <v>59.69952789245108</v>
      </c>
      <c r="I47" s="55">
        <v>0.43209876543209946</v>
      </c>
      <c r="J47" s="56">
        <v>0.42220316755623111</v>
      </c>
      <c r="K47" s="18"/>
      <c r="L47" s="18"/>
      <c r="M47" s="18"/>
    </row>
    <row r="48" spans="1:13" ht="12.75" customHeight="1" x14ac:dyDescent="0.2">
      <c r="A48" s="52">
        <v>1958</v>
      </c>
      <c r="B48" s="53">
        <v>77.687445583455499</v>
      </c>
      <c r="C48" s="53">
        <v>0</v>
      </c>
      <c r="D48" s="53">
        <v>77.687445583455499</v>
      </c>
      <c r="E48" s="54">
        <v>0.54941616395654524</v>
      </c>
      <c r="F48" s="75"/>
      <c r="G48" s="52">
        <v>1946</v>
      </c>
      <c r="H48" s="53">
        <v>59.556580381651898</v>
      </c>
      <c r="I48" s="55">
        <v>0.4444444444444452</v>
      </c>
      <c r="J48" s="56">
        <v>0.4211922233497305</v>
      </c>
      <c r="K48" s="18"/>
      <c r="L48" s="18"/>
      <c r="M48" s="18"/>
    </row>
    <row r="49" spans="1:13" ht="12.75" customHeight="1" x14ac:dyDescent="0.2">
      <c r="A49" s="52">
        <v>1959</v>
      </c>
      <c r="B49" s="53">
        <v>26.743804595854648</v>
      </c>
      <c r="C49" s="53">
        <v>0</v>
      </c>
      <c r="D49" s="53">
        <v>26.743804595854648</v>
      </c>
      <c r="E49" s="54">
        <v>0.18913581750958025</v>
      </c>
      <c r="F49" s="75"/>
      <c r="G49" s="52">
        <v>1944</v>
      </c>
      <c r="H49" s="53">
        <v>59.47586895465863</v>
      </c>
      <c r="I49" s="55">
        <v>0.45679012345679088</v>
      </c>
      <c r="J49" s="56">
        <v>0.42062142117863244</v>
      </c>
      <c r="K49" s="18"/>
      <c r="L49" s="18"/>
      <c r="M49" s="18"/>
    </row>
    <row r="50" spans="1:13" ht="12.75" customHeight="1" x14ac:dyDescent="0.2">
      <c r="A50" s="52">
        <v>1960</v>
      </c>
      <c r="B50" s="53">
        <v>53.778478236724077</v>
      </c>
      <c r="C50" s="53">
        <v>0</v>
      </c>
      <c r="D50" s="53">
        <v>53.778478236724077</v>
      </c>
      <c r="E50" s="54">
        <v>0.38032870040116035</v>
      </c>
      <c r="F50" s="75"/>
      <c r="G50" s="52">
        <v>1974</v>
      </c>
      <c r="H50" s="53">
        <v>58.15152136321489</v>
      </c>
      <c r="I50" s="55">
        <v>0.46913580246913655</v>
      </c>
      <c r="J50" s="56">
        <v>0.41125545518539525</v>
      </c>
      <c r="K50" s="18"/>
      <c r="L50" s="18"/>
      <c r="M50" s="18"/>
    </row>
    <row r="51" spans="1:13" ht="12.75" customHeight="1" x14ac:dyDescent="0.2">
      <c r="A51" s="52">
        <v>1961</v>
      </c>
      <c r="B51" s="53">
        <v>23.74220966066612</v>
      </c>
      <c r="C51" s="53">
        <v>0</v>
      </c>
      <c r="D51" s="53">
        <v>23.74220966066612</v>
      </c>
      <c r="E51" s="54">
        <v>0.16790813055633746</v>
      </c>
      <c r="F51" s="75"/>
      <c r="G51" s="52">
        <v>1954</v>
      </c>
      <c r="H51" s="53">
        <v>58.027123744213974</v>
      </c>
      <c r="I51" s="55">
        <v>0.48148148148148229</v>
      </c>
      <c r="J51" s="56">
        <v>0.41037569833248921</v>
      </c>
      <c r="K51" s="18"/>
      <c r="L51" s="18"/>
      <c r="M51" s="18"/>
    </row>
    <row r="52" spans="1:13" ht="12.75" customHeight="1" x14ac:dyDescent="0.2">
      <c r="A52" s="52">
        <v>1962</v>
      </c>
      <c r="B52" s="53">
        <v>29.786862527920889</v>
      </c>
      <c r="C52" s="53">
        <v>0</v>
      </c>
      <c r="D52" s="53">
        <v>29.786862527920889</v>
      </c>
      <c r="E52" s="54">
        <v>0.21065673640679553</v>
      </c>
      <c r="F52" s="75"/>
      <c r="G52" s="52">
        <v>1949</v>
      </c>
      <c r="H52" s="53">
        <v>56.371418861076748</v>
      </c>
      <c r="I52" s="55">
        <v>0.49382716049382797</v>
      </c>
      <c r="J52" s="56">
        <v>0.39866632857904344</v>
      </c>
      <c r="K52" s="18"/>
      <c r="L52" s="18"/>
      <c r="M52" s="18"/>
    </row>
    <row r="53" spans="1:13" ht="12.75" customHeight="1" x14ac:dyDescent="0.2">
      <c r="A53" s="52">
        <v>1963</v>
      </c>
      <c r="B53" s="53">
        <v>55.530601545936662</v>
      </c>
      <c r="C53" s="53">
        <v>0</v>
      </c>
      <c r="D53" s="53">
        <v>55.530601545936662</v>
      </c>
      <c r="E53" s="54">
        <v>0.39271995435598767</v>
      </c>
      <c r="F53" s="75"/>
      <c r="G53" s="52">
        <v>2003</v>
      </c>
      <c r="H53" s="53">
        <v>56.145323095238631</v>
      </c>
      <c r="I53" s="55">
        <v>0.50617283950617364</v>
      </c>
      <c r="J53" s="56">
        <v>0.39706734862262111</v>
      </c>
      <c r="K53" s="18"/>
      <c r="L53" s="18"/>
      <c r="M53" s="18"/>
    </row>
    <row r="54" spans="1:13" ht="12.75" customHeight="1" x14ac:dyDescent="0.2">
      <c r="A54" s="52">
        <v>1964</v>
      </c>
      <c r="B54" s="53">
        <v>69.169944466737192</v>
      </c>
      <c r="C54" s="53">
        <v>0</v>
      </c>
      <c r="D54" s="53">
        <v>69.169944466737192</v>
      </c>
      <c r="E54" s="54">
        <v>0.48917923951016401</v>
      </c>
      <c r="F54" s="75"/>
      <c r="G54" s="52">
        <v>1963</v>
      </c>
      <c r="H54" s="53">
        <v>55.530601545936662</v>
      </c>
      <c r="I54" s="55">
        <v>0.51851851851851938</v>
      </c>
      <c r="J54" s="56">
        <v>0.39271995435598767</v>
      </c>
      <c r="K54" s="18"/>
      <c r="L54" s="18"/>
      <c r="M54" s="18"/>
    </row>
    <row r="55" spans="1:13" ht="12.75" customHeight="1" x14ac:dyDescent="0.2">
      <c r="A55" s="47">
        <v>1965</v>
      </c>
      <c r="B55" s="48">
        <v>66.969276026651542</v>
      </c>
      <c r="C55" s="48">
        <v>0</v>
      </c>
      <c r="D55" s="48">
        <v>66.969276026651542</v>
      </c>
      <c r="E55" s="49">
        <v>0.47361581348409859</v>
      </c>
      <c r="F55" s="75"/>
      <c r="G55" s="47">
        <v>1984</v>
      </c>
      <c r="H55" s="48">
        <v>54.821600814014317</v>
      </c>
      <c r="I55" s="50">
        <v>0.53086419753086511</v>
      </c>
      <c r="J55" s="51">
        <v>0.38770580490816348</v>
      </c>
      <c r="K55" s="18"/>
      <c r="L55" s="18"/>
      <c r="M55" s="18"/>
    </row>
    <row r="56" spans="1:13" ht="12.75" customHeight="1" x14ac:dyDescent="0.2">
      <c r="A56" s="52">
        <v>1966</v>
      </c>
      <c r="B56" s="53">
        <v>25.422310914070586</v>
      </c>
      <c r="C56" s="53">
        <v>0</v>
      </c>
      <c r="D56" s="53">
        <v>25.422310914070586</v>
      </c>
      <c r="E56" s="54">
        <v>0.17979003475297442</v>
      </c>
      <c r="F56" s="75"/>
      <c r="G56" s="52">
        <v>1976</v>
      </c>
      <c r="H56" s="53">
        <v>53.86865152444102</v>
      </c>
      <c r="I56" s="55">
        <v>0.54320987654321073</v>
      </c>
      <c r="J56" s="56">
        <v>0.38096641813607507</v>
      </c>
      <c r="K56" s="18"/>
      <c r="L56" s="18"/>
      <c r="M56" s="18"/>
    </row>
    <row r="57" spans="1:13" ht="12.75" customHeight="1" x14ac:dyDescent="0.2">
      <c r="A57" s="52">
        <v>1967</v>
      </c>
      <c r="B57" s="53">
        <v>71.99519128717354</v>
      </c>
      <c r="C57" s="53">
        <v>0</v>
      </c>
      <c r="D57" s="53">
        <v>71.99519128717354</v>
      </c>
      <c r="E57" s="54">
        <v>0.50915976865044932</v>
      </c>
      <c r="F57" s="75"/>
      <c r="G57" s="52">
        <v>1960</v>
      </c>
      <c r="H57" s="53">
        <v>53.778478236724077</v>
      </c>
      <c r="I57" s="55">
        <v>0.55555555555555647</v>
      </c>
      <c r="J57" s="56">
        <v>0.38032870040116035</v>
      </c>
      <c r="K57" s="18"/>
      <c r="L57" s="18"/>
      <c r="M57" s="18"/>
    </row>
    <row r="58" spans="1:13" ht="12.75" customHeight="1" x14ac:dyDescent="0.2">
      <c r="A58" s="52">
        <v>1968</v>
      </c>
      <c r="B58" s="53">
        <v>50.812258984619909</v>
      </c>
      <c r="C58" s="53">
        <v>0</v>
      </c>
      <c r="D58" s="53">
        <v>50.812258984619909</v>
      </c>
      <c r="E58" s="54">
        <v>0.35935119508217755</v>
      </c>
      <c r="F58" s="75"/>
      <c r="G58" s="52">
        <v>1926</v>
      </c>
      <c r="H58" s="53">
        <v>53.004622818665084</v>
      </c>
      <c r="I58" s="55">
        <v>0.5679012345679022</v>
      </c>
      <c r="J58" s="56">
        <v>0.37485588980668372</v>
      </c>
      <c r="K58" s="18"/>
      <c r="L58" s="18"/>
      <c r="M58" s="18"/>
    </row>
    <row r="59" spans="1:13" ht="12.75" customHeight="1" x14ac:dyDescent="0.2">
      <c r="A59" s="52">
        <v>1969</v>
      </c>
      <c r="B59" s="53">
        <v>116.16444679247365</v>
      </c>
      <c r="C59" s="53">
        <v>0</v>
      </c>
      <c r="D59" s="53">
        <v>116.16444679247365</v>
      </c>
      <c r="E59" s="54">
        <v>0.82153074110660285</v>
      </c>
      <c r="F59" s="75"/>
      <c r="G59" s="52">
        <v>1971</v>
      </c>
      <c r="H59" s="53">
        <v>52.331258770647274</v>
      </c>
      <c r="I59" s="55">
        <v>0.58024691358024783</v>
      </c>
      <c r="J59" s="56">
        <v>0.37009376782635978</v>
      </c>
      <c r="K59" s="18"/>
      <c r="L59" s="18"/>
      <c r="M59" s="18"/>
    </row>
    <row r="60" spans="1:13" ht="12.75" customHeight="1" x14ac:dyDescent="0.2">
      <c r="A60" s="52">
        <v>1970</v>
      </c>
      <c r="B60" s="53">
        <v>43.487719017313061</v>
      </c>
      <c r="C60" s="53">
        <v>0</v>
      </c>
      <c r="D60" s="53">
        <v>43.487719017313061</v>
      </c>
      <c r="E60" s="54">
        <v>0.30755105387067228</v>
      </c>
      <c r="F60" s="75"/>
      <c r="G60" s="52">
        <v>1945</v>
      </c>
      <c r="H60" s="53">
        <v>52.314312163740553</v>
      </c>
      <c r="I60" s="55">
        <v>0.59259259259259356</v>
      </c>
      <c r="J60" s="56">
        <v>0.3699739191212203</v>
      </c>
      <c r="K60" s="18"/>
      <c r="L60" s="18"/>
      <c r="M60" s="18"/>
    </row>
    <row r="61" spans="1:13" ht="12.75" customHeight="1" x14ac:dyDescent="0.2">
      <c r="A61" s="52">
        <v>1971</v>
      </c>
      <c r="B61" s="53">
        <v>52.331258770647274</v>
      </c>
      <c r="C61" s="53">
        <v>0</v>
      </c>
      <c r="D61" s="53">
        <v>52.331258770647274</v>
      </c>
      <c r="E61" s="54">
        <v>0.37009376782635978</v>
      </c>
      <c r="F61" s="75"/>
      <c r="G61" s="52">
        <v>1985</v>
      </c>
      <c r="H61" s="53">
        <v>52.03924906759125</v>
      </c>
      <c r="I61" s="55">
        <v>0.60493827160493929</v>
      </c>
      <c r="J61" s="56">
        <v>0.36802863555580795</v>
      </c>
      <c r="K61" s="18"/>
      <c r="L61" s="18"/>
      <c r="M61" s="18"/>
    </row>
    <row r="62" spans="1:13" ht="12.75" customHeight="1" x14ac:dyDescent="0.2">
      <c r="A62" s="52">
        <v>1972</v>
      </c>
      <c r="B62" s="53">
        <v>67.298549258992153</v>
      </c>
      <c r="C62" s="53">
        <v>0</v>
      </c>
      <c r="D62" s="53">
        <v>67.298549258992153</v>
      </c>
      <c r="E62" s="54">
        <v>0.47594447849357957</v>
      </c>
      <c r="F62" s="75"/>
      <c r="G62" s="52">
        <v>1939</v>
      </c>
      <c r="H62" s="53">
        <v>52.037879251333209</v>
      </c>
      <c r="I62" s="55">
        <v>0.61728395061728492</v>
      </c>
      <c r="J62" s="56">
        <v>0.36801894802923057</v>
      </c>
      <c r="K62" s="18"/>
      <c r="L62" s="18"/>
      <c r="M62" s="18"/>
    </row>
    <row r="63" spans="1:13" ht="12.75" customHeight="1" x14ac:dyDescent="0.2">
      <c r="A63" s="52">
        <v>1973</v>
      </c>
      <c r="B63" s="53">
        <v>71.64338218419401</v>
      </c>
      <c r="C63" s="53">
        <v>0</v>
      </c>
      <c r="D63" s="53">
        <v>71.64338218419401</v>
      </c>
      <c r="E63" s="54">
        <v>0.5066717269037766</v>
      </c>
      <c r="F63" s="75"/>
      <c r="G63" s="52">
        <v>1951</v>
      </c>
      <c r="H63" s="53">
        <v>51.902262927621493</v>
      </c>
      <c r="I63" s="55">
        <v>0.62962962962963065</v>
      </c>
      <c r="J63" s="56">
        <v>0.36705985097327787</v>
      </c>
      <c r="K63" s="18"/>
      <c r="L63" s="18"/>
      <c r="M63" s="18"/>
    </row>
    <row r="64" spans="1:13" ht="12.75" customHeight="1" x14ac:dyDescent="0.2">
      <c r="A64" s="52">
        <v>1974</v>
      </c>
      <c r="B64" s="53">
        <v>58.15152136321489</v>
      </c>
      <c r="C64" s="53">
        <v>0</v>
      </c>
      <c r="D64" s="53">
        <v>58.15152136321489</v>
      </c>
      <c r="E64" s="54">
        <v>0.41125545518539525</v>
      </c>
      <c r="F64" s="75"/>
      <c r="G64" s="52">
        <v>1997</v>
      </c>
      <c r="H64" s="53">
        <v>51.402456421717318</v>
      </c>
      <c r="I64" s="55">
        <v>0.64197530864197638</v>
      </c>
      <c r="J64" s="56">
        <v>0.36352515149729359</v>
      </c>
      <c r="K64" s="18"/>
      <c r="L64" s="18"/>
      <c r="M64" s="18"/>
    </row>
    <row r="65" spans="1:13" ht="12.75" customHeight="1" x14ac:dyDescent="0.2">
      <c r="A65" s="52">
        <v>1975</v>
      </c>
      <c r="B65" s="53">
        <v>67.096997724341449</v>
      </c>
      <c r="C65" s="53">
        <v>0</v>
      </c>
      <c r="D65" s="53">
        <v>67.096997724341449</v>
      </c>
      <c r="E65" s="54">
        <v>0.4745190786728532</v>
      </c>
      <c r="F65" s="75"/>
      <c r="G65" s="52">
        <v>1968</v>
      </c>
      <c r="H65" s="53">
        <v>50.812258984619909</v>
      </c>
      <c r="I65" s="55">
        <v>0.65432098765432201</v>
      </c>
      <c r="J65" s="56">
        <v>0.35935119508217755</v>
      </c>
      <c r="K65" s="18"/>
      <c r="L65" s="18"/>
      <c r="M65" s="18"/>
    </row>
    <row r="66" spans="1:13" ht="12.75" customHeight="1" x14ac:dyDescent="0.2">
      <c r="A66" s="52">
        <v>1976</v>
      </c>
      <c r="B66" s="53">
        <v>53.86865152444102</v>
      </c>
      <c r="C66" s="53">
        <v>0</v>
      </c>
      <c r="D66" s="53">
        <v>53.86865152444102</v>
      </c>
      <c r="E66" s="54">
        <v>0.38096641813607507</v>
      </c>
      <c r="F66" s="75"/>
      <c r="G66" s="52">
        <v>1925</v>
      </c>
      <c r="H66" s="53">
        <v>50.23562293073276</v>
      </c>
      <c r="I66" s="55">
        <v>0.66666666666666774</v>
      </c>
      <c r="J66" s="56">
        <v>0.35527314661055698</v>
      </c>
      <c r="K66" s="18"/>
      <c r="L66" s="18"/>
      <c r="M66" s="18"/>
    </row>
    <row r="67" spans="1:13" ht="12.75" customHeight="1" x14ac:dyDescent="0.2">
      <c r="A67" s="52">
        <v>1977</v>
      </c>
      <c r="B67" s="53">
        <v>10.854476847546913</v>
      </c>
      <c r="C67" s="53">
        <v>0</v>
      </c>
      <c r="D67" s="53">
        <v>10.854476847546913</v>
      </c>
      <c r="E67" s="54">
        <v>7.6764334141067272E-2</v>
      </c>
      <c r="F67" s="75"/>
      <c r="G67" s="52">
        <v>1932</v>
      </c>
      <c r="H67" s="53">
        <v>45.732656759979093</v>
      </c>
      <c r="I67" s="55">
        <v>0.67901234567901347</v>
      </c>
      <c r="J67" s="56">
        <v>0.32342755841569371</v>
      </c>
      <c r="K67" s="18"/>
      <c r="L67" s="18"/>
      <c r="M67" s="18"/>
    </row>
    <row r="68" spans="1:13" ht="12.75" customHeight="1" x14ac:dyDescent="0.2">
      <c r="A68" s="52">
        <v>1978</v>
      </c>
      <c r="B68" s="53">
        <v>95.22769606700254</v>
      </c>
      <c r="C68" s="53">
        <v>0</v>
      </c>
      <c r="D68" s="53">
        <v>95.22769606700254</v>
      </c>
      <c r="E68" s="54">
        <v>0.67346319707922586</v>
      </c>
      <c r="F68" s="75"/>
      <c r="G68" s="52">
        <v>1957</v>
      </c>
      <c r="H68" s="53">
        <v>45.391191191784195</v>
      </c>
      <c r="I68" s="55">
        <v>0.6913580246913591</v>
      </c>
      <c r="J68" s="56">
        <v>0.32101266755151481</v>
      </c>
      <c r="K68" s="18"/>
      <c r="L68" s="18"/>
      <c r="M68" s="18"/>
    </row>
    <row r="69" spans="1:13" ht="12.75" customHeight="1" x14ac:dyDescent="0.2">
      <c r="A69" s="52">
        <v>1979</v>
      </c>
      <c r="B69" s="53">
        <v>74.419627717272874</v>
      </c>
      <c r="C69" s="53">
        <v>0</v>
      </c>
      <c r="D69" s="53">
        <v>74.419627717272874</v>
      </c>
      <c r="E69" s="54">
        <v>0.52630571228622969</v>
      </c>
      <c r="F69" s="75"/>
      <c r="G69" s="52">
        <v>2002</v>
      </c>
      <c r="H69" s="53">
        <v>44.230497433896232</v>
      </c>
      <c r="I69" s="55">
        <v>0.70370370370370483</v>
      </c>
      <c r="J69" s="56">
        <v>0.312804083690921</v>
      </c>
      <c r="K69" s="18"/>
      <c r="L69" s="18"/>
      <c r="M69" s="18"/>
    </row>
    <row r="70" spans="1:13" ht="12.75" customHeight="1" x14ac:dyDescent="0.2">
      <c r="A70" s="52">
        <v>1980</v>
      </c>
      <c r="B70" s="53">
        <v>65.365587499276742</v>
      </c>
      <c r="C70" s="53">
        <v>0</v>
      </c>
      <c r="D70" s="53">
        <v>65.365587499276742</v>
      </c>
      <c r="E70" s="54">
        <v>0.46227431046164597</v>
      </c>
      <c r="F70" s="75"/>
      <c r="G70" s="52">
        <v>1981</v>
      </c>
      <c r="H70" s="53">
        <v>44.100071941725652</v>
      </c>
      <c r="I70" s="55">
        <v>0.71604938271605056</v>
      </c>
      <c r="J70" s="56">
        <v>0.3118816969004643</v>
      </c>
      <c r="K70" s="18"/>
      <c r="L70" s="18"/>
      <c r="M70" s="18"/>
    </row>
    <row r="71" spans="1:13" ht="12.75" customHeight="1" x14ac:dyDescent="0.2">
      <c r="A71" s="52">
        <v>1981</v>
      </c>
      <c r="B71" s="53">
        <v>44.100071941725652</v>
      </c>
      <c r="C71" s="53">
        <v>0</v>
      </c>
      <c r="D71" s="53">
        <v>44.100071941725652</v>
      </c>
      <c r="E71" s="54">
        <v>0.3118816969004643</v>
      </c>
      <c r="F71" s="75"/>
      <c r="G71" s="52">
        <v>1970</v>
      </c>
      <c r="H71" s="53">
        <v>43.487719017313061</v>
      </c>
      <c r="I71" s="55">
        <v>0.7283950617283963</v>
      </c>
      <c r="J71" s="56">
        <v>0.30755105387067228</v>
      </c>
      <c r="K71" s="18"/>
      <c r="L71" s="18"/>
      <c r="M71" s="18"/>
    </row>
    <row r="72" spans="1:13" ht="12.75" customHeight="1" x14ac:dyDescent="0.2">
      <c r="A72" s="52">
        <v>1982</v>
      </c>
      <c r="B72" s="53">
        <v>105.21001187174966</v>
      </c>
      <c r="C72" s="53">
        <v>0</v>
      </c>
      <c r="D72" s="53">
        <v>105.21001187174966</v>
      </c>
      <c r="E72" s="54">
        <v>0.74405948989921966</v>
      </c>
      <c r="F72" s="75"/>
      <c r="G72" s="52">
        <v>1955</v>
      </c>
      <c r="H72" s="53">
        <v>42.512669933825713</v>
      </c>
      <c r="I72" s="55">
        <v>0.74074074074074192</v>
      </c>
      <c r="J72" s="56">
        <v>0.30065537435520306</v>
      </c>
      <c r="K72" s="18"/>
      <c r="L72" s="18"/>
      <c r="M72" s="18"/>
    </row>
    <row r="73" spans="1:13" ht="12.75" customHeight="1" x14ac:dyDescent="0.2">
      <c r="A73" s="52">
        <v>1983</v>
      </c>
      <c r="B73" s="53">
        <v>116.16444679247365</v>
      </c>
      <c r="C73" s="53">
        <v>0</v>
      </c>
      <c r="D73" s="53">
        <v>116.16444679247365</v>
      </c>
      <c r="E73" s="54">
        <v>0.82153074110660285</v>
      </c>
      <c r="F73" s="75"/>
      <c r="G73" s="52">
        <v>2000</v>
      </c>
      <c r="H73" s="53">
        <v>41.691994959587532</v>
      </c>
      <c r="I73" s="55">
        <v>0.75308641975308765</v>
      </c>
      <c r="J73" s="56">
        <v>0.29485144950203346</v>
      </c>
      <c r="K73" s="18"/>
      <c r="L73" s="18"/>
      <c r="M73" s="18"/>
    </row>
    <row r="74" spans="1:13" ht="12.75" customHeight="1" x14ac:dyDescent="0.2">
      <c r="A74" s="52">
        <v>1984</v>
      </c>
      <c r="B74" s="53">
        <v>54.821600814014317</v>
      </c>
      <c r="C74" s="53">
        <v>0</v>
      </c>
      <c r="D74" s="53">
        <v>54.821600814014317</v>
      </c>
      <c r="E74" s="54">
        <v>0.38770580490816348</v>
      </c>
      <c r="F74" s="75"/>
      <c r="G74" s="52">
        <v>1934</v>
      </c>
      <c r="H74" s="53">
        <v>39.915014483140453</v>
      </c>
      <c r="I74" s="55">
        <v>0.76543209876543339</v>
      </c>
      <c r="J74" s="56">
        <v>0.28228440228529317</v>
      </c>
      <c r="K74" s="18"/>
      <c r="L74" s="18"/>
      <c r="M74" s="18"/>
    </row>
    <row r="75" spans="1:13" ht="12.75" customHeight="1" x14ac:dyDescent="0.2">
      <c r="A75" s="52">
        <v>1985</v>
      </c>
      <c r="B75" s="53">
        <v>52.03924906759125</v>
      </c>
      <c r="C75" s="53">
        <v>0</v>
      </c>
      <c r="D75" s="53">
        <v>52.03924906759125</v>
      </c>
      <c r="E75" s="54">
        <v>0.36802863555580795</v>
      </c>
      <c r="F75" s="75"/>
      <c r="G75" s="52">
        <v>1953</v>
      </c>
      <c r="H75" s="53">
        <v>37.969481436653602</v>
      </c>
      <c r="I75" s="55">
        <v>0.77777777777777901</v>
      </c>
      <c r="J75" s="56">
        <v>0.26852532840631965</v>
      </c>
      <c r="K75" s="18"/>
      <c r="L75" s="18"/>
      <c r="M75" s="18"/>
    </row>
    <row r="76" spans="1:13" ht="12.75" customHeight="1" x14ac:dyDescent="0.2">
      <c r="A76" s="52">
        <v>1986</v>
      </c>
      <c r="B76" s="53">
        <v>67.032587675634588</v>
      </c>
      <c r="C76" s="53">
        <v>0</v>
      </c>
      <c r="D76" s="53">
        <v>67.032587675634588</v>
      </c>
      <c r="E76" s="54">
        <v>0.4740635620624794</v>
      </c>
      <c r="F76" s="75"/>
      <c r="G76" s="52">
        <v>1994</v>
      </c>
      <c r="H76" s="53">
        <v>32.878348705558842</v>
      </c>
      <c r="I76" s="55">
        <v>0.79012345679012475</v>
      </c>
      <c r="J76" s="56">
        <v>0.23252014643252364</v>
      </c>
      <c r="K76" s="18"/>
      <c r="L76" s="18"/>
      <c r="M76" s="18"/>
    </row>
    <row r="77" spans="1:13" ht="12.75" customHeight="1" x14ac:dyDescent="0.2">
      <c r="A77" s="52">
        <v>1987</v>
      </c>
      <c r="B77" s="53">
        <v>26.46266311046362</v>
      </c>
      <c r="C77" s="53">
        <v>0</v>
      </c>
      <c r="D77" s="53">
        <v>26.46266311046362</v>
      </c>
      <c r="E77" s="54">
        <v>0.18714754675009632</v>
      </c>
      <c r="F77" s="75"/>
      <c r="G77" s="52">
        <v>1936</v>
      </c>
      <c r="H77" s="53">
        <v>31.85308944347095</v>
      </c>
      <c r="I77" s="55">
        <v>0.80246913580247048</v>
      </c>
      <c r="J77" s="56">
        <v>0.2252693737162019</v>
      </c>
      <c r="K77" s="18"/>
      <c r="L77" s="18"/>
      <c r="M77" s="18"/>
    </row>
    <row r="78" spans="1:13" ht="12.75" customHeight="1" x14ac:dyDescent="0.2">
      <c r="A78" s="52">
        <v>1988</v>
      </c>
      <c r="B78" s="53">
        <v>20.595736067848005</v>
      </c>
      <c r="C78" s="53">
        <v>0</v>
      </c>
      <c r="D78" s="53">
        <v>20.595736067848005</v>
      </c>
      <c r="E78" s="54">
        <v>0.14565584206398871</v>
      </c>
      <c r="F78" s="75"/>
      <c r="G78" s="52">
        <v>1962</v>
      </c>
      <c r="H78" s="53">
        <v>29.786862527920889</v>
      </c>
      <c r="I78" s="55">
        <v>0.8148148148148161</v>
      </c>
      <c r="J78" s="56">
        <v>0.21065673640679553</v>
      </c>
      <c r="K78" s="18"/>
      <c r="L78" s="18"/>
      <c r="M78" s="18"/>
    </row>
    <row r="79" spans="1:13" ht="12.75" customHeight="1" x14ac:dyDescent="0.2">
      <c r="A79" s="52">
        <v>1989</v>
      </c>
      <c r="B79" s="53">
        <v>80.288471506733586</v>
      </c>
      <c r="C79" s="53">
        <v>0</v>
      </c>
      <c r="D79" s="53">
        <v>80.288471506733586</v>
      </c>
      <c r="E79" s="54">
        <v>0.5678109724662912</v>
      </c>
      <c r="F79" s="75"/>
      <c r="G79" s="52">
        <v>2001</v>
      </c>
      <c r="H79" s="53">
        <v>27.166562068119759</v>
      </c>
      <c r="I79" s="55">
        <v>0.82716049382716184</v>
      </c>
      <c r="J79" s="56">
        <v>0.19212561575756548</v>
      </c>
      <c r="K79" s="18"/>
      <c r="L79" s="18"/>
      <c r="M79" s="18"/>
    </row>
    <row r="80" spans="1:13" ht="12.75" customHeight="1" x14ac:dyDescent="0.2">
      <c r="A80" s="52">
        <v>1990</v>
      </c>
      <c r="B80" s="53">
        <v>20.048744432043986</v>
      </c>
      <c r="C80" s="53">
        <v>0</v>
      </c>
      <c r="D80" s="53">
        <v>20.048744432043986</v>
      </c>
      <c r="E80" s="54">
        <v>0.14178744294231954</v>
      </c>
      <c r="F80" s="75"/>
      <c r="G80" s="52">
        <v>1959</v>
      </c>
      <c r="H80" s="53">
        <v>26.743804595854648</v>
      </c>
      <c r="I80" s="55">
        <v>0.83950617283950757</v>
      </c>
      <c r="J80" s="56">
        <v>0.18913581750958025</v>
      </c>
      <c r="K80" s="18"/>
      <c r="L80" s="18"/>
      <c r="M80" s="18"/>
    </row>
    <row r="81" spans="1:13" ht="12.75" customHeight="1" x14ac:dyDescent="0.2">
      <c r="A81" s="52">
        <v>1991</v>
      </c>
      <c r="B81" s="53">
        <v>19.3620591655813</v>
      </c>
      <c r="C81" s="53">
        <v>0</v>
      </c>
      <c r="D81" s="53">
        <v>19.3620591655813</v>
      </c>
      <c r="E81" s="54">
        <v>0.13693111149633169</v>
      </c>
      <c r="F81" s="75"/>
      <c r="G81" s="52">
        <v>1987</v>
      </c>
      <c r="H81" s="53">
        <v>26.46266311046362</v>
      </c>
      <c r="I81" s="55">
        <v>0.85185185185185319</v>
      </c>
      <c r="J81" s="56">
        <v>0.18714754675009632</v>
      </c>
      <c r="K81" s="18"/>
      <c r="L81" s="18"/>
      <c r="M81" s="18"/>
    </row>
    <row r="82" spans="1:13" ht="12.75" customHeight="1" x14ac:dyDescent="0.2">
      <c r="A82" s="52">
        <v>1992</v>
      </c>
      <c r="B82" s="53">
        <v>25.643760193955671</v>
      </c>
      <c r="C82" s="53">
        <v>0</v>
      </c>
      <c r="D82" s="53">
        <v>25.643760193955671</v>
      </c>
      <c r="E82" s="54">
        <v>0.18135615412981379</v>
      </c>
      <c r="F82" s="75"/>
      <c r="G82" s="52">
        <v>1933</v>
      </c>
      <c r="H82" s="53">
        <v>25.873806627556753</v>
      </c>
      <c r="I82" s="55">
        <v>0.86419753086419893</v>
      </c>
      <c r="J82" s="56">
        <v>0.18298307374509726</v>
      </c>
      <c r="K82" s="18"/>
      <c r="L82" s="18"/>
      <c r="M82" s="18"/>
    </row>
    <row r="83" spans="1:13" ht="12.75" customHeight="1" x14ac:dyDescent="0.2">
      <c r="A83" s="52">
        <v>1993</v>
      </c>
      <c r="B83" s="53">
        <v>63.589648869429979</v>
      </c>
      <c r="C83" s="53">
        <v>0</v>
      </c>
      <c r="D83" s="53">
        <v>63.589648869429979</v>
      </c>
      <c r="E83" s="54">
        <v>0.44971463132553025</v>
      </c>
      <c r="F83" s="75"/>
      <c r="G83" s="52">
        <v>1924</v>
      </c>
      <c r="H83" s="53">
        <v>25.669024699025314</v>
      </c>
      <c r="I83" s="55">
        <v>0.87654320987654466</v>
      </c>
      <c r="J83" s="56">
        <v>0.1815348281402073</v>
      </c>
      <c r="K83" s="18"/>
      <c r="L83" s="18"/>
      <c r="M83" s="18"/>
    </row>
    <row r="84" spans="1:13" ht="12.75" customHeight="1" x14ac:dyDescent="0.2">
      <c r="A84" s="52">
        <v>1994</v>
      </c>
      <c r="B84" s="53">
        <v>32.878348705558842</v>
      </c>
      <c r="C84" s="53">
        <v>0</v>
      </c>
      <c r="D84" s="53">
        <v>32.878348705558842</v>
      </c>
      <c r="E84" s="54">
        <v>0.23252014643252364</v>
      </c>
      <c r="F84" s="75"/>
      <c r="G84" s="52">
        <v>1992</v>
      </c>
      <c r="H84" s="53">
        <v>25.643760193955671</v>
      </c>
      <c r="I84" s="55">
        <v>0.88888888888889039</v>
      </c>
      <c r="J84" s="56">
        <v>0.18135615412981379</v>
      </c>
      <c r="K84" s="18"/>
      <c r="L84" s="18"/>
      <c r="M84" s="18"/>
    </row>
    <row r="85" spans="1:13" ht="12.75" customHeight="1" x14ac:dyDescent="0.2">
      <c r="A85" s="52">
        <v>1995</v>
      </c>
      <c r="B85" s="53">
        <v>81.494867728931581</v>
      </c>
      <c r="C85" s="53">
        <v>0</v>
      </c>
      <c r="D85" s="53">
        <v>81.494867728931581</v>
      </c>
      <c r="E85" s="54">
        <v>0.57634277036019499</v>
      </c>
      <c r="F85" s="75"/>
      <c r="G85" s="52">
        <v>1966</v>
      </c>
      <c r="H85" s="53">
        <v>25.422310914070586</v>
      </c>
      <c r="I85" s="55">
        <v>0.90123456790123602</v>
      </c>
      <c r="J85" s="56">
        <v>0.17979003475297442</v>
      </c>
      <c r="K85" s="18"/>
      <c r="L85" s="18"/>
      <c r="M85" s="18"/>
    </row>
    <row r="86" spans="1:13" ht="12.75" customHeight="1" x14ac:dyDescent="0.2">
      <c r="A86" s="52">
        <v>1996</v>
      </c>
      <c r="B86" s="53">
        <v>81.957245994149233</v>
      </c>
      <c r="C86" s="53">
        <v>0</v>
      </c>
      <c r="D86" s="53">
        <v>81.957245994149233</v>
      </c>
      <c r="E86" s="54">
        <v>0.57961277223585028</v>
      </c>
      <c r="F86" s="75"/>
      <c r="G86" s="52">
        <v>1961</v>
      </c>
      <c r="H86" s="53">
        <v>23.74220966066612</v>
      </c>
      <c r="I86" s="55">
        <v>0.91358024691358175</v>
      </c>
      <c r="J86" s="56">
        <v>0.16790813055633746</v>
      </c>
      <c r="K86" s="18"/>
      <c r="L86" s="18"/>
      <c r="M86" s="18"/>
    </row>
    <row r="87" spans="1:13" ht="12.75" customHeight="1" x14ac:dyDescent="0.2">
      <c r="A87" s="52">
        <v>1997</v>
      </c>
      <c r="B87" s="53">
        <v>51.402456421717318</v>
      </c>
      <c r="C87" s="53">
        <v>0</v>
      </c>
      <c r="D87" s="53">
        <v>51.402456421717318</v>
      </c>
      <c r="E87" s="54">
        <v>0.36352515149729359</v>
      </c>
      <c r="F87" s="75"/>
      <c r="G87" s="52">
        <v>1931</v>
      </c>
      <c r="H87" s="53">
        <v>23.718215496617528</v>
      </c>
      <c r="I87" s="55">
        <v>0.92592592592592748</v>
      </c>
      <c r="J87" s="56">
        <v>0.16773844057013809</v>
      </c>
      <c r="K87" s="18"/>
      <c r="L87" s="18"/>
      <c r="M87" s="18"/>
    </row>
    <row r="88" spans="1:13" ht="12.75" customHeight="1" x14ac:dyDescent="0.2">
      <c r="A88" s="52">
        <v>1998</v>
      </c>
      <c r="B88" s="53">
        <v>88.346159703910644</v>
      </c>
      <c r="C88" s="53">
        <v>0</v>
      </c>
      <c r="D88" s="53">
        <v>88.346159703910644</v>
      </c>
      <c r="E88" s="54">
        <v>0.62479603750997625</v>
      </c>
      <c r="F88" s="75"/>
      <c r="G88" s="52">
        <v>1929</v>
      </c>
      <c r="H88" s="53">
        <v>23.682030819968414</v>
      </c>
      <c r="I88" s="55">
        <v>0.93827160493827311</v>
      </c>
      <c r="J88" s="56">
        <v>0.16748253762353899</v>
      </c>
      <c r="K88" s="18"/>
      <c r="L88" s="18"/>
      <c r="M88" s="18"/>
    </row>
    <row r="89" spans="1:13" ht="12.75" customHeight="1" x14ac:dyDescent="0.2">
      <c r="A89" s="52">
        <v>1999</v>
      </c>
      <c r="B89" s="53">
        <v>78.020952146329748</v>
      </c>
      <c r="C89" s="53">
        <v>0</v>
      </c>
      <c r="D89" s="53">
        <v>78.020952146329748</v>
      </c>
      <c r="E89" s="54">
        <v>0.55177476765438294</v>
      </c>
      <c r="F89" s="75"/>
      <c r="G89" s="52">
        <v>1947</v>
      </c>
      <c r="H89" s="53">
        <v>22.726996611844882</v>
      </c>
      <c r="I89" s="55">
        <v>0.95061728395061884</v>
      </c>
      <c r="J89" s="56">
        <v>0.16072840602436267</v>
      </c>
      <c r="K89" s="18"/>
      <c r="L89" s="18"/>
      <c r="M89" s="18"/>
    </row>
    <row r="90" spans="1:13" ht="12.75" customHeight="1" x14ac:dyDescent="0.2">
      <c r="A90" s="52">
        <v>2000</v>
      </c>
      <c r="B90" s="53">
        <v>41.691994959587532</v>
      </c>
      <c r="C90" s="53">
        <v>0</v>
      </c>
      <c r="D90" s="53">
        <v>41.691994959587532</v>
      </c>
      <c r="E90" s="54">
        <v>0.29485144950203346</v>
      </c>
      <c r="F90" s="75"/>
      <c r="G90" s="52">
        <v>1988</v>
      </c>
      <c r="H90" s="53">
        <v>20.595736067848005</v>
      </c>
      <c r="I90" s="55">
        <v>0.96296296296296457</v>
      </c>
      <c r="J90" s="56">
        <v>0.14565584206398871</v>
      </c>
      <c r="K90" s="18"/>
      <c r="L90" s="18"/>
      <c r="M90" s="18"/>
    </row>
    <row r="91" spans="1:13" ht="12.75" customHeight="1" x14ac:dyDescent="0.2">
      <c r="A91" s="52">
        <v>2001</v>
      </c>
      <c r="B91" s="53">
        <v>27.166562068119759</v>
      </c>
      <c r="C91" s="53">
        <v>0</v>
      </c>
      <c r="D91" s="53">
        <v>27.166562068119759</v>
      </c>
      <c r="E91" s="54">
        <v>0.19212561575756548</v>
      </c>
      <c r="F91" s="75"/>
      <c r="G91" s="52">
        <v>1990</v>
      </c>
      <c r="H91" s="53">
        <v>20.048744432043986</v>
      </c>
      <c r="I91" s="55">
        <v>0.9753086419753102</v>
      </c>
      <c r="J91" s="56">
        <v>0.14178744294231954</v>
      </c>
      <c r="K91" s="18"/>
      <c r="L91" s="18"/>
      <c r="M91" s="18"/>
    </row>
    <row r="92" spans="1:13" ht="12.75" customHeight="1" x14ac:dyDescent="0.2">
      <c r="A92" s="52">
        <v>2002</v>
      </c>
      <c r="B92" s="53">
        <v>44.230497433896232</v>
      </c>
      <c r="C92" s="53">
        <v>0</v>
      </c>
      <c r="D92" s="53">
        <v>44.230497433896232</v>
      </c>
      <c r="E92" s="54">
        <v>0.312804083690921</v>
      </c>
      <c r="F92" s="75"/>
      <c r="G92" s="52">
        <v>1991</v>
      </c>
      <c r="H92" s="53">
        <v>19.3620591655813</v>
      </c>
      <c r="I92" s="55">
        <v>0.98765432098765593</v>
      </c>
      <c r="J92" s="56">
        <v>0.13693111149633169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56.145323095238631</v>
      </c>
      <c r="C93" s="58">
        <v>0</v>
      </c>
      <c r="D93" s="58">
        <v>56.145323095238631</v>
      </c>
      <c r="E93" s="59">
        <v>0.39706734862262111</v>
      </c>
      <c r="F93" s="76"/>
      <c r="G93" s="57">
        <v>1977</v>
      </c>
      <c r="H93" s="58">
        <v>10.854476847546913</v>
      </c>
      <c r="I93" s="60">
        <v>1.0000000000000016</v>
      </c>
      <c r="J93" s="61">
        <v>7.6764334141067272E-2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56.291144403131248</v>
      </c>
      <c r="C94" s="63">
        <v>0</v>
      </c>
      <c r="D94" s="63">
        <v>56.291144403131248</v>
      </c>
      <c r="E94" s="64">
        <v>0.39809861671238533</v>
      </c>
      <c r="F94" s="77"/>
      <c r="G94" s="62"/>
      <c r="H94" s="63">
        <v>56.291144403131298</v>
      </c>
      <c r="I94" s="63"/>
      <c r="J94" s="64">
        <v>0.39809861671238539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116.16444679247365</v>
      </c>
      <c r="C95" s="66">
        <v>0</v>
      </c>
      <c r="D95" s="66">
        <v>116.16444679247365</v>
      </c>
      <c r="E95" s="67">
        <v>0.82153074110660285</v>
      </c>
      <c r="F95" s="77"/>
      <c r="G95" s="68"/>
      <c r="H95" s="66">
        <v>116.16444679247365</v>
      </c>
      <c r="I95" s="69"/>
      <c r="J95" s="67">
        <v>0.82153074110660285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10.854476847546913</v>
      </c>
      <c r="C96" s="66">
        <v>0</v>
      </c>
      <c r="D96" s="66">
        <v>10.854476847546913</v>
      </c>
      <c r="E96" s="67">
        <v>7.6764334141067272E-2</v>
      </c>
      <c r="F96" s="78"/>
      <c r="G96" s="68"/>
      <c r="H96" s="66">
        <v>10.854476847546913</v>
      </c>
      <c r="I96" s="69"/>
      <c r="J96" s="67">
        <v>7.6764334141067272E-2</v>
      </c>
      <c r="K96" s="18"/>
      <c r="L96" s="18"/>
      <c r="M96" s="18"/>
    </row>
    <row r="97" spans="11:13" ht="9.75" customHeight="1" x14ac:dyDescent="0.25">
      <c r="K97" s="18"/>
      <c r="L97" s="18"/>
      <c r="M97" s="18"/>
    </row>
    <row r="321" spans="6:6" s="2" customFormat="1" ht="9.75" customHeight="1" x14ac:dyDescent="0.25">
      <c r="F321" s="79"/>
    </row>
    <row r="322" spans="6:6" s="2" customFormat="1" ht="9.75" customHeight="1" x14ac:dyDescent="0.25">
      <c r="F322" s="79"/>
    </row>
    <row r="323" spans="6:6" s="2" customFormat="1" ht="9.75" customHeight="1" x14ac:dyDescent="0.25">
      <c r="F323" s="79"/>
    </row>
    <row r="324" spans="6:6" s="2" customFormat="1" ht="9.75" customHeight="1" x14ac:dyDescent="0.25">
      <c r="F324" s="79"/>
    </row>
    <row r="325" spans="6:6" s="2" customFormat="1" ht="9.75" customHeight="1" x14ac:dyDescent="0.25">
      <c r="F325" s="79"/>
    </row>
    <row r="326" spans="6:6" s="2" customFormat="1" ht="9.75" customHeight="1" x14ac:dyDescent="0.25">
      <c r="F326" s="79"/>
    </row>
    <row r="327" spans="6:6" s="2" customFormat="1" ht="9.75" customHeight="1" x14ac:dyDescent="0.25">
      <c r="F327" s="79"/>
    </row>
    <row r="328" spans="6:6" s="2" customFormat="1" ht="9.75" customHeight="1" x14ac:dyDescent="0.25">
      <c r="F328" s="79"/>
    </row>
    <row r="329" spans="6:6" s="2" customFormat="1" ht="9.75" customHeight="1" x14ac:dyDescent="0.25">
      <c r="F329" s="79"/>
    </row>
    <row r="330" spans="6:6" s="2" customFormat="1" ht="9.75" customHeight="1" x14ac:dyDescent="0.25">
      <c r="F330" s="79"/>
    </row>
    <row r="331" spans="6:6" s="2" customFormat="1" ht="9.75" customHeight="1" x14ac:dyDescent="0.25">
      <c r="F331" s="79"/>
    </row>
    <row r="332" spans="6:6" s="2" customFormat="1" ht="9.75" customHeight="1" x14ac:dyDescent="0.25">
      <c r="F332" s="79"/>
    </row>
    <row r="333" spans="6:6" s="2" customFormat="1" ht="9.75" customHeight="1" x14ac:dyDescent="0.25">
      <c r="F333" s="79"/>
    </row>
    <row r="334" spans="6:6" s="2" customFormat="1" ht="9.75" customHeight="1" x14ac:dyDescent="0.25">
      <c r="F334" s="79"/>
    </row>
    <row r="335" spans="6:6" s="2" customFormat="1" ht="9.75" customHeight="1" x14ac:dyDescent="0.25">
      <c r="F335" s="79"/>
    </row>
    <row r="336" spans="6:6" s="2" customFormat="1" ht="9.75" customHeight="1" x14ac:dyDescent="0.25">
      <c r="F336" s="79"/>
    </row>
    <row r="337" spans="6:6" s="2" customFormat="1" ht="9.75" customHeight="1" x14ac:dyDescent="0.25">
      <c r="F337" s="79"/>
    </row>
    <row r="338" spans="6:6" s="2" customFormat="1" ht="9.75" customHeight="1" x14ac:dyDescent="0.25">
      <c r="F338" s="79"/>
    </row>
    <row r="339" spans="6:6" s="2" customFormat="1" ht="9.75" customHeight="1" x14ac:dyDescent="0.25">
      <c r="F339" s="79"/>
    </row>
    <row r="340" spans="6:6" s="2" customFormat="1" ht="9.75" customHeight="1" x14ac:dyDescent="0.25">
      <c r="F340" s="79"/>
    </row>
    <row r="341" spans="6:6" s="2" customFormat="1" ht="9.75" customHeight="1" x14ac:dyDescent="0.25">
      <c r="F341" s="79"/>
    </row>
    <row r="342" spans="6:6" s="2" customFormat="1" ht="9.75" customHeight="1" x14ac:dyDescent="0.25">
      <c r="F342" s="79"/>
    </row>
    <row r="343" spans="6:6" s="2" customFormat="1" ht="9.75" customHeight="1" x14ac:dyDescent="0.25">
      <c r="F343" s="79"/>
    </row>
    <row r="344" spans="6:6" s="2" customFormat="1" ht="9.75" customHeight="1" x14ac:dyDescent="0.25">
      <c r="F344" s="79"/>
    </row>
    <row r="345" spans="6:6" s="2" customFormat="1" ht="9.75" customHeight="1" x14ac:dyDescent="0.25">
      <c r="F345" s="79"/>
    </row>
    <row r="346" spans="6:6" s="2" customFormat="1" ht="9.75" customHeight="1" x14ac:dyDescent="0.25">
      <c r="F346" s="79"/>
    </row>
    <row r="347" spans="6:6" s="2" customFormat="1" ht="9.75" customHeight="1" x14ac:dyDescent="0.25">
      <c r="F347" s="79"/>
    </row>
    <row r="348" spans="6:6" s="2" customFormat="1" ht="9.75" customHeight="1" x14ac:dyDescent="0.25">
      <c r="F348" s="79"/>
    </row>
    <row r="349" spans="6:6" s="2" customFormat="1" ht="9.75" customHeight="1" x14ac:dyDescent="0.25">
      <c r="F349" s="79"/>
    </row>
    <row r="350" spans="6:6" s="2" customFormat="1" ht="9.75" customHeight="1" x14ac:dyDescent="0.25">
      <c r="F350" s="79"/>
    </row>
    <row r="351" spans="6:6" s="2" customFormat="1" ht="9.75" customHeight="1" x14ac:dyDescent="0.25">
      <c r="F351" s="79"/>
    </row>
    <row r="352" spans="6:6" s="2" customFormat="1" ht="9.75" customHeight="1" x14ac:dyDescent="0.25">
      <c r="F352" s="79"/>
    </row>
    <row r="353" spans="6:6" s="2" customFormat="1" ht="9.75" customHeight="1" x14ac:dyDescent="0.25">
      <c r="F353" s="79"/>
    </row>
    <row r="354" spans="6:6" s="2" customFormat="1" ht="9.75" customHeight="1" x14ac:dyDescent="0.25">
      <c r="F354" s="79"/>
    </row>
    <row r="355" spans="6:6" s="2" customFormat="1" ht="9.75" customHeight="1" x14ac:dyDescent="0.25">
      <c r="F355" s="79"/>
    </row>
    <row r="356" spans="6:6" s="2" customFormat="1" ht="9.75" customHeight="1" x14ac:dyDescent="0.25">
      <c r="F356" s="79"/>
    </row>
    <row r="357" spans="6:6" s="2" customFormat="1" ht="9.75" customHeight="1" x14ac:dyDescent="0.25">
      <c r="F357" s="79"/>
    </row>
    <row r="358" spans="6:6" s="2" customFormat="1" ht="9.75" customHeight="1" x14ac:dyDescent="0.25">
      <c r="F358" s="79"/>
    </row>
    <row r="359" spans="6:6" s="2" customFormat="1" ht="9.75" customHeight="1" x14ac:dyDescent="0.25">
      <c r="F359" s="79"/>
    </row>
    <row r="360" spans="6:6" s="2" customFormat="1" ht="9.75" customHeight="1" x14ac:dyDescent="0.25">
      <c r="F360" s="79"/>
    </row>
    <row r="361" spans="6:6" s="2" customFormat="1" ht="9.75" customHeight="1" x14ac:dyDescent="0.25">
      <c r="F361" s="79"/>
    </row>
    <row r="362" spans="6:6" s="2" customFormat="1" ht="9.75" customHeight="1" x14ac:dyDescent="0.25">
      <c r="F362" s="79"/>
    </row>
    <row r="363" spans="6:6" s="2" customFormat="1" ht="9.75" customHeight="1" x14ac:dyDescent="0.25">
      <c r="F363" s="79"/>
    </row>
    <row r="364" spans="6:6" s="2" customFormat="1" ht="9.75" customHeight="1" x14ac:dyDescent="0.25">
      <c r="F364" s="79"/>
    </row>
    <row r="365" spans="6:6" s="2" customFormat="1" ht="9.75" customHeight="1" x14ac:dyDescent="0.25">
      <c r="F365" s="79"/>
    </row>
    <row r="366" spans="6:6" s="2" customFormat="1" ht="9.75" customHeight="1" x14ac:dyDescent="0.25">
      <c r="F366" s="79"/>
    </row>
    <row r="367" spans="6:6" s="2" customFormat="1" ht="9.75" customHeight="1" x14ac:dyDescent="0.25">
      <c r="F367" s="79"/>
    </row>
    <row r="368" spans="6:6" s="2" customFormat="1" ht="9.75" customHeight="1" x14ac:dyDescent="0.25">
      <c r="F368" s="79"/>
    </row>
    <row r="369" spans="6:6" s="2" customFormat="1" ht="9.75" customHeight="1" x14ac:dyDescent="0.25">
      <c r="F369" s="79"/>
    </row>
    <row r="370" spans="6:6" s="2" customFormat="1" ht="9.75" customHeight="1" x14ac:dyDescent="0.25">
      <c r="F370" s="79"/>
    </row>
    <row r="371" spans="6:6" s="2" customFormat="1" ht="9.75" customHeight="1" x14ac:dyDescent="0.25">
      <c r="F371" s="79"/>
    </row>
    <row r="372" spans="6:6" s="2" customFormat="1" ht="9.75" customHeight="1" x14ac:dyDescent="0.25">
      <c r="F372" s="79"/>
    </row>
    <row r="373" spans="6:6" s="2" customFormat="1" ht="9.75" customHeight="1" x14ac:dyDescent="0.25">
      <c r="F373" s="79"/>
    </row>
    <row r="374" spans="6:6" s="2" customFormat="1" ht="9.75" customHeight="1" x14ac:dyDescent="0.25">
      <c r="F374" s="79"/>
    </row>
    <row r="375" spans="6:6" s="2" customFormat="1" ht="9.75" customHeight="1" x14ac:dyDescent="0.25">
      <c r="F375" s="79"/>
    </row>
    <row r="376" spans="6:6" s="2" customFormat="1" ht="9.75" customHeight="1" x14ac:dyDescent="0.25">
      <c r="F376" s="79"/>
    </row>
    <row r="377" spans="6:6" s="2" customFormat="1" ht="9.75" customHeight="1" x14ac:dyDescent="0.25">
      <c r="F377" s="79"/>
    </row>
    <row r="378" spans="6:6" s="2" customFormat="1" ht="9.75" customHeight="1" x14ac:dyDescent="0.25">
      <c r="F378" s="79"/>
    </row>
    <row r="379" spans="6:6" s="2" customFormat="1" ht="9.75" customHeight="1" x14ac:dyDescent="0.25">
      <c r="F379" s="79"/>
    </row>
    <row r="380" spans="6:6" s="2" customFormat="1" ht="9.75" customHeight="1" x14ac:dyDescent="0.25">
      <c r="F380" s="79"/>
    </row>
    <row r="381" spans="6:6" s="2" customFormat="1" ht="9.75" customHeight="1" x14ac:dyDescent="0.25">
      <c r="F381" s="79"/>
    </row>
    <row r="382" spans="6:6" s="2" customFormat="1" ht="9.75" customHeight="1" x14ac:dyDescent="0.25">
      <c r="F382" s="79"/>
    </row>
    <row r="383" spans="6:6" s="2" customFormat="1" ht="9.75" customHeight="1" x14ac:dyDescent="0.25">
      <c r="F383" s="79"/>
    </row>
    <row r="384" spans="6:6" s="2" customFormat="1" ht="9.75" customHeight="1" x14ac:dyDescent="0.25">
      <c r="F384" s="79"/>
    </row>
    <row r="385" spans="6:6" s="2" customFormat="1" ht="9.75" customHeight="1" x14ac:dyDescent="0.25">
      <c r="F385" s="79"/>
    </row>
    <row r="386" spans="6:6" s="2" customFormat="1" ht="9.75" customHeight="1" x14ac:dyDescent="0.25">
      <c r="F386" s="79"/>
    </row>
    <row r="387" spans="6:6" s="2" customFormat="1" ht="9.75" customHeight="1" x14ac:dyDescent="0.25">
      <c r="F387" s="79"/>
    </row>
    <row r="388" spans="6:6" s="2" customFormat="1" ht="9.75" customHeight="1" x14ac:dyDescent="0.25">
      <c r="F388" s="79"/>
    </row>
    <row r="389" spans="6:6" s="2" customFormat="1" ht="9.75" customHeight="1" x14ac:dyDescent="0.25">
      <c r="F389" s="79"/>
    </row>
    <row r="390" spans="6:6" s="2" customFormat="1" ht="9.75" customHeight="1" x14ac:dyDescent="0.25">
      <c r="F390" s="79"/>
    </row>
    <row r="391" spans="6:6" s="2" customFormat="1" ht="9.75" customHeight="1" x14ac:dyDescent="0.25">
      <c r="F391" s="79"/>
    </row>
    <row r="392" spans="6:6" s="2" customFormat="1" ht="9.75" customHeight="1" x14ac:dyDescent="0.25">
      <c r="F392" s="79"/>
    </row>
    <row r="393" spans="6:6" s="2" customFormat="1" ht="9.75" customHeight="1" x14ac:dyDescent="0.25">
      <c r="F393" s="79"/>
    </row>
    <row r="394" spans="6:6" s="2" customFormat="1" ht="9.75" customHeight="1" x14ac:dyDescent="0.25">
      <c r="F394" s="79"/>
    </row>
    <row r="395" spans="6:6" s="2" customFormat="1" ht="9.75" customHeight="1" x14ac:dyDescent="0.25">
      <c r="F395" s="79"/>
    </row>
    <row r="396" spans="6:6" s="2" customFormat="1" ht="9.75" customHeight="1" x14ac:dyDescent="0.25">
      <c r="F396" s="79"/>
    </row>
    <row r="397" spans="6:6" s="2" customFormat="1" ht="9.75" customHeight="1" x14ac:dyDescent="0.25">
      <c r="F397" s="79"/>
    </row>
    <row r="398" spans="6:6" s="2" customFormat="1" ht="9.75" customHeight="1" x14ac:dyDescent="0.25">
      <c r="F398" s="79"/>
    </row>
    <row r="399" spans="6:6" s="2" customFormat="1" ht="9.75" customHeight="1" x14ac:dyDescent="0.25">
      <c r="F399" s="79"/>
    </row>
    <row r="400" spans="6:6" s="2" customFormat="1" ht="9.75" customHeight="1" x14ac:dyDescent="0.25">
      <c r="F400" s="79"/>
    </row>
    <row r="401" spans="6:6" s="2" customFormat="1" ht="9.75" customHeight="1" x14ac:dyDescent="0.25">
      <c r="F401" s="79"/>
    </row>
    <row r="402" spans="6:6" s="2" customFormat="1" ht="9.75" customHeight="1" x14ac:dyDescent="0.25">
      <c r="F402" s="79"/>
    </row>
    <row r="403" spans="6:6" s="2" customFormat="1" ht="9.75" customHeight="1" x14ac:dyDescent="0.25">
      <c r="F403" s="79"/>
    </row>
    <row r="404" spans="6:6" s="2" customFormat="1" ht="9.75" customHeight="1" x14ac:dyDescent="0.25">
      <c r="F404" s="79"/>
    </row>
    <row r="405" spans="6:6" s="2" customFormat="1" ht="9.75" customHeight="1" x14ac:dyDescent="0.25">
      <c r="F405" s="79"/>
    </row>
    <row r="406" spans="6:6" s="2" customFormat="1" ht="9.75" customHeight="1" x14ac:dyDescent="0.25">
      <c r="F406" s="79"/>
    </row>
    <row r="407" spans="6:6" s="2" customFormat="1" ht="9.75" customHeight="1" x14ac:dyDescent="0.25">
      <c r="F407" s="79"/>
    </row>
    <row r="408" spans="6:6" s="2" customFormat="1" ht="9.75" customHeight="1" x14ac:dyDescent="0.25">
      <c r="F408" s="79"/>
    </row>
    <row r="409" spans="6:6" s="2" customFormat="1" ht="9.75" customHeight="1" x14ac:dyDescent="0.25">
      <c r="F409" s="79"/>
    </row>
    <row r="410" spans="6:6" s="2" customFormat="1" ht="9.75" customHeight="1" x14ac:dyDescent="0.25">
      <c r="F410" s="79"/>
    </row>
    <row r="411" spans="6:6" s="2" customFormat="1" ht="9.75" customHeight="1" x14ac:dyDescent="0.25">
      <c r="F411" s="79"/>
    </row>
    <row r="412" spans="6:6" s="2" customFormat="1" ht="9.75" customHeight="1" x14ac:dyDescent="0.25">
      <c r="F412" s="79"/>
    </row>
    <row r="413" spans="6:6" s="2" customFormat="1" ht="9.75" customHeight="1" x14ac:dyDescent="0.25">
      <c r="F413" s="79"/>
    </row>
    <row r="414" spans="6:6" s="2" customFormat="1" ht="9.75" customHeight="1" x14ac:dyDescent="0.25">
      <c r="F414" s="79"/>
    </row>
    <row r="415" spans="6:6" s="2" customFormat="1" ht="9.75" customHeight="1" x14ac:dyDescent="0.25">
      <c r="F415" s="79"/>
    </row>
    <row r="416" spans="6:6" s="2" customFormat="1" ht="9.75" customHeight="1" x14ac:dyDescent="0.25">
      <c r="F416" s="79"/>
    </row>
    <row r="417" spans="6:6" s="2" customFormat="1" ht="9.75" customHeight="1" x14ac:dyDescent="0.25">
      <c r="F417" s="79"/>
    </row>
    <row r="418" spans="6:6" s="2" customFormat="1" ht="9.75" customHeight="1" x14ac:dyDescent="0.25">
      <c r="F418" s="79"/>
    </row>
    <row r="419" spans="6:6" s="2" customFormat="1" ht="9.75" customHeight="1" x14ac:dyDescent="0.25">
      <c r="F419" s="79"/>
    </row>
    <row r="420" spans="6:6" s="2" customFormat="1" ht="9.75" customHeight="1" x14ac:dyDescent="0.25">
      <c r="F420" s="79"/>
    </row>
    <row r="421" spans="6:6" s="2" customFormat="1" ht="9.75" customHeight="1" x14ac:dyDescent="0.25">
      <c r="F421" s="79"/>
    </row>
    <row r="422" spans="6:6" s="2" customFormat="1" ht="9.75" customHeight="1" x14ac:dyDescent="0.25">
      <c r="F422" s="79"/>
    </row>
    <row r="423" spans="6:6" s="2" customFormat="1" ht="9.75" customHeight="1" x14ac:dyDescent="0.25">
      <c r="F423" s="79"/>
    </row>
    <row r="424" spans="6:6" s="2" customFormat="1" ht="9.75" customHeight="1" x14ac:dyDescent="0.25">
      <c r="F424" s="79"/>
    </row>
    <row r="425" spans="6:6" s="2" customFormat="1" ht="9.75" customHeight="1" x14ac:dyDescent="0.25">
      <c r="F425" s="79"/>
    </row>
    <row r="426" spans="6:6" s="2" customFormat="1" ht="9.75" customHeight="1" x14ac:dyDescent="0.25">
      <c r="F426" s="79"/>
    </row>
    <row r="427" spans="6:6" s="2" customFormat="1" ht="9.75" customHeight="1" x14ac:dyDescent="0.25">
      <c r="F427" s="79"/>
    </row>
    <row r="428" spans="6:6" s="2" customFormat="1" ht="9.75" customHeight="1" x14ac:dyDescent="0.25">
      <c r="F428" s="79"/>
    </row>
    <row r="429" spans="6:6" s="2" customFormat="1" ht="9.75" customHeight="1" x14ac:dyDescent="0.25">
      <c r="F429" s="79"/>
    </row>
    <row r="430" spans="6:6" s="2" customFormat="1" ht="9.75" customHeight="1" x14ac:dyDescent="0.25">
      <c r="F430" s="79"/>
    </row>
    <row r="431" spans="6:6" s="2" customFormat="1" ht="9.75" customHeight="1" x14ac:dyDescent="0.25">
      <c r="F431" s="79"/>
    </row>
    <row r="432" spans="6:6" s="2" customFormat="1" ht="9.75" customHeight="1" x14ac:dyDescent="0.25">
      <c r="F432" s="79"/>
    </row>
    <row r="433" spans="6:6" s="2" customFormat="1" ht="9.75" customHeight="1" x14ac:dyDescent="0.25">
      <c r="F433" s="79"/>
    </row>
    <row r="434" spans="6:6" s="2" customFormat="1" ht="9.75" customHeight="1" x14ac:dyDescent="0.25">
      <c r="F434" s="79"/>
    </row>
    <row r="435" spans="6:6" s="2" customFormat="1" ht="9.75" customHeight="1" x14ac:dyDescent="0.25">
      <c r="F435" s="79"/>
    </row>
    <row r="436" spans="6:6" s="2" customFormat="1" ht="9.75" customHeight="1" x14ac:dyDescent="0.25">
      <c r="F436" s="79"/>
    </row>
    <row r="437" spans="6:6" s="2" customFormat="1" ht="9.75" customHeight="1" x14ac:dyDescent="0.25">
      <c r="F437" s="79"/>
    </row>
    <row r="438" spans="6:6" s="2" customFormat="1" ht="9.75" customHeight="1" x14ac:dyDescent="0.25">
      <c r="F438" s="79"/>
    </row>
    <row r="439" spans="6:6" s="2" customFormat="1" ht="9.75" customHeight="1" x14ac:dyDescent="0.25">
      <c r="F439" s="79"/>
    </row>
    <row r="440" spans="6:6" s="2" customFormat="1" ht="9.75" customHeight="1" x14ac:dyDescent="0.25">
      <c r="F440" s="79"/>
    </row>
    <row r="441" spans="6:6" s="2" customFormat="1" ht="9.75" customHeight="1" x14ac:dyDescent="0.25">
      <c r="F441" s="79"/>
    </row>
    <row r="442" spans="6:6" s="2" customFormat="1" ht="9.75" customHeight="1" x14ac:dyDescent="0.25">
      <c r="F442" s="79"/>
    </row>
    <row r="443" spans="6:6" s="2" customFormat="1" ht="9.75" customHeight="1" x14ac:dyDescent="0.25">
      <c r="F443" s="79"/>
    </row>
    <row r="444" spans="6:6" s="2" customFormat="1" ht="9.75" customHeight="1" x14ac:dyDescent="0.25">
      <c r="F444" s="79"/>
    </row>
    <row r="445" spans="6:6" s="2" customFormat="1" ht="9.75" customHeight="1" x14ac:dyDescent="0.25">
      <c r="F445" s="79"/>
    </row>
    <row r="446" spans="6:6" s="2" customFormat="1" ht="9.75" customHeight="1" x14ac:dyDescent="0.25">
      <c r="F446" s="79"/>
    </row>
    <row r="447" spans="6:6" s="2" customFormat="1" ht="9.75" customHeight="1" x14ac:dyDescent="0.25">
      <c r="F447" s="79"/>
    </row>
    <row r="448" spans="6:6" s="2" customFormat="1" ht="9.75" customHeight="1" x14ac:dyDescent="0.25">
      <c r="F448" s="79"/>
    </row>
    <row r="449" spans="6:6" s="2" customFormat="1" ht="9.75" customHeight="1" x14ac:dyDescent="0.25">
      <c r="F449" s="79"/>
    </row>
    <row r="450" spans="6:6" s="2" customFormat="1" ht="9.75" customHeight="1" x14ac:dyDescent="0.25">
      <c r="F450" s="79"/>
    </row>
    <row r="451" spans="6:6" s="2" customFormat="1" ht="9.75" customHeight="1" x14ac:dyDescent="0.25">
      <c r="F451" s="79"/>
    </row>
    <row r="452" spans="6:6" s="2" customFormat="1" ht="9.75" customHeight="1" x14ac:dyDescent="0.25">
      <c r="F452" s="79"/>
    </row>
    <row r="453" spans="6:6" s="2" customFormat="1" ht="9.75" customHeight="1" x14ac:dyDescent="0.25">
      <c r="F453" s="79"/>
    </row>
    <row r="454" spans="6:6" s="2" customFormat="1" ht="9.75" customHeight="1" x14ac:dyDescent="0.25">
      <c r="F454" s="79"/>
    </row>
    <row r="455" spans="6:6" s="2" customFormat="1" ht="9.75" customHeight="1" x14ac:dyDescent="0.25">
      <c r="F455" s="79"/>
    </row>
    <row r="456" spans="6:6" s="2" customFormat="1" ht="9.75" customHeight="1" x14ac:dyDescent="0.25">
      <c r="F456" s="79"/>
    </row>
    <row r="457" spans="6:6" s="2" customFormat="1" ht="9.75" customHeight="1" x14ac:dyDescent="0.25">
      <c r="F457" s="79"/>
    </row>
    <row r="458" spans="6:6" s="2" customFormat="1" ht="9.75" customHeight="1" x14ac:dyDescent="0.25">
      <c r="F458" s="79"/>
    </row>
    <row r="459" spans="6:6" s="2" customFormat="1" ht="9.75" customHeight="1" x14ac:dyDescent="0.25">
      <c r="F459" s="79"/>
    </row>
    <row r="460" spans="6:6" s="2" customFormat="1" ht="9.75" customHeight="1" x14ac:dyDescent="0.25">
      <c r="F460" s="79"/>
    </row>
    <row r="461" spans="6:6" s="2" customFormat="1" ht="9.75" customHeight="1" x14ac:dyDescent="0.25">
      <c r="F461" s="79"/>
    </row>
    <row r="462" spans="6:6" s="2" customFormat="1" ht="9.75" customHeight="1" x14ac:dyDescent="0.25">
      <c r="F462" s="79"/>
    </row>
    <row r="463" spans="6:6" s="2" customFormat="1" ht="9.75" customHeight="1" x14ac:dyDescent="0.25">
      <c r="F463" s="79"/>
    </row>
    <row r="464" spans="6:6" s="2" customFormat="1" ht="9.75" customHeight="1" x14ac:dyDescent="0.25">
      <c r="F464" s="79"/>
    </row>
    <row r="465" spans="6:6" s="2" customFormat="1" ht="9.75" customHeight="1" x14ac:dyDescent="0.25">
      <c r="F465" s="79"/>
    </row>
    <row r="466" spans="6:6" s="2" customFormat="1" ht="9.75" customHeight="1" x14ac:dyDescent="0.25">
      <c r="F466" s="79"/>
    </row>
    <row r="467" spans="6:6" s="2" customFormat="1" ht="9.75" customHeight="1" x14ac:dyDescent="0.25">
      <c r="F467" s="79"/>
    </row>
    <row r="468" spans="6:6" s="2" customFormat="1" ht="9.75" customHeight="1" x14ac:dyDescent="0.25">
      <c r="F468" s="79"/>
    </row>
    <row r="469" spans="6:6" s="2" customFormat="1" ht="9.75" customHeight="1" x14ac:dyDescent="0.25">
      <c r="F469" s="79"/>
    </row>
    <row r="470" spans="6:6" s="2" customFormat="1" ht="9.75" customHeight="1" x14ac:dyDescent="0.25">
      <c r="F470" s="79"/>
    </row>
    <row r="471" spans="6:6" s="2" customFormat="1" ht="9.75" customHeight="1" x14ac:dyDescent="0.25">
      <c r="F471" s="79"/>
    </row>
    <row r="472" spans="6:6" s="2" customFormat="1" ht="9.75" customHeight="1" x14ac:dyDescent="0.25">
      <c r="F472" s="79"/>
    </row>
    <row r="473" spans="6:6" s="2" customFormat="1" ht="9.75" customHeight="1" x14ac:dyDescent="0.25">
      <c r="F473" s="79"/>
    </row>
    <row r="474" spans="6:6" s="2" customFormat="1" ht="9.75" customHeight="1" x14ac:dyDescent="0.25">
      <c r="F474" s="79"/>
    </row>
    <row r="475" spans="6:6" s="2" customFormat="1" ht="9.75" customHeight="1" x14ac:dyDescent="0.25">
      <c r="F475" s="79"/>
    </row>
    <row r="476" spans="6:6" s="2" customFormat="1" ht="9.75" customHeight="1" x14ac:dyDescent="0.25">
      <c r="F476" s="79"/>
    </row>
    <row r="477" spans="6:6" s="2" customFormat="1" ht="9.75" customHeight="1" x14ac:dyDescent="0.25">
      <c r="F477" s="79"/>
    </row>
    <row r="478" spans="6:6" s="2" customFormat="1" ht="9.75" customHeight="1" x14ac:dyDescent="0.25">
      <c r="F478" s="79"/>
    </row>
    <row r="479" spans="6:6" s="2" customFormat="1" ht="9.75" customHeight="1" x14ac:dyDescent="0.25">
      <c r="F479" s="79"/>
    </row>
    <row r="480" spans="6:6" s="2" customFormat="1" ht="9.75" customHeight="1" x14ac:dyDescent="0.25">
      <c r="F480" s="79"/>
    </row>
    <row r="481" spans="6:6" s="2" customFormat="1" ht="9.75" customHeight="1" x14ac:dyDescent="0.25">
      <c r="F481" s="79"/>
    </row>
    <row r="482" spans="6:6" s="2" customFormat="1" ht="9.75" customHeight="1" x14ac:dyDescent="0.25">
      <c r="F482" s="79"/>
    </row>
    <row r="483" spans="6:6" s="2" customFormat="1" ht="9.75" customHeight="1" x14ac:dyDescent="0.25">
      <c r="F483" s="79"/>
    </row>
    <row r="484" spans="6:6" s="2" customFormat="1" ht="9.75" customHeight="1" x14ac:dyDescent="0.25">
      <c r="F484" s="79"/>
    </row>
    <row r="485" spans="6:6" s="2" customFormat="1" ht="9.75" customHeight="1" x14ac:dyDescent="0.25">
      <c r="F485" s="79"/>
    </row>
    <row r="486" spans="6:6" s="2" customFormat="1" ht="9.75" customHeight="1" x14ac:dyDescent="0.25">
      <c r="F486" s="79"/>
    </row>
    <row r="487" spans="6:6" s="2" customFormat="1" ht="9.75" customHeight="1" x14ac:dyDescent="0.25">
      <c r="F487" s="79"/>
    </row>
    <row r="488" spans="6:6" s="2" customFormat="1" ht="9.75" customHeight="1" x14ac:dyDescent="0.25">
      <c r="F488" s="79"/>
    </row>
    <row r="489" spans="6:6" s="2" customFormat="1" ht="9.75" customHeight="1" x14ac:dyDescent="0.25">
      <c r="F489" s="79"/>
    </row>
    <row r="490" spans="6:6" s="2" customFormat="1" ht="9.75" customHeight="1" x14ac:dyDescent="0.25">
      <c r="F490" s="79"/>
    </row>
    <row r="491" spans="6:6" s="2" customFormat="1" ht="9.75" customHeight="1" x14ac:dyDescent="0.25">
      <c r="F491" s="79"/>
    </row>
    <row r="492" spans="6:6" s="2" customFormat="1" ht="9.75" customHeight="1" x14ac:dyDescent="0.25">
      <c r="F492" s="79"/>
    </row>
    <row r="493" spans="6:6" s="2" customFormat="1" ht="9.75" customHeight="1" x14ac:dyDescent="0.25">
      <c r="F493" s="79"/>
    </row>
    <row r="494" spans="6:6" s="2" customFormat="1" ht="9.75" customHeight="1" x14ac:dyDescent="0.25">
      <c r="F494" s="79"/>
    </row>
    <row r="495" spans="6:6" s="2" customFormat="1" ht="9.75" customHeight="1" x14ac:dyDescent="0.25">
      <c r="F495" s="79"/>
    </row>
    <row r="496" spans="6:6" s="2" customFormat="1" ht="9.75" customHeight="1" x14ac:dyDescent="0.25">
      <c r="F496" s="79"/>
    </row>
    <row r="497" spans="6:6" s="2" customFormat="1" ht="9.75" customHeight="1" x14ac:dyDescent="0.25">
      <c r="F497" s="79"/>
    </row>
    <row r="498" spans="6:6" s="2" customFormat="1" ht="9.75" customHeight="1" x14ac:dyDescent="0.25">
      <c r="F498" s="79"/>
    </row>
    <row r="499" spans="6:6" s="2" customFormat="1" ht="9.75" customHeight="1" x14ac:dyDescent="0.25">
      <c r="F499" s="79"/>
    </row>
    <row r="500" spans="6:6" s="2" customFormat="1" ht="9.75" customHeight="1" x14ac:dyDescent="0.25">
      <c r="F500" s="79"/>
    </row>
    <row r="501" spans="6:6" s="2" customFormat="1" ht="9.75" customHeight="1" x14ac:dyDescent="0.25">
      <c r="F501" s="79"/>
    </row>
    <row r="502" spans="6:6" s="2" customFormat="1" ht="9.75" customHeight="1" x14ac:dyDescent="0.25">
      <c r="F502" s="79"/>
    </row>
    <row r="503" spans="6:6" s="2" customFormat="1" ht="9.75" customHeight="1" x14ac:dyDescent="0.25">
      <c r="F503" s="79"/>
    </row>
    <row r="504" spans="6:6" s="2" customFormat="1" ht="9.75" customHeight="1" x14ac:dyDescent="0.25">
      <c r="F504" s="79"/>
    </row>
    <row r="505" spans="6:6" s="2" customFormat="1" ht="9.75" customHeight="1" x14ac:dyDescent="0.25">
      <c r="F505" s="79"/>
    </row>
    <row r="506" spans="6:6" s="2" customFormat="1" ht="9.75" customHeight="1" x14ac:dyDescent="0.25">
      <c r="F506" s="79"/>
    </row>
    <row r="507" spans="6:6" s="2" customFormat="1" ht="9.75" customHeight="1" x14ac:dyDescent="0.25">
      <c r="F507" s="79"/>
    </row>
    <row r="508" spans="6:6" s="2" customFormat="1" ht="9.75" customHeight="1" x14ac:dyDescent="0.25">
      <c r="F508" s="79"/>
    </row>
    <row r="509" spans="6:6" s="2" customFormat="1" ht="9.75" customHeight="1" x14ac:dyDescent="0.25">
      <c r="F509" s="79"/>
    </row>
    <row r="510" spans="6:6" s="2" customFormat="1" ht="9.75" customHeight="1" x14ac:dyDescent="0.25">
      <c r="F510" s="79"/>
    </row>
    <row r="511" spans="6:6" s="2" customFormat="1" ht="9.75" customHeight="1" x14ac:dyDescent="0.25">
      <c r="F511" s="79"/>
    </row>
    <row r="512" spans="6:6" s="2" customFormat="1" ht="9.75" customHeight="1" x14ac:dyDescent="0.25">
      <c r="F512" s="79"/>
    </row>
    <row r="513" spans="6:6" s="2" customFormat="1" ht="9.75" customHeight="1" x14ac:dyDescent="0.25">
      <c r="F513" s="79"/>
    </row>
    <row r="514" spans="6:6" s="2" customFormat="1" ht="9.75" customHeight="1" x14ac:dyDescent="0.25">
      <c r="F514" s="79"/>
    </row>
    <row r="515" spans="6:6" s="2" customFormat="1" ht="9.75" customHeight="1" x14ac:dyDescent="0.25">
      <c r="F515" s="79"/>
    </row>
    <row r="516" spans="6:6" s="2" customFormat="1" ht="9.75" customHeight="1" x14ac:dyDescent="0.25">
      <c r="F516" s="79"/>
    </row>
    <row r="517" spans="6:6" s="2" customFormat="1" ht="9.75" customHeight="1" x14ac:dyDescent="0.25">
      <c r="F517" s="79"/>
    </row>
    <row r="518" spans="6:6" s="2" customFormat="1" ht="9.75" customHeight="1" x14ac:dyDescent="0.25">
      <c r="F518" s="79"/>
    </row>
    <row r="519" spans="6:6" s="2" customFormat="1" ht="9.75" customHeight="1" x14ac:dyDescent="0.25">
      <c r="F519" s="79"/>
    </row>
    <row r="520" spans="6:6" s="2" customFormat="1" ht="9.75" customHeight="1" x14ac:dyDescent="0.25">
      <c r="F520" s="79"/>
    </row>
    <row r="521" spans="6:6" s="2" customFormat="1" ht="9.75" customHeight="1" x14ac:dyDescent="0.25">
      <c r="F521" s="79"/>
    </row>
    <row r="522" spans="6:6" s="2" customFormat="1" ht="9.75" customHeight="1" x14ac:dyDescent="0.25">
      <c r="F522" s="79"/>
    </row>
    <row r="523" spans="6:6" s="2" customFormat="1" ht="9.75" customHeight="1" x14ac:dyDescent="0.25">
      <c r="F523" s="79"/>
    </row>
    <row r="524" spans="6:6" s="2" customFormat="1" ht="9.75" customHeight="1" x14ac:dyDescent="0.25">
      <c r="F524" s="79"/>
    </row>
    <row r="525" spans="6:6" s="2" customFormat="1" ht="9.75" customHeight="1" x14ac:dyDescent="0.25">
      <c r="F525" s="79"/>
    </row>
    <row r="526" spans="6:6" s="2" customFormat="1" ht="9.75" customHeight="1" x14ac:dyDescent="0.25">
      <c r="F526" s="79"/>
    </row>
    <row r="527" spans="6:6" s="2" customFormat="1" ht="9.75" customHeight="1" x14ac:dyDescent="0.25">
      <c r="F527" s="79"/>
    </row>
    <row r="528" spans="6:6" s="2" customFormat="1" ht="9.75" customHeight="1" x14ac:dyDescent="0.25">
      <c r="F528" s="79"/>
    </row>
    <row r="529" spans="6:6" s="2" customFormat="1" ht="9.75" customHeight="1" x14ac:dyDescent="0.25">
      <c r="F529" s="79"/>
    </row>
    <row r="530" spans="6:6" s="2" customFormat="1" ht="9.75" customHeight="1" x14ac:dyDescent="0.25">
      <c r="F530" s="79"/>
    </row>
    <row r="531" spans="6:6" s="2" customFormat="1" ht="9.75" customHeight="1" x14ac:dyDescent="0.25">
      <c r="F531" s="79"/>
    </row>
    <row r="532" spans="6:6" s="2" customFormat="1" ht="9.75" customHeight="1" x14ac:dyDescent="0.25">
      <c r="F532" s="79"/>
    </row>
    <row r="533" spans="6:6" s="2" customFormat="1" ht="9.75" customHeight="1" x14ac:dyDescent="0.25">
      <c r="F533" s="79"/>
    </row>
    <row r="534" spans="6:6" s="2" customFormat="1" ht="9.75" customHeight="1" x14ac:dyDescent="0.25">
      <c r="F534" s="79"/>
    </row>
    <row r="535" spans="6:6" s="2" customFormat="1" ht="9.75" customHeight="1" x14ac:dyDescent="0.25">
      <c r="F535" s="79"/>
    </row>
    <row r="536" spans="6:6" s="2" customFormat="1" ht="9.75" customHeight="1" x14ac:dyDescent="0.25">
      <c r="F536" s="79"/>
    </row>
    <row r="537" spans="6:6" s="2" customFormat="1" ht="9.75" customHeight="1" x14ac:dyDescent="0.25">
      <c r="F537" s="79"/>
    </row>
    <row r="538" spans="6:6" s="2" customFormat="1" ht="9.75" customHeight="1" x14ac:dyDescent="0.25">
      <c r="F538" s="79"/>
    </row>
    <row r="539" spans="6:6" s="2" customFormat="1" ht="9.75" customHeight="1" x14ac:dyDescent="0.25">
      <c r="F539" s="79"/>
    </row>
    <row r="540" spans="6:6" s="2" customFormat="1" ht="9.75" customHeight="1" x14ac:dyDescent="0.25">
      <c r="F540" s="79"/>
    </row>
    <row r="541" spans="6:6" s="2" customFormat="1" ht="9.75" customHeight="1" x14ac:dyDescent="0.25">
      <c r="F541" s="79"/>
    </row>
    <row r="542" spans="6:6" s="2" customFormat="1" ht="9.75" customHeight="1" x14ac:dyDescent="0.25">
      <c r="F542" s="79"/>
    </row>
    <row r="543" spans="6:6" s="2" customFormat="1" ht="9.75" customHeight="1" x14ac:dyDescent="0.25">
      <c r="F543" s="79"/>
    </row>
    <row r="544" spans="6:6" s="2" customFormat="1" ht="9.75" customHeight="1" x14ac:dyDescent="0.25">
      <c r="F544" s="79"/>
    </row>
    <row r="545" spans="6:6" s="2" customFormat="1" ht="9.75" customHeight="1" x14ac:dyDescent="0.25">
      <c r="F545" s="79"/>
    </row>
    <row r="546" spans="6:6" s="2" customFormat="1" ht="9.75" customHeight="1" x14ac:dyDescent="0.25">
      <c r="F546" s="79"/>
    </row>
    <row r="547" spans="6:6" s="2" customFormat="1" ht="9.75" customHeight="1" x14ac:dyDescent="0.25">
      <c r="F547" s="79"/>
    </row>
    <row r="548" spans="6:6" s="2" customFormat="1" ht="9.75" customHeight="1" x14ac:dyDescent="0.25">
      <c r="F548" s="79"/>
    </row>
    <row r="549" spans="6:6" s="2" customFormat="1" ht="9.75" customHeight="1" x14ac:dyDescent="0.25">
      <c r="F549" s="79"/>
    </row>
    <row r="550" spans="6:6" s="2" customFormat="1" ht="9.75" customHeight="1" x14ac:dyDescent="0.25">
      <c r="F550" s="79"/>
    </row>
    <row r="551" spans="6:6" s="2" customFormat="1" ht="9.75" customHeight="1" x14ac:dyDescent="0.25">
      <c r="F551" s="79"/>
    </row>
    <row r="552" spans="6:6" s="2" customFormat="1" ht="9.75" customHeight="1" x14ac:dyDescent="0.25">
      <c r="F552" s="79"/>
    </row>
    <row r="553" spans="6:6" s="2" customFormat="1" ht="9.75" customHeight="1" x14ac:dyDescent="0.25">
      <c r="F553" s="79"/>
    </row>
    <row r="554" spans="6:6" s="2" customFormat="1" ht="9.75" customHeight="1" x14ac:dyDescent="0.25">
      <c r="F554" s="79"/>
    </row>
    <row r="555" spans="6:6" s="2" customFormat="1" ht="9.75" customHeight="1" x14ac:dyDescent="0.25">
      <c r="F555" s="79"/>
    </row>
    <row r="556" spans="6:6" s="2" customFormat="1" ht="9.75" customHeight="1" x14ac:dyDescent="0.25">
      <c r="F556" s="79"/>
    </row>
    <row r="557" spans="6:6" s="2" customFormat="1" ht="9.75" customHeight="1" x14ac:dyDescent="0.25">
      <c r="F557" s="79"/>
    </row>
    <row r="558" spans="6:6" s="2" customFormat="1" ht="9.75" customHeight="1" x14ac:dyDescent="0.25">
      <c r="F558" s="79"/>
    </row>
    <row r="559" spans="6:6" s="2" customFormat="1" ht="9.75" customHeight="1" x14ac:dyDescent="0.25">
      <c r="F559" s="79"/>
    </row>
    <row r="560" spans="6:6" s="2" customFormat="1" ht="9.75" customHeight="1" x14ac:dyDescent="0.25">
      <c r="F560" s="79"/>
    </row>
    <row r="561" spans="6:6" s="2" customFormat="1" ht="9.75" customHeight="1" x14ac:dyDescent="0.25">
      <c r="F561" s="79"/>
    </row>
    <row r="562" spans="6:6" s="2" customFormat="1" ht="9.75" customHeight="1" x14ac:dyDescent="0.25">
      <c r="F562" s="79"/>
    </row>
    <row r="563" spans="6:6" s="2" customFormat="1" ht="9.75" customHeight="1" x14ac:dyDescent="0.25">
      <c r="F563" s="79"/>
    </row>
    <row r="564" spans="6:6" s="2" customFormat="1" ht="9.75" customHeight="1" x14ac:dyDescent="0.25">
      <c r="F564" s="79"/>
    </row>
    <row r="565" spans="6:6" s="2" customFormat="1" ht="9.75" customHeight="1" x14ac:dyDescent="0.25">
      <c r="F565" s="79"/>
    </row>
    <row r="566" spans="6:6" s="2" customFormat="1" ht="9.75" customHeight="1" x14ac:dyDescent="0.25">
      <c r="F566" s="79"/>
    </row>
    <row r="567" spans="6:6" s="2" customFormat="1" ht="9.75" customHeight="1" x14ac:dyDescent="0.25">
      <c r="F567" s="79"/>
    </row>
    <row r="568" spans="6:6" s="2" customFormat="1" ht="9.75" customHeight="1" x14ac:dyDescent="0.25">
      <c r="F568" s="79"/>
    </row>
    <row r="569" spans="6:6" s="2" customFormat="1" ht="9.75" customHeight="1" x14ac:dyDescent="0.25">
      <c r="F569" s="79"/>
    </row>
    <row r="570" spans="6:6" s="2" customFormat="1" ht="9.75" customHeight="1" x14ac:dyDescent="0.25">
      <c r="F570" s="79"/>
    </row>
    <row r="571" spans="6:6" s="2" customFormat="1" ht="9.75" customHeight="1" x14ac:dyDescent="0.25">
      <c r="F571" s="79"/>
    </row>
    <row r="572" spans="6:6" s="2" customFormat="1" ht="9.75" customHeight="1" x14ac:dyDescent="0.25">
      <c r="F572" s="79"/>
    </row>
    <row r="573" spans="6:6" s="2" customFormat="1" ht="9.75" customHeight="1" x14ac:dyDescent="0.25">
      <c r="F573" s="79"/>
    </row>
    <row r="574" spans="6:6" s="2" customFormat="1" ht="9.75" customHeight="1" x14ac:dyDescent="0.25">
      <c r="F574" s="79"/>
    </row>
    <row r="575" spans="6:6" s="2" customFormat="1" ht="9.75" customHeight="1" x14ac:dyDescent="0.25">
      <c r="F575" s="79"/>
    </row>
    <row r="576" spans="6:6" s="2" customFormat="1" ht="9.75" customHeight="1" x14ac:dyDescent="0.25">
      <c r="F576" s="79"/>
    </row>
    <row r="577" spans="6:6" s="2" customFormat="1" ht="9.75" customHeight="1" x14ac:dyDescent="0.25">
      <c r="F577" s="79"/>
    </row>
    <row r="578" spans="6:6" s="2" customFormat="1" ht="9.75" customHeight="1" x14ac:dyDescent="0.25">
      <c r="F578" s="79"/>
    </row>
    <row r="579" spans="6:6" s="2" customFormat="1" ht="9.75" customHeight="1" x14ac:dyDescent="0.25">
      <c r="F579" s="79"/>
    </row>
    <row r="580" spans="6:6" s="2" customFormat="1" ht="9.75" customHeight="1" x14ac:dyDescent="0.25">
      <c r="F580" s="79"/>
    </row>
    <row r="581" spans="6:6" s="2" customFormat="1" ht="9.75" customHeight="1" x14ac:dyDescent="0.25">
      <c r="F581" s="79"/>
    </row>
    <row r="582" spans="6:6" s="2" customFormat="1" ht="9.75" customHeight="1" x14ac:dyDescent="0.25">
      <c r="F582" s="79"/>
    </row>
    <row r="583" spans="6:6" s="2" customFormat="1" ht="9.75" customHeight="1" x14ac:dyDescent="0.25">
      <c r="F583" s="79"/>
    </row>
    <row r="584" spans="6:6" s="2" customFormat="1" ht="9.75" customHeight="1" x14ac:dyDescent="0.25">
      <c r="F584" s="79"/>
    </row>
    <row r="585" spans="6:6" s="2" customFormat="1" ht="9.75" customHeight="1" x14ac:dyDescent="0.25">
      <c r="F585" s="79"/>
    </row>
    <row r="586" spans="6:6" s="2" customFormat="1" ht="9.75" customHeight="1" x14ac:dyDescent="0.25">
      <c r="F586" s="79"/>
    </row>
    <row r="587" spans="6:6" s="2" customFormat="1" ht="9.75" customHeight="1" x14ac:dyDescent="0.25">
      <c r="F587" s="79"/>
    </row>
    <row r="588" spans="6:6" s="2" customFormat="1" ht="9.75" customHeight="1" x14ac:dyDescent="0.25">
      <c r="F588" s="79"/>
    </row>
    <row r="589" spans="6:6" s="2" customFormat="1" ht="9.75" customHeight="1" x14ac:dyDescent="0.25">
      <c r="F589" s="79"/>
    </row>
    <row r="590" spans="6:6" s="2" customFormat="1" ht="9.75" customHeight="1" x14ac:dyDescent="0.25">
      <c r="F590" s="79"/>
    </row>
    <row r="591" spans="6:6" s="2" customFormat="1" ht="9.75" customHeight="1" x14ac:dyDescent="0.25">
      <c r="F591" s="79"/>
    </row>
    <row r="592" spans="6:6" s="2" customFormat="1" ht="9.75" customHeight="1" x14ac:dyDescent="0.25">
      <c r="F592" s="79"/>
    </row>
    <row r="593" spans="6:6" s="2" customFormat="1" ht="9.75" customHeight="1" x14ac:dyDescent="0.25">
      <c r="F593" s="79"/>
    </row>
    <row r="594" spans="6:6" s="2" customFormat="1" ht="9.75" customHeight="1" x14ac:dyDescent="0.25">
      <c r="F594" s="79"/>
    </row>
    <row r="595" spans="6:6" s="2" customFormat="1" ht="9.75" customHeight="1" x14ac:dyDescent="0.25">
      <c r="F595" s="79"/>
    </row>
    <row r="596" spans="6:6" s="2" customFormat="1" ht="9.75" customHeight="1" x14ac:dyDescent="0.25">
      <c r="F596" s="79"/>
    </row>
    <row r="597" spans="6:6" s="2" customFormat="1" ht="9.75" customHeight="1" x14ac:dyDescent="0.25">
      <c r="F597" s="79"/>
    </row>
    <row r="598" spans="6:6" s="2" customFormat="1" ht="9.75" customHeight="1" x14ac:dyDescent="0.25">
      <c r="F598" s="79"/>
    </row>
    <row r="599" spans="6:6" s="2" customFormat="1" ht="9.75" customHeight="1" x14ac:dyDescent="0.25">
      <c r="F599" s="79"/>
    </row>
    <row r="600" spans="6:6" s="2" customFormat="1" ht="9.75" customHeight="1" x14ac:dyDescent="0.25">
      <c r="F600" s="79"/>
    </row>
    <row r="601" spans="6:6" s="2" customFormat="1" ht="9.75" customHeight="1" x14ac:dyDescent="0.25">
      <c r="F601" s="79"/>
    </row>
    <row r="602" spans="6:6" s="2" customFormat="1" ht="9.75" customHeight="1" x14ac:dyDescent="0.25">
      <c r="F602" s="79"/>
    </row>
    <row r="603" spans="6:6" s="2" customFormat="1" ht="9.75" customHeight="1" x14ac:dyDescent="0.25">
      <c r="F603" s="79"/>
    </row>
    <row r="604" spans="6:6" s="2" customFormat="1" ht="9.75" customHeight="1" x14ac:dyDescent="0.25">
      <c r="F604" s="79"/>
    </row>
    <row r="605" spans="6:6" s="2" customFormat="1" ht="9.75" customHeight="1" x14ac:dyDescent="0.25">
      <c r="F605" s="79"/>
    </row>
    <row r="606" spans="6:6" s="2" customFormat="1" ht="9.75" customHeight="1" x14ac:dyDescent="0.25">
      <c r="F606" s="79"/>
    </row>
    <row r="607" spans="6:6" s="2" customFormat="1" ht="9.75" customHeight="1" x14ac:dyDescent="0.25">
      <c r="F607" s="79"/>
    </row>
    <row r="608" spans="6:6" s="2" customFormat="1" ht="9.75" customHeight="1" x14ac:dyDescent="0.25">
      <c r="F608" s="79"/>
    </row>
    <row r="609" spans="6:6" s="2" customFormat="1" ht="9.75" customHeight="1" x14ac:dyDescent="0.25">
      <c r="F609" s="79"/>
    </row>
    <row r="610" spans="6:6" s="2" customFormat="1" ht="9.75" customHeight="1" x14ac:dyDescent="0.25">
      <c r="F610" s="79"/>
    </row>
    <row r="611" spans="6:6" s="2" customFormat="1" ht="9.75" customHeight="1" x14ac:dyDescent="0.25">
      <c r="F611" s="79"/>
    </row>
    <row r="612" spans="6:6" s="2" customFormat="1" ht="9.75" customHeight="1" x14ac:dyDescent="0.25">
      <c r="F612" s="79"/>
    </row>
    <row r="613" spans="6:6" s="2" customFormat="1" ht="9.75" customHeight="1" x14ac:dyDescent="0.25">
      <c r="F613" s="79"/>
    </row>
    <row r="614" spans="6:6" s="2" customFormat="1" ht="9.75" customHeight="1" x14ac:dyDescent="0.25">
      <c r="F614" s="79"/>
    </row>
    <row r="615" spans="6:6" s="2" customFormat="1" ht="9.75" customHeight="1" x14ac:dyDescent="0.25">
      <c r="F615" s="79"/>
    </row>
    <row r="616" spans="6:6" s="2" customFormat="1" ht="9.75" customHeight="1" x14ac:dyDescent="0.25">
      <c r="F616" s="79"/>
    </row>
    <row r="617" spans="6:6" s="2" customFormat="1" ht="9.75" customHeight="1" x14ac:dyDescent="0.25">
      <c r="F617" s="79"/>
    </row>
    <row r="618" spans="6:6" s="2" customFormat="1" ht="9.75" customHeight="1" x14ac:dyDescent="0.25">
      <c r="F618" s="79"/>
    </row>
    <row r="619" spans="6:6" s="2" customFormat="1" ht="9.75" customHeight="1" x14ac:dyDescent="0.25">
      <c r="F619" s="79"/>
    </row>
    <row r="620" spans="6:6" s="2" customFormat="1" ht="9.75" customHeight="1" x14ac:dyDescent="0.25">
      <c r="F620" s="79"/>
    </row>
    <row r="621" spans="6:6" s="2" customFormat="1" ht="9.75" customHeight="1" x14ac:dyDescent="0.25">
      <c r="F621" s="79"/>
    </row>
    <row r="622" spans="6:6" s="2" customFormat="1" ht="9.75" customHeight="1" x14ac:dyDescent="0.25">
      <c r="F622" s="79"/>
    </row>
    <row r="623" spans="6:6" s="2" customFormat="1" ht="9.75" customHeight="1" x14ac:dyDescent="0.25">
      <c r="F623" s="79"/>
    </row>
    <row r="624" spans="6:6" s="2" customFormat="1" ht="9.75" customHeight="1" x14ac:dyDescent="0.25">
      <c r="F624" s="79"/>
    </row>
    <row r="625" spans="6:6" s="2" customFormat="1" ht="9.75" customHeight="1" x14ac:dyDescent="0.25">
      <c r="F625" s="79"/>
    </row>
    <row r="626" spans="6:6" s="2" customFormat="1" ht="9.75" customHeight="1" x14ac:dyDescent="0.25">
      <c r="F626" s="79"/>
    </row>
    <row r="627" spans="6:6" s="2" customFormat="1" ht="9.75" customHeight="1" x14ac:dyDescent="0.25">
      <c r="F627" s="79"/>
    </row>
    <row r="628" spans="6:6" s="2" customFormat="1" ht="9.75" customHeight="1" x14ac:dyDescent="0.25">
      <c r="F628" s="79"/>
    </row>
    <row r="629" spans="6:6" s="2" customFormat="1" ht="9.75" customHeight="1" x14ac:dyDescent="0.25">
      <c r="F629" s="79"/>
    </row>
    <row r="630" spans="6:6" s="2" customFormat="1" ht="9.75" customHeight="1" x14ac:dyDescent="0.25">
      <c r="F630" s="79"/>
    </row>
    <row r="631" spans="6:6" s="2" customFormat="1" ht="9.75" customHeight="1" x14ac:dyDescent="0.25">
      <c r="F631" s="79"/>
    </row>
    <row r="632" spans="6:6" s="2" customFormat="1" ht="9.75" customHeight="1" x14ac:dyDescent="0.25">
      <c r="F632" s="79"/>
    </row>
    <row r="633" spans="6:6" s="2" customFormat="1" ht="9.75" customHeight="1" x14ac:dyDescent="0.25">
      <c r="F633" s="79"/>
    </row>
    <row r="634" spans="6:6" s="2" customFormat="1" ht="9.75" customHeight="1" x14ac:dyDescent="0.25">
      <c r="F634" s="79"/>
    </row>
    <row r="635" spans="6:6" s="2" customFormat="1" ht="9.75" customHeight="1" x14ac:dyDescent="0.25">
      <c r="F635" s="79"/>
    </row>
    <row r="636" spans="6:6" s="2" customFormat="1" ht="9.75" customHeight="1" x14ac:dyDescent="0.25">
      <c r="F636" s="79"/>
    </row>
    <row r="637" spans="6:6" s="2" customFormat="1" ht="9.75" customHeight="1" x14ac:dyDescent="0.25">
      <c r="F637" s="79"/>
    </row>
    <row r="638" spans="6:6" s="2" customFormat="1" ht="9.75" customHeight="1" x14ac:dyDescent="0.25">
      <c r="F638" s="79"/>
    </row>
    <row r="639" spans="6:6" s="2" customFormat="1" ht="9.75" customHeight="1" x14ac:dyDescent="0.25">
      <c r="F639" s="79"/>
    </row>
    <row r="640" spans="6:6" s="2" customFormat="1" ht="9.75" customHeight="1" x14ac:dyDescent="0.25">
      <c r="F640" s="79"/>
    </row>
    <row r="641" spans="6:6" s="2" customFormat="1" ht="9.75" customHeight="1" x14ac:dyDescent="0.25">
      <c r="F641" s="79"/>
    </row>
    <row r="642" spans="6:6" s="2" customFormat="1" ht="9.75" customHeight="1" x14ac:dyDescent="0.25">
      <c r="F642" s="79"/>
    </row>
    <row r="643" spans="6:6" s="2" customFormat="1" ht="9.75" customHeight="1" x14ac:dyDescent="0.25">
      <c r="F643" s="79"/>
    </row>
    <row r="644" spans="6:6" s="2" customFormat="1" ht="9.75" customHeight="1" x14ac:dyDescent="0.25">
      <c r="F644" s="79"/>
    </row>
    <row r="645" spans="6:6" s="2" customFormat="1" ht="9.75" customHeight="1" x14ac:dyDescent="0.25">
      <c r="F645" s="79"/>
    </row>
    <row r="646" spans="6:6" s="2" customFormat="1" ht="9.75" customHeight="1" x14ac:dyDescent="0.25">
      <c r="F646" s="79"/>
    </row>
    <row r="647" spans="6:6" s="2" customFormat="1" ht="9.75" customHeight="1" x14ac:dyDescent="0.25">
      <c r="F647" s="79"/>
    </row>
    <row r="648" spans="6:6" s="2" customFormat="1" ht="9.75" customHeight="1" x14ac:dyDescent="0.25">
      <c r="F648" s="79"/>
    </row>
    <row r="649" spans="6:6" s="2" customFormat="1" ht="9.75" customHeight="1" x14ac:dyDescent="0.25">
      <c r="F649" s="79"/>
    </row>
    <row r="650" spans="6:6" s="2" customFormat="1" ht="9.75" customHeight="1" x14ac:dyDescent="0.25">
      <c r="F650" s="79"/>
    </row>
    <row r="651" spans="6:6" s="2" customFormat="1" ht="9.75" customHeight="1" x14ac:dyDescent="0.25">
      <c r="F651" s="79"/>
    </row>
    <row r="652" spans="6:6" s="2" customFormat="1" ht="9.75" customHeight="1" x14ac:dyDescent="0.25">
      <c r="F652" s="79"/>
    </row>
    <row r="653" spans="6:6" s="2" customFormat="1" ht="9.75" customHeight="1" x14ac:dyDescent="0.25">
      <c r="F653" s="79"/>
    </row>
    <row r="654" spans="6:6" s="2" customFormat="1" ht="9.75" customHeight="1" x14ac:dyDescent="0.25">
      <c r="F654" s="79"/>
    </row>
    <row r="655" spans="6:6" s="2" customFormat="1" ht="9.75" customHeight="1" x14ac:dyDescent="0.25">
      <c r="F655" s="79"/>
    </row>
    <row r="656" spans="6:6" s="2" customFormat="1" ht="9.75" customHeight="1" x14ac:dyDescent="0.25">
      <c r="F656" s="79"/>
    </row>
    <row r="657" spans="6:6" s="2" customFormat="1" ht="9.75" customHeight="1" x14ac:dyDescent="0.25">
      <c r="F657" s="79"/>
    </row>
    <row r="658" spans="6:6" s="2" customFormat="1" ht="9.75" customHeight="1" x14ac:dyDescent="0.25">
      <c r="F658" s="79"/>
    </row>
    <row r="659" spans="6:6" s="2" customFormat="1" ht="9.75" customHeight="1" x14ac:dyDescent="0.25">
      <c r="F659" s="79"/>
    </row>
    <row r="660" spans="6:6" s="2" customFormat="1" ht="9.75" customHeight="1" x14ac:dyDescent="0.25">
      <c r="F660" s="79"/>
    </row>
    <row r="661" spans="6:6" s="2" customFormat="1" ht="9.75" customHeight="1" x14ac:dyDescent="0.25">
      <c r="F661" s="79"/>
    </row>
    <row r="662" spans="6:6" s="2" customFormat="1" ht="9.75" customHeight="1" x14ac:dyDescent="0.25">
      <c r="F662" s="79"/>
    </row>
    <row r="663" spans="6:6" s="2" customFormat="1" ht="9.75" customHeight="1" x14ac:dyDescent="0.25">
      <c r="F663" s="79"/>
    </row>
    <row r="664" spans="6:6" s="2" customFormat="1" ht="9.75" customHeight="1" x14ac:dyDescent="0.25">
      <c r="F664" s="79"/>
    </row>
    <row r="665" spans="6:6" s="2" customFormat="1" ht="9.75" customHeight="1" x14ac:dyDescent="0.25">
      <c r="F665" s="79"/>
    </row>
    <row r="666" spans="6:6" s="2" customFormat="1" ht="9.75" customHeight="1" x14ac:dyDescent="0.25">
      <c r="F666" s="79"/>
    </row>
    <row r="667" spans="6:6" s="2" customFormat="1" ht="9.75" customHeight="1" x14ac:dyDescent="0.25">
      <c r="F667" s="79"/>
    </row>
    <row r="668" spans="6:6" s="2" customFormat="1" ht="9.75" customHeight="1" x14ac:dyDescent="0.25">
      <c r="F668" s="79"/>
    </row>
    <row r="669" spans="6:6" s="2" customFormat="1" ht="9.75" customHeight="1" x14ac:dyDescent="0.25">
      <c r="F669" s="79"/>
    </row>
    <row r="670" spans="6:6" s="2" customFormat="1" ht="9.75" customHeight="1" x14ac:dyDescent="0.25">
      <c r="F670" s="79"/>
    </row>
    <row r="671" spans="6:6" s="2" customFormat="1" ht="9.75" customHeight="1" x14ac:dyDescent="0.25">
      <c r="F671" s="79"/>
    </row>
    <row r="672" spans="6:6" s="2" customFormat="1" ht="9.75" customHeight="1" x14ac:dyDescent="0.25">
      <c r="F672" s="79"/>
    </row>
    <row r="673" spans="6:6" s="2" customFormat="1" ht="9.75" customHeight="1" x14ac:dyDescent="0.25">
      <c r="F673" s="79"/>
    </row>
    <row r="674" spans="6:6" s="2" customFormat="1" ht="9.75" customHeight="1" x14ac:dyDescent="0.25">
      <c r="F674" s="79"/>
    </row>
    <row r="675" spans="6:6" s="2" customFormat="1" ht="9.75" customHeight="1" x14ac:dyDescent="0.25">
      <c r="F675" s="79"/>
    </row>
    <row r="676" spans="6:6" s="2" customFormat="1" ht="9.75" customHeight="1" x14ac:dyDescent="0.25">
      <c r="F676" s="79"/>
    </row>
    <row r="677" spans="6:6" s="2" customFormat="1" ht="9.75" customHeight="1" x14ac:dyDescent="0.25">
      <c r="F677" s="79"/>
    </row>
    <row r="678" spans="6:6" s="2" customFormat="1" ht="9.75" customHeight="1" x14ac:dyDescent="0.25">
      <c r="F678" s="79"/>
    </row>
    <row r="679" spans="6:6" s="2" customFormat="1" ht="9.75" customHeight="1" x14ac:dyDescent="0.25">
      <c r="F679" s="79"/>
    </row>
    <row r="680" spans="6:6" s="2" customFormat="1" ht="9.75" customHeight="1" x14ac:dyDescent="0.25">
      <c r="F680" s="79"/>
    </row>
    <row r="681" spans="6:6" s="2" customFormat="1" ht="9.75" customHeight="1" x14ac:dyDescent="0.25">
      <c r="F681" s="79"/>
    </row>
    <row r="682" spans="6:6" s="2" customFormat="1" ht="9.75" customHeight="1" x14ac:dyDescent="0.25">
      <c r="F682" s="79"/>
    </row>
    <row r="683" spans="6:6" s="2" customFormat="1" ht="9.75" customHeight="1" x14ac:dyDescent="0.25">
      <c r="F683" s="79"/>
    </row>
    <row r="684" spans="6:6" s="2" customFormat="1" ht="9.75" customHeight="1" x14ac:dyDescent="0.25">
      <c r="F684" s="79"/>
    </row>
    <row r="685" spans="6:6" s="2" customFormat="1" ht="9.75" customHeight="1" x14ac:dyDescent="0.25">
      <c r="F685" s="79"/>
    </row>
    <row r="686" spans="6:6" s="2" customFormat="1" ht="9.75" customHeight="1" x14ac:dyDescent="0.25">
      <c r="F686" s="79"/>
    </row>
    <row r="687" spans="6:6" s="2" customFormat="1" ht="9.75" customHeight="1" x14ac:dyDescent="0.25">
      <c r="F687" s="79"/>
    </row>
    <row r="688" spans="6:6" s="2" customFormat="1" ht="9.75" customHeight="1" x14ac:dyDescent="0.25">
      <c r="F688" s="79"/>
    </row>
    <row r="689" spans="6:6" s="2" customFormat="1" ht="9.75" customHeight="1" x14ac:dyDescent="0.25">
      <c r="F689" s="79"/>
    </row>
    <row r="690" spans="6:6" s="2" customFormat="1" ht="9.75" customHeight="1" x14ac:dyDescent="0.25">
      <c r="F690" s="79"/>
    </row>
    <row r="691" spans="6:6" s="2" customFormat="1" ht="9.75" customHeight="1" x14ac:dyDescent="0.25">
      <c r="F691" s="79"/>
    </row>
    <row r="692" spans="6:6" s="2" customFormat="1" ht="9.75" customHeight="1" x14ac:dyDescent="0.25">
      <c r="F692" s="79"/>
    </row>
    <row r="693" spans="6:6" s="2" customFormat="1" ht="9.75" customHeight="1" x14ac:dyDescent="0.25">
      <c r="F693" s="79"/>
    </row>
    <row r="694" spans="6:6" s="2" customFormat="1" ht="9.75" customHeight="1" x14ac:dyDescent="0.25">
      <c r="F694" s="79"/>
    </row>
    <row r="695" spans="6:6" s="2" customFormat="1" ht="9.75" customHeight="1" x14ac:dyDescent="0.25">
      <c r="F695" s="79"/>
    </row>
    <row r="696" spans="6:6" s="2" customFormat="1" ht="9.75" customHeight="1" x14ac:dyDescent="0.25">
      <c r="F696" s="79"/>
    </row>
    <row r="697" spans="6:6" s="2" customFormat="1" ht="9.75" customHeight="1" x14ac:dyDescent="0.25">
      <c r="F697" s="79"/>
    </row>
    <row r="698" spans="6:6" s="2" customFormat="1" ht="9.75" customHeight="1" x14ac:dyDescent="0.25">
      <c r="F698" s="79"/>
    </row>
    <row r="699" spans="6:6" s="2" customFormat="1" ht="9.75" customHeight="1" x14ac:dyDescent="0.25">
      <c r="F699" s="79"/>
    </row>
    <row r="700" spans="6:6" s="2" customFormat="1" ht="9.75" customHeight="1" x14ac:dyDescent="0.25">
      <c r="F700" s="79"/>
    </row>
    <row r="701" spans="6:6" s="2" customFormat="1" ht="9.75" customHeight="1" x14ac:dyDescent="0.25">
      <c r="F701" s="79"/>
    </row>
    <row r="702" spans="6:6" s="2" customFormat="1" ht="9.75" customHeight="1" x14ac:dyDescent="0.25">
      <c r="F702" s="79"/>
    </row>
    <row r="703" spans="6:6" s="2" customFormat="1" ht="9.75" customHeight="1" x14ac:dyDescent="0.25">
      <c r="F703" s="79"/>
    </row>
    <row r="704" spans="6:6" s="2" customFormat="1" ht="9.75" customHeight="1" x14ac:dyDescent="0.25">
      <c r="F704" s="79"/>
    </row>
    <row r="705" spans="6:6" s="2" customFormat="1" ht="9.75" customHeight="1" x14ac:dyDescent="0.25">
      <c r="F705" s="79"/>
    </row>
    <row r="706" spans="6:6" s="2" customFormat="1" ht="9.75" customHeight="1" x14ac:dyDescent="0.25">
      <c r="F706" s="79"/>
    </row>
    <row r="707" spans="6:6" s="2" customFormat="1" ht="9.75" customHeight="1" x14ac:dyDescent="0.25">
      <c r="F707" s="79"/>
    </row>
    <row r="708" spans="6:6" s="2" customFormat="1" ht="9.75" customHeight="1" x14ac:dyDescent="0.25">
      <c r="F708" s="79"/>
    </row>
    <row r="709" spans="6:6" s="2" customFormat="1" ht="9.75" customHeight="1" x14ac:dyDescent="0.25">
      <c r="F709" s="79"/>
    </row>
    <row r="710" spans="6:6" s="2" customFormat="1" ht="9.75" customHeight="1" x14ac:dyDescent="0.25">
      <c r="F710" s="79"/>
    </row>
    <row r="711" spans="6:6" s="2" customFormat="1" ht="9.75" customHeight="1" x14ac:dyDescent="0.25">
      <c r="F711" s="79"/>
    </row>
    <row r="712" spans="6:6" s="2" customFormat="1" ht="9.75" customHeight="1" x14ac:dyDescent="0.25">
      <c r="F712" s="79"/>
    </row>
    <row r="713" spans="6:6" s="2" customFormat="1" ht="9.75" customHeight="1" x14ac:dyDescent="0.25">
      <c r="F713" s="79"/>
    </row>
    <row r="714" spans="6:6" s="2" customFormat="1" ht="9.75" customHeight="1" x14ac:dyDescent="0.25">
      <c r="F714" s="79"/>
    </row>
    <row r="715" spans="6:6" s="2" customFormat="1" ht="9.75" customHeight="1" x14ac:dyDescent="0.25">
      <c r="F715" s="79"/>
    </row>
    <row r="716" spans="6:6" s="2" customFormat="1" ht="9.75" customHeight="1" x14ac:dyDescent="0.25">
      <c r="F716" s="79"/>
    </row>
    <row r="717" spans="6:6" s="2" customFormat="1" ht="9.75" customHeight="1" x14ac:dyDescent="0.25">
      <c r="F717" s="79"/>
    </row>
    <row r="718" spans="6:6" s="2" customFormat="1" ht="9.75" customHeight="1" x14ac:dyDescent="0.25">
      <c r="F718" s="79"/>
    </row>
    <row r="719" spans="6:6" s="2" customFormat="1" ht="9.75" customHeight="1" x14ac:dyDescent="0.25">
      <c r="F719" s="79"/>
    </row>
    <row r="720" spans="6:6" s="2" customFormat="1" ht="9.75" customHeight="1" x14ac:dyDescent="0.25">
      <c r="F720" s="79"/>
    </row>
    <row r="721" spans="6:6" s="2" customFormat="1" ht="9.75" customHeight="1" x14ac:dyDescent="0.25">
      <c r="F721" s="79"/>
    </row>
    <row r="722" spans="6:6" s="2" customFormat="1" ht="9.75" customHeight="1" x14ac:dyDescent="0.25">
      <c r="F722" s="79"/>
    </row>
    <row r="723" spans="6:6" s="2" customFormat="1" ht="9.75" customHeight="1" x14ac:dyDescent="0.25">
      <c r="F723" s="79"/>
    </row>
    <row r="724" spans="6:6" s="2" customFormat="1" ht="9.75" customHeight="1" x14ac:dyDescent="0.25">
      <c r="F724" s="79"/>
    </row>
    <row r="725" spans="6:6" s="2" customFormat="1" ht="9.75" customHeight="1" x14ac:dyDescent="0.25">
      <c r="F725" s="79"/>
    </row>
    <row r="726" spans="6:6" s="2" customFormat="1" ht="9.75" customHeight="1" x14ac:dyDescent="0.25">
      <c r="F726" s="79"/>
    </row>
    <row r="727" spans="6:6" s="2" customFormat="1" ht="9.75" customHeight="1" x14ac:dyDescent="0.25">
      <c r="F727" s="79"/>
    </row>
    <row r="728" spans="6:6" s="2" customFormat="1" ht="9.75" customHeight="1" x14ac:dyDescent="0.25">
      <c r="F728" s="79"/>
    </row>
    <row r="729" spans="6:6" s="2" customFormat="1" ht="9.75" customHeight="1" x14ac:dyDescent="0.25">
      <c r="F729" s="79"/>
    </row>
    <row r="730" spans="6:6" s="2" customFormat="1" ht="9.75" customHeight="1" x14ac:dyDescent="0.25">
      <c r="F730" s="79"/>
    </row>
    <row r="731" spans="6:6" s="2" customFormat="1" ht="9.75" customHeight="1" x14ac:dyDescent="0.25">
      <c r="F731" s="79"/>
    </row>
    <row r="732" spans="6:6" s="2" customFormat="1" ht="9.75" customHeight="1" x14ac:dyDescent="0.25">
      <c r="F732" s="79"/>
    </row>
    <row r="733" spans="6:6" s="2" customFormat="1" ht="9.75" customHeight="1" x14ac:dyDescent="0.25">
      <c r="F733" s="79"/>
    </row>
    <row r="734" spans="6:6" s="2" customFormat="1" ht="9.75" customHeight="1" x14ac:dyDescent="0.25">
      <c r="F734" s="79"/>
    </row>
    <row r="735" spans="6:6" s="2" customFormat="1" ht="9.75" customHeight="1" x14ac:dyDescent="0.25">
      <c r="F735" s="79"/>
    </row>
    <row r="736" spans="6:6" s="2" customFormat="1" ht="9.75" customHeight="1" x14ac:dyDescent="0.25">
      <c r="F736" s="79"/>
    </row>
    <row r="737" spans="6:6" s="2" customFormat="1" ht="9.75" customHeight="1" x14ac:dyDescent="0.25">
      <c r="F737" s="79"/>
    </row>
    <row r="738" spans="6:6" s="2" customFormat="1" ht="9.75" customHeight="1" x14ac:dyDescent="0.25">
      <c r="F738" s="79"/>
    </row>
    <row r="739" spans="6:6" s="2" customFormat="1" ht="9.75" customHeight="1" x14ac:dyDescent="0.25">
      <c r="F739" s="79"/>
    </row>
    <row r="740" spans="6:6" s="2" customFormat="1" ht="9.75" customHeight="1" x14ac:dyDescent="0.25">
      <c r="F740" s="79"/>
    </row>
    <row r="741" spans="6:6" s="2" customFormat="1" ht="9.75" customHeight="1" x14ac:dyDescent="0.25">
      <c r="F741" s="79"/>
    </row>
    <row r="742" spans="6:6" s="2" customFormat="1" ht="9.75" customHeight="1" x14ac:dyDescent="0.25">
      <c r="F742" s="79"/>
    </row>
    <row r="743" spans="6:6" s="2" customFormat="1" ht="9.75" customHeight="1" x14ac:dyDescent="0.25">
      <c r="F743" s="79"/>
    </row>
    <row r="744" spans="6:6" s="2" customFormat="1" ht="9.75" customHeight="1" x14ac:dyDescent="0.25">
      <c r="F744" s="79"/>
    </row>
    <row r="745" spans="6:6" s="2" customFormat="1" ht="9.75" customHeight="1" x14ac:dyDescent="0.25">
      <c r="F745" s="79"/>
    </row>
    <row r="746" spans="6:6" s="2" customFormat="1" ht="9.75" customHeight="1" x14ac:dyDescent="0.25">
      <c r="F746" s="79"/>
    </row>
    <row r="747" spans="6:6" s="2" customFormat="1" ht="9.75" customHeight="1" x14ac:dyDescent="0.25">
      <c r="F747" s="79"/>
    </row>
    <row r="748" spans="6:6" s="2" customFormat="1" ht="9.75" customHeight="1" x14ac:dyDescent="0.25">
      <c r="F748" s="79"/>
    </row>
    <row r="749" spans="6:6" s="2" customFormat="1" ht="9.75" customHeight="1" x14ac:dyDescent="0.25">
      <c r="F749" s="79"/>
    </row>
    <row r="750" spans="6:6" s="2" customFormat="1" ht="9.75" customHeight="1" x14ac:dyDescent="0.25">
      <c r="F750" s="79"/>
    </row>
    <row r="751" spans="6:6" s="2" customFormat="1" ht="9.75" customHeight="1" x14ac:dyDescent="0.25">
      <c r="F751" s="79"/>
    </row>
    <row r="752" spans="6:6" s="2" customFormat="1" ht="9.75" customHeight="1" x14ac:dyDescent="0.25">
      <c r="F752" s="79"/>
    </row>
    <row r="753" spans="6:6" s="2" customFormat="1" ht="9.75" customHeight="1" x14ac:dyDescent="0.25">
      <c r="F753" s="79"/>
    </row>
    <row r="754" spans="6:6" s="2" customFormat="1" ht="9.75" customHeight="1" x14ac:dyDescent="0.25">
      <c r="F754" s="79"/>
    </row>
    <row r="755" spans="6:6" s="2" customFormat="1" ht="9.75" customHeight="1" x14ac:dyDescent="0.25">
      <c r="F755" s="79"/>
    </row>
    <row r="756" spans="6:6" s="2" customFormat="1" ht="9.75" customHeight="1" x14ac:dyDescent="0.25">
      <c r="F756" s="79"/>
    </row>
    <row r="757" spans="6:6" s="2" customFormat="1" ht="9.75" customHeight="1" x14ac:dyDescent="0.25">
      <c r="F757" s="79"/>
    </row>
    <row r="758" spans="6:6" s="2" customFormat="1" ht="9.75" customHeight="1" x14ac:dyDescent="0.25">
      <c r="F758" s="79"/>
    </row>
    <row r="759" spans="6:6" s="2" customFormat="1" ht="9.75" customHeight="1" x14ac:dyDescent="0.25">
      <c r="F759" s="79"/>
    </row>
    <row r="760" spans="6:6" s="2" customFormat="1" ht="9.75" customHeight="1" x14ac:dyDescent="0.25">
      <c r="F760" s="79"/>
    </row>
    <row r="761" spans="6:6" s="2" customFormat="1" ht="9.75" customHeight="1" x14ac:dyDescent="0.25">
      <c r="F761" s="79"/>
    </row>
    <row r="762" spans="6:6" s="2" customFormat="1" ht="9.75" customHeight="1" x14ac:dyDescent="0.25">
      <c r="F762" s="79"/>
    </row>
    <row r="763" spans="6:6" s="2" customFormat="1" ht="9.75" customHeight="1" x14ac:dyDescent="0.25">
      <c r="F763" s="79"/>
    </row>
    <row r="764" spans="6:6" s="2" customFormat="1" ht="9.75" customHeight="1" x14ac:dyDescent="0.25">
      <c r="F764" s="79"/>
    </row>
    <row r="765" spans="6:6" s="2" customFormat="1" ht="9.75" customHeight="1" x14ac:dyDescent="0.25">
      <c r="F765" s="79"/>
    </row>
    <row r="766" spans="6:6" s="2" customFormat="1" ht="9.75" customHeight="1" x14ac:dyDescent="0.25">
      <c r="F766" s="79"/>
    </row>
    <row r="767" spans="6:6" s="2" customFormat="1" ht="9.75" customHeight="1" x14ac:dyDescent="0.25">
      <c r="F767" s="79"/>
    </row>
    <row r="768" spans="6:6" s="2" customFormat="1" ht="9.75" customHeight="1" x14ac:dyDescent="0.25">
      <c r="F768" s="79"/>
    </row>
    <row r="769" spans="6:6" s="2" customFormat="1" ht="9.75" customHeight="1" x14ac:dyDescent="0.25">
      <c r="F769" s="79"/>
    </row>
    <row r="770" spans="6:6" s="2" customFormat="1" ht="9.75" customHeight="1" x14ac:dyDescent="0.25">
      <c r="F770" s="79"/>
    </row>
    <row r="771" spans="6:6" s="2" customFormat="1" ht="9.75" customHeight="1" x14ac:dyDescent="0.25">
      <c r="F771" s="79"/>
    </row>
    <row r="772" spans="6:6" s="2" customFormat="1" ht="9.75" customHeight="1" x14ac:dyDescent="0.25">
      <c r="F772" s="79"/>
    </row>
    <row r="773" spans="6:6" s="2" customFormat="1" ht="9.75" customHeight="1" x14ac:dyDescent="0.25">
      <c r="F773" s="79"/>
    </row>
    <row r="774" spans="6:6" s="2" customFormat="1" ht="9.75" customHeight="1" x14ac:dyDescent="0.25">
      <c r="F774" s="79"/>
    </row>
    <row r="775" spans="6:6" s="2" customFormat="1" ht="9.75" customHeight="1" x14ac:dyDescent="0.25">
      <c r="F775" s="79"/>
    </row>
    <row r="776" spans="6:6" s="2" customFormat="1" ht="9.75" customHeight="1" x14ac:dyDescent="0.25">
      <c r="F776" s="79"/>
    </row>
    <row r="777" spans="6:6" s="2" customFormat="1" ht="9.75" customHeight="1" x14ac:dyDescent="0.25">
      <c r="F777" s="79"/>
    </row>
    <row r="778" spans="6:6" s="2" customFormat="1" ht="9.75" customHeight="1" x14ac:dyDescent="0.25">
      <c r="F778" s="79"/>
    </row>
    <row r="779" spans="6:6" s="2" customFormat="1" ht="9.75" customHeight="1" x14ac:dyDescent="0.25">
      <c r="F779" s="79"/>
    </row>
    <row r="780" spans="6:6" s="2" customFormat="1" ht="9.75" customHeight="1" x14ac:dyDescent="0.25">
      <c r="F780" s="79"/>
    </row>
    <row r="781" spans="6:6" s="2" customFormat="1" ht="9.75" customHeight="1" x14ac:dyDescent="0.25">
      <c r="F781" s="79"/>
    </row>
    <row r="782" spans="6:6" s="2" customFormat="1" ht="9.75" customHeight="1" x14ac:dyDescent="0.25">
      <c r="F782" s="79"/>
    </row>
    <row r="783" spans="6:6" s="2" customFormat="1" ht="9.75" customHeight="1" x14ac:dyDescent="0.25">
      <c r="F783" s="79"/>
    </row>
    <row r="784" spans="6:6" s="2" customFormat="1" ht="9.75" customHeight="1" x14ac:dyDescent="0.25">
      <c r="F784" s="79"/>
    </row>
    <row r="785" spans="6:6" s="2" customFormat="1" ht="9.75" customHeight="1" x14ac:dyDescent="0.25">
      <c r="F785" s="79"/>
    </row>
    <row r="786" spans="6:6" s="2" customFormat="1" ht="9.75" customHeight="1" x14ac:dyDescent="0.25">
      <c r="F786" s="79"/>
    </row>
    <row r="787" spans="6:6" s="2" customFormat="1" ht="9.75" customHeight="1" x14ac:dyDescent="0.25">
      <c r="F787" s="79"/>
    </row>
    <row r="788" spans="6:6" s="2" customFormat="1" ht="9.75" customHeight="1" x14ac:dyDescent="0.25">
      <c r="F788" s="79"/>
    </row>
    <row r="789" spans="6:6" s="2" customFormat="1" ht="9.75" customHeight="1" x14ac:dyDescent="0.25">
      <c r="F789" s="79"/>
    </row>
    <row r="790" spans="6:6" s="2" customFormat="1" ht="9.75" customHeight="1" x14ac:dyDescent="0.25">
      <c r="F790" s="79"/>
    </row>
    <row r="791" spans="6:6" s="2" customFormat="1" ht="9.75" customHeight="1" x14ac:dyDescent="0.25">
      <c r="F791" s="79"/>
    </row>
    <row r="792" spans="6:6" s="2" customFormat="1" ht="9.75" customHeight="1" x14ac:dyDescent="0.25">
      <c r="F792" s="79"/>
    </row>
    <row r="793" spans="6:6" s="2" customFormat="1" ht="9.75" customHeight="1" x14ac:dyDescent="0.25">
      <c r="F793" s="79"/>
    </row>
    <row r="794" spans="6:6" s="2" customFormat="1" ht="9.75" customHeight="1" x14ac:dyDescent="0.25">
      <c r="F794" s="79"/>
    </row>
    <row r="795" spans="6:6" s="2" customFormat="1" ht="9.75" customHeight="1" x14ac:dyDescent="0.25">
      <c r="F795" s="79"/>
    </row>
    <row r="796" spans="6:6" s="2" customFormat="1" ht="9.75" customHeight="1" x14ac:dyDescent="0.25">
      <c r="F796" s="79"/>
    </row>
    <row r="797" spans="6:6" s="2" customFormat="1" ht="9.75" customHeight="1" x14ac:dyDescent="0.25">
      <c r="F797" s="79"/>
    </row>
    <row r="798" spans="6:6" s="2" customFormat="1" ht="9.75" customHeight="1" x14ac:dyDescent="0.25">
      <c r="F798" s="79"/>
    </row>
    <row r="799" spans="6:6" s="2" customFormat="1" ht="9.75" customHeight="1" x14ac:dyDescent="0.25">
      <c r="F799" s="79"/>
    </row>
    <row r="800" spans="6:6" s="2" customFormat="1" ht="9.75" customHeight="1" x14ac:dyDescent="0.25">
      <c r="F800" s="79"/>
    </row>
    <row r="801" spans="6:6" s="2" customFormat="1" ht="9.75" customHeight="1" x14ac:dyDescent="0.25">
      <c r="F801" s="79"/>
    </row>
    <row r="802" spans="6:6" s="2" customFormat="1" ht="9.75" customHeight="1" x14ac:dyDescent="0.25">
      <c r="F802" s="79"/>
    </row>
    <row r="803" spans="6:6" s="2" customFormat="1" ht="9.75" customHeight="1" x14ac:dyDescent="0.25">
      <c r="F803" s="79"/>
    </row>
    <row r="804" spans="6:6" s="2" customFormat="1" ht="9.75" customHeight="1" x14ac:dyDescent="0.25">
      <c r="F804" s="79"/>
    </row>
    <row r="805" spans="6:6" s="2" customFormat="1" ht="9.75" customHeight="1" x14ac:dyDescent="0.25">
      <c r="F805" s="79"/>
    </row>
    <row r="806" spans="6:6" s="2" customFormat="1" ht="9.75" customHeight="1" x14ac:dyDescent="0.25">
      <c r="F806" s="79"/>
    </row>
    <row r="807" spans="6:6" s="2" customFormat="1" ht="9.75" customHeight="1" x14ac:dyDescent="0.25">
      <c r="F807" s="79"/>
    </row>
    <row r="808" spans="6:6" s="2" customFormat="1" ht="9.75" customHeight="1" x14ac:dyDescent="0.25">
      <c r="F808" s="79"/>
    </row>
    <row r="809" spans="6:6" s="2" customFormat="1" ht="9.75" customHeight="1" x14ac:dyDescent="0.25">
      <c r="F809" s="79"/>
    </row>
    <row r="810" spans="6:6" s="2" customFormat="1" ht="9.75" customHeight="1" x14ac:dyDescent="0.25">
      <c r="F810" s="79"/>
    </row>
    <row r="811" spans="6:6" s="2" customFormat="1" ht="9.75" customHeight="1" x14ac:dyDescent="0.25">
      <c r="F811" s="79"/>
    </row>
    <row r="812" spans="6:6" s="2" customFormat="1" ht="9.75" customHeight="1" x14ac:dyDescent="0.25">
      <c r="F812" s="79"/>
    </row>
    <row r="813" spans="6:6" s="2" customFormat="1" ht="9.75" customHeight="1" x14ac:dyDescent="0.25">
      <c r="F813" s="79"/>
    </row>
    <row r="814" spans="6:6" s="2" customFormat="1" ht="9.75" customHeight="1" x14ac:dyDescent="0.25">
      <c r="F814" s="79"/>
    </row>
    <row r="815" spans="6:6" s="2" customFormat="1" ht="9.75" customHeight="1" x14ac:dyDescent="0.25">
      <c r="F815" s="79"/>
    </row>
    <row r="816" spans="6:6" s="2" customFormat="1" ht="9.75" customHeight="1" x14ac:dyDescent="0.25">
      <c r="F816" s="79"/>
    </row>
    <row r="817" spans="6:6" s="2" customFormat="1" ht="9.75" customHeight="1" x14ac:dyDescent="0.25">
      <c r="F817" s="79"/>
    </row>
    <row r="818" spans="6:6" s="2" customFormat="1" ht="9.75" customHeight="1" x14ac:dyDescent="0.25">
      <c r="F818" s="79"/>
    </row>
    <row r="819" spans="6:6" s="2" customFormat="1" ht="9.75" customHeight="1" x14ac:dyDescent="0.25">
      <c r="F819" s="79"/>
    </row>
    <row r="820" spans="6:6" s="2" customFormat="1" ht="9.75" customHeight="1" x14ac:dyDescent="0.25">
      <c r="F820" s="79"/>
    </row>
    <row r="821" spans="6:6" s="2" customFormat="1" ht="9.75" customHeight="1" x14ac:dyDescent="0.25">
      <c r="F821" s="79"/>
    </row>
    <row r="822" spans="6:6" s="2" customFormat="1" ht="9.75" customHeight="1" x14ac:dyDescent="0.25">
      <c r="F822" s="79"/>
    </row>
    <row r="823" spans="6:6" s="2" customFormat="1" ht="9.75" customHeight="1" x14ac:dyDescent="0.25">
      <c r="F823" s="79"/>
    </row>
    <row r="824" spans="6:6" s="2" customFormat="1" ht="9.75" customHeight="1" x14ac:dyDescent="0.25">
      <c r="F824" s="79"/>
    </row>
    <row r="825" spans="6:6" s="2" customFormat="1" ht="9.75" customHeight="1" x14ac:dyDescent="0.25">
      <c r="F825" s="79"/>
    </row>
    <row r="826" spans="6:6" s="2" customFormat="1" ht="9.75" customHeight="1" x14ac:dyDescent="0.25">
      <c r="F826" s="79"/>
    </row>
    <row r="827" spans="6:6" s="2" customFormat="1" ht="9.75" customHeight="1" x14ac:dyDescent="0.25">
      <c r="F827" s="79"/>
    </row>
    <row r="828" spans="6:6" s="2" customFormat="1" ht="9.75" customHeight="1" x14ac:dyDescent="0.25">
      <c r="F828" s="79"/>
    </row>
    <row r="829" spans="6:6" s="2" customFormat="1" ht="9.75" customHeight="1" x14ac:dyDescent="0.25">
      <c r="F829" s="79"/>
    </row>
    <row r="830" spans="6:6" s="2" customFormat="1" ht="9.75" customHeight="1" x14ac:dyDescent="0.25">
      <c r="F830" s="79"/>
    </row>
    <row r="831" spans="6:6" s="2" customFormat="1" ht="9.75" customHeight="1" x14ac:dyDescent="0.25">
      <c r="F831" s="79"/>
    </row>
    <row r="832" spans="6:6" s="2" customFormat="1" ht="9.75" customHeight="1" x14ac:dyDescent="0.25">
      <c r="F832" s="79"/>
    </row>
    <row r="833" spans="6:6" s="2" customFormat="1" ht="9.75" customHeight="1" x14ac:dyDescent="0.25">
      <c r="F833" s="79"/>
    </row>
    <row r="834" spans="6:6" s="2" customFormat="1" ht="9.75" customHeight="1" x14ac:dyDescent="0.25">
      <c r="F834" s="79"/>
    </row>
    <row r="835" spans="6:6" s="2" customFormat="1" ht="9.75" customHeight="1" x14ac:dyDescent="0.25">
      <c r="F835" s="79"/>
    </row>
    <row r="836" spans="6:6" s="2" customFormat="1" ht="9.75" customHeight="1" x14ac:dyDescent="0.25">
      <c r="F836" s="79"/>
    </row>
    <row r="837" spans="6:6" s="2" customFormat="1" ht="9.75" customHeight="1" x14ac:dyDescent="0.25">
      <c r="F837" s="79"/>
    </row>
    <row r="838" spans="6:6" s="2" customFormat="1" ht="9.75" customHeight="1" x14ac:dyDescent="0.25">
      <c r="F838" s="79"/>
    </row>
    <row r="839" spans="6:6" s="2" customFormat="1" ht="9.75" customHeight="1" x14ac:dyDescent="0.25">
      <c r="F839" s="79"/>
    </row>
    <row r="840" spans="6:6" s="2" customFormat="1" ht="9.75" customHeight="1" x14ac:dyDescent="0.25">
      <c r="F840" s="79"/>
    </row>
    <row r="841" spans="6:6" s="2" customFormat="1" ht="9.75" customHeight="1" x14ac:dyDescent="0.25">
      <c r="F841" s="79"/>
    </row>
    <row r="842" spans="6:6" s="2" customFormat="1" ht="9.75" customHeight="1" x14ac:dyDescent="0.25">
      <c r="F842" s="79"/>
    </row>
    <row r="843" spans="6:6" s="2" customFormat="1" ht="9.75" customHeight="1" x14ac:dyDescent="0.25">
      <c r="F843" s="79"/>
    </row>
    <row r="844" spans="6:6" s="2" customFormat="1" ht="9.75" customHeight="1" x14ac:dyDescent="0.25">
      <c r="F844" s="79"/>
    </row>
    <row r="845" spans="6:6" s="2" customFormat="1" ht="9.75" customHeight="1" x14ac:dyDescent="0.25">
      <c r="F845" s="79"/>
    </row>
    <row r="846" spans="6:6" s="2" customFormat="1" ht="9.75" customHeight="1" x14ac:dyDescent="0.25">
      <c r="F846" s="79"/>
    </row>
    <row r="847" spans="6:6" s="2" customFormat="1" ht="9.75" customHeight="1" x14ac:dyDescent="0.25">
      <c r="F847" s="79"/>
    </row>
    <row r="848" spans="6:6" s="2" customFormat="1" ht="9.75" customHeight="1" x14ac:dyDescent="0.25">
      <c r="F848" s="79"/>
    </row>
    <row r="849" spans="6:6" s="2" customFormat="1" ht="9.75" customHeight="1" x14ac:dyDescent="0.25">
      <c r="F849" s="79"/>
    </row>
    <row r="850" spans="6:6" s="2" customFormat="1" ht="9.75" customHeight="1" x14ac:dyDescent="0.25">
      <c r="F850" s="79"/>
    </row>
    <row r="851" spans="6:6" s="2" customFormat="1" ht="9.75" customHeight="1" x14ac:dyDescent="0.25">
      <c r="F851" s="79"/>
    </row>
    <row r="852" spans="6:6" s="2" customFormat="1" ht="9.75" customHeight="1" x14ac:dyDescent="0.25">
      <c r="F852" s="79"/>
    </row>
    <row r="853" spans="6:6" s="2" customFormat="1" ht="9.75" customHeight="1" x14ac:dyDescent="0.25">
      <c r="F853" s="79"/>
    </row>
    <row r="854" spans="6:6" s="2" customFormat="1" ht="9.75" customHeight="1" x14ac:dyDescent="0.25">
      <c r="F854" s="79"/>
    </row>
    <row r="855" spans="6:6" s="2" customFormat="1" ht="9.75" customHeight="1" x14ac:dyDescent="0.25">
      <c r="F855" s="79"/>
    </row>
    <row r="856" spans="6:6" s="2" customFormat="1" ht="9.75" customHeight="1" x14ac:dyDescent="0.25">
      <c r="F856" s="79"/>
    </row>
    <row r="857" spans="6:6" s="2" customFormat="1" ht="9.75" customHeight="1" x14ac:dyDescent="0.25">
      <c r="F857" s="79"/>
    </row>
    <row r="858" spans="6:6" s="2" customFormat="1" ht="9.75" customHeight="1" x14ac:dyDescent="0.25">
      <c r="F858" s="79"/>
    </row>
    <row r="859" spans="6:6" s="2" customFormat="1" ht="9.75" customHeight="1" x14ac:dyDescent="0.25">
      <c r="F859" s="79"/>
    </row>
    <row r="860" spans="6:6" s="2" customFormat="1" ht="9.75" customHeight="1" x14ac:dyDescent="0.25">
      <c r="F860" s="79"/>
    </row>
    <row r="861" spans="6:6" s="2" customFormat="1" ht="9.75" customHeight="1" x14ac:dyDescent="0.25">
      <c r="F861" s="79"/>
    </row>
    <row r="862" spans="6:6" s="2" customFormat="1" ht="9.75" customHeight="1" x14ac:dyDescent="0.25">
      <c r="F862" s="79"/>
    </row>
    <row r="863" spans="6:6" s="2" customFormat="1" ht="9.75" customHeight="1" x14ac:dyDescent="0.25">
      <c r="F863" s="79"/>
    </row>
    <row r="864" spans="6:6" s="2" customFormat="1" ht="9.75" customHeight="1" x14ac:dyDescent="0.25">
      <c r="F864" s="79"/>
    </row>
    <row r="865" spans="6:6" s="2" customFormat="1" ht="9.75" customHeight="1" x14ac:dyDescent="0.25">
      <c r="F865" s="79"/>
    </row>
    <row r="866" spans="6:6" s="2" customFormat="1" ht="9.75" customHeight="1" x14ac:dyDescent="0.25">
      <c r="F866" s="79"/>
    </row>
    <row r="867" spans="6:6" s="2" customFormat="1" ht="9.75" customHeight="1" x14ac:dyDescent="0.25">
      <c r="F867" s="79"/>
    </row>
    <row r="868" spans="6:6" s="2" customFormat="1" ht="9.75" customHeight="1" x14ac:dyDescent="0.25">
      <c r="F868" s="79"/>
    </row>
    <row r="869" spans="6:6" s="2" customFormat="1" ht="9.75" customHeight="1" x14ac:dyDescent="0.25">
      <c r="F869" s="79"/>
    </row>
    <row r="870" spans="6:6" s="2" customFormat="1" ht="9.75" customHeight="1" x14ac:dyDescent="0.25">
      <c r="F870" s="79"/>
    </row>
    <row r="871" spans="6:6" s="2" customFormat="1" ht="9.75" customHeight="1" x14ac:dyDescent="0.25">
      <c r="F871" s="79"/>
    </row>
    <row r="872" spans="6:6" s="2" customFormat="1" ht="9.75" customHeight="1" x14ac:dyDescent="0.25">
      <c r="F872" s="79"/>
    </row>
    <row r="873" spans="6:6" s="2" customFormat="1" ht="9.75" customHeight="1" x14ac:dyDescent="0.25">
      <c r="F873" s="79"/>
    </row>
    <row r="874" spans="6:6" s="2" customFormat="1" ht="9.75" customHeight="1" x14ac:dyDescent="0.25">
      <c r="F874" s="79"/>
    </row>
    <row r="875" spans="6:6" s="2" customFormat="1" ht="9.75" customHeight="1" x14ac:dyDescent="0.25">
      <c r="F875" s="79"/>
    </row>
    <row r="876" spans="6:6" s="2" customFormat="1" ht="9.75" customHeight="1" x14ac:dyDescent="0.25">
      <c r="F876" s="79"/>
    </row>
    <row r="877" spans="6:6" s="2" customFormat="1" ht="9.75" customHeight="1" x14ac:dyDescent="0.25">
      <c r="F877" s="79"/>
    </row>
    <row r="878" spans="6:6" s="2" customFormat="1" ht="9.75" customHeight="1" x14ac:dyDescent="0.25">
      <c r="F878" s="79"/>
    </row>
    <row r="879" spans="6:6" s="2" customFormat="1" ht="9.75" customHeight="1" x14ac:dyDescent="0.25">
      <c r="F879" s="79"/>
    </row>
    <row r="880" spans="6:6" s="2" customFormat="1" ht="9.75" customHeight="1" x14ac:dyDescent="0.25">
      <c r="F880" s="79"/>
    </row>
    <row r="881" spans="6:6" s="2" customFormat="1" ht="9.75" customHeight="1" x14ac:dyDescent="0.25">
      <c r="F881" s="79"/>
    </row>
    <row r="882" spans="6:6" s="2" customFormat="1" ht="9.75" customHeight="1" x14ac:dyDescent="0.25">
      <c r="F882" s="79"/>
    </row>
    <row r="883" spans="6:6" s="2" customFormat="1" ht="9.75" customHeight="1" x14ac:dyDescent="0.25">
      <c r="F883" s="79"/>
    </row>
    <row r="884" spans="6:6" s="2" customFormat="1" ht="9.75" customHeight="1" x14ac:dyDescent="0.25">
      <c r="F884" s="79"/>
    </row>
    <row r="885" spans="6:6" s="2" customFormat="1" ht="9.75" customHeight="1" x14ac:dyDescent="0.25">
      <c r="F885" s="79"/>
    </row>
    <row r="886" spans="6:6" s="2" customFormat="1" ht="9.75" customHeight="1" x14ac:dyDescent="0.25">
      <c r="F886" s="79"/>
    </row>
    <row r="887" spans="6:6" s="2" customFormat="1" ht="9.75" customHeight="1" x14ac:dyDescent="0.25">
      <c r="F887" s="79"/>
    </row>
    <row r="888" spans="6:6" s="2" customFormat="1" ht="9.75" customHeight="1" x14ac:dyDescent="0.25">
      <c r="F888" s="79"/>
    </row>
    <row r="889" spans="6:6" s="2" customFormat="1" ht="9.75" customHeight="1" x14ac:dyDescent="0.25">
      <c r="F889" s="79"/>
    </row>
    <row r="890" spans="6:6" s="2" customFormat="1" ht="9.75" customHeight="1" x14ac:dyDescent="0.25">
      <c r="F890" s="79"/>
    </row>
    <row r="891" spans="6:6" s="2" customFormat="1" ht="9.75" customHeight="1" x14ac:dyDescent="0.25">
      <c r="F891" s="79"/>
    </row>
    <row r="892" spans="6:6" s="2" customFormat="1" ht="9.75" customHeight="1" x14ac:dyDescent="0.25">
      <c r="F892" s="79"/>
    </row>
    <row r="893" spans="6:6" s="2" customFormat="1" ht="9.75" customHeight="1" x14ac:dyDescent="0.25">
      <c r="F893" s="79"/>
    </row>
    <row r="894" spans="6:6" s="2" customFormat="1" ht="9.75" customHeight="1" x14ac:dyDescent="0.25">
      <c r="F894" s="79"/>
    </row>
    <row r="895" spans="6:6" s="2" customFormat="1" ht="9.75" customHeight="1" x14ac:dyDescent="0.25">
      <c r="F895" s="79"/>
    </row>
    <row r="896" spans="6:6" s="2" customFormat="1" ht="9.75" customHeight="1" x14ac:dyDescent="0.25">
      <c r="F896" s="79"/>
    </row>
    <row r="897" spans="6:6" s="2" customFormat="1" ht="9.75" customHeight="1" x14ac:dyDescent="0.25">
      <c r="F897" s="79"/>
    </row>
    <row r="898" spans="6:6" s="2" customFormat="1" ht="9.75" customHeight="1" x14ac:dyDescent="0.25">
      <c r="F898" s="79"/>
    </row>
    <row r="899" spans="6:6" s="2" customFormat="1" ht="9.75" customHeight="1" x14ac:dyDescent="0.25">
      <c r="F899" s="79"/>
    </row>
    <row r="900" spans="6:6" s="2" customFormat="1" ht="9.75" customHeight="1" x14ac:dyDescent="0.25">
      <c r="F900" s="79"/>
    </row>
    <row r="901" spans="6:6" s="2" customFormat="1" ht="9.75" customHeight="1" x14ac:dyDescent="0.25">
      <c r="F901" s="79"/>
    </row>
    <row r="902" spans="6:6" s="2" customFormat="1" ht="9.75" customHeight="1" x14ac:dyDescent="0.25">
      <c r="F902" s="79"/>
    </row>
    <row r="903" spans="6:6" s="2" customFormat="1" ht="9.75" customHeight="1" x14ac:dyDescent="0.25">
      <c r="F903" s="79"/>
    </row>
    <row r="904" spans="6:6" s="2" customFormat="1" ht="9.75" customHeight="1" x14ac:dyDescent="0.25">
      <c r="F904" s="79"/>
    </row>
    <row r="905" spans="6:6" s="2" customFormat="1" ht="9.75" customHeight="1" x14ac:dyDescent="0.25">
      <c r="F905" s="79"/>
    </row>
    <row r="906" spans="6:6" s="2" customFormat="1" ht="9.75" customHeight="1" x14ac:dyDescent="0.25">
      <c r="F906" s="79"/>
    </row>
    <row r="907" spans="6:6" s="2" customFormat="1" ht="9.75" customHeight="1" x14ac:dyDescent="0.25">
      <c r="F907" s="79"/>
    </row>
    <row r="908" spans="6:6" s="2" customFormat="1" ht="9.75" customHeight="1" x14ac:dyDescent="0.25">
      <c r="F908" s="79"/>
    </row>
    <row r="909" spans="6:6" s="2" customFormat="1" ht="9.75" customHeight="1" x14ac:dyDescent="0.25">
      <c r="F909" s="79"/>
    </row>
    <row r="910" spans="6:6" s="2" customFormat="1" ht="9.75" customHeight="1" x14ac:dyDescent="0.25">
      <c r="F910" s="79"/>
    </row>
    <row r="911" spans="6:6" s="2" customFormat="1" ht="9.75" customHeight="1" x14ac:dyDescent="0.25">
      <c r="F911" s="79"/>
    </row>
    <row r="912" spans="6:6" s="2" customFormat="1" ht="9.75" customHeight="1" x14ac:dyDescent="0.25">
      <c r="F912" s="79"/>
    </row>
    <row r="913" spans="6:6" s="2" customFormat="1" ht="9.75" customHeight="1" x14ac:dyDescent="0.25">
      <c r="F913" s="79"/>
    </row>
    <row r="914" spans="6:6" s="2" customFormat="1" ht="9.75" customHeight="1" x14ac:dyDescent="0.25">
      <c r="F914" s="79"/>
    </row>
    <row r="915" spans="6:6" s="2" customFormat="1" ht="9.75" customHeight="1" x14ac:dyDescent="0.25">
      <c r="F915" s="79"/>
    </row>
    <row r="916" spans="6:6" s="2" customFormat="1" ht="9.75" customHeight="1" x14ac:dyDescent="0.25">
      <c r="F916" s="79"/>
    </row>
    <row r="917" spans="6:6" s="2" customFormat="1" ht="9.75" customHeight="1" x14ac:dyDescent="0.25">
      <c r="F917" s="79"/>
    </row>
    <row r="918" spans="6:6" s="2" customFormat="1" ht="9.75" customHeight="1" x14ac:dyDescent="0.25">
      <c r="F918" s="79"/>
    </row>
    <row r="919" spans="6:6" s="2" customFormat="1" ht="9.75" customHeight="1" x14ac:dyDescent="0.25">
      <c r="F919" s="79"/>
    </row>
    <row r="920" spans="6:6" s="2" customFormat="1" ht="9.75" customHeight="1" x14ac:dyDescent="0.25">
      <c r="F920" s="79"/>
    </row>
    <row r="921" spans="6:6" s="2" customFormat="1" ht="9.75" customHeight="1" x14ac:dyDescent="0.25">
      <c r="F921" s="79"/>
    </row>
    <row r="922" spans="6:6" s="2" customFormat="1" ht="9.75" customHeight="1" x14ac:dyDescent="0.25">
      <c r="F922" s="79"/>
    </row>
    <row r="923" spans="6:6" s="2" customFormat="1" ht="9.75" customHeight="1" x14ac:dyDescent="0.25">
      <c r="F923" s="79"/>
    </row>
    <row r="924" spans="6:6" s="2" customFormat="1" ht="9.75" customHeight="1" x14ac:dyDescent="0.25">
      <c r="F924" s="79"/>
    </row>
    <row r="925" spans="6:6" s="2" customFormat="1" ht="9.75" customHeight="1" x14ac:dyDescent="0.25">
      <c r="F925" s="79"/>
    </row>
    <row r="926" spans="6:6" s="2" customFormat="1" ht="9.75" customHeight="1" x14ac:dyDescent="0.25">
      <c r="F926" s="79"/>
    </row>
    <row r="927" spans="6:6" s="2" customFormat="1" ht="9.75" customHeight="1" x14ac:dyDescent="0.25">
      <c r="F927" s="79"/>
    </row>
    <row r="928" spans="6:6" s="2" customFormat="1" ht="9.75" customHeight="1" x14ac:dyDescent="0.25">
      <c r="F928" s="79"/>
    </row>
    <row r="929" spans="6:6" s="2" customFormat="1" ht="9.75" customHeight="1" x14ac:dyDescent="0.25">
      <c r="F929" s="79"/>
    </row>
    <row r="930" spans="6:6" s="2" customFormat="1" ht="9.75" customHeight="1" x14ac:dyDescent="0.25">
      <c r="F930" s="79"/>
    </row>
    <row r="931" spans="6:6" s="2" customFormat="1" ht="9.75" customHeight="1" x14ac:dyDescent="0.25">
      <c r="F931" s="79"/>
    </row>
    <row r="932" spans="6:6" s="2" customFormat="1" ht="9.75" customHeight="1" x14ac:dyDescent="0.25">
      <c r="F932" s="79"/>
    </row>
    <row r="933" spans="6:6" s="2" customFormat="1" ht="9.75" customHeight="1" x14ac:dyDescent="0.25">
      <c r="F933" s="79"/>
    </row>
    <row r="934" spans="6:6" s="2" customFormat="1" ht="9.75" customHeight="1" x14ac:dyDescent="0.25">
      <c r="F934" s="79"/>
    </row>
    <row r="935" spans="6:6" s="2" customFormat="1" ht="9.75" customHeight="1" x14ac:dyDescent="0.25">
      <c r="F935" s="79"/>
    </row>
    <row r="936" spans="6:6" s="2" customFormat="1" ht="9.75" customHeight="1" x14ac:dyDescent="0.25">
      <c r="F936" s="79"/>
    </row>
    <row r="937" spans="6:6" s="2" customFormat="1" ht="9.75" customHeight="1" x14ac:dyDescent="0.25">
      <c r="F937" s="79"/>
    </row>
    <row r="938" spans="6:6" s="2" customFormat="1" ht="9.75" customHeight="1" x14ac:dyDescent="0.25">
      <c r="F938" s="79"/>
    </row>
    <row r="939" spans="6:6" s="2" customFormat="1" ht="9.75" customHeight="1" x14ac:dyDescent="0.25">
      <c r="F939" s="79"/>
    </row>
    <row r="940" spans="6:6" s="2" customFormat="1" ht="9.75" customHeight="1" x14ac:dyDescent="0.25">
      <c r="F940" s="79"/>
    </row>
    <row r="941" spans="6:6" s="2" customFormat="1" ht="9.75" customHeight="1" x14ac:dyDescent="0.25">
      <c r="F941" s="79"/>
    </row>
    <row r="942" spans="6:6" s="2" customFormat="1" ht="9.75" customHeight="1" x14ac:dyDescent="0.25">
      <c r="F942" s="79"/>
    </row>
    <row r="943" spans="6:6" s="2" customFormat="1" ht="9.75" customHeight="1" x14ac:dyDescent="0.25">
      <c r="F943" s="79"/>
    </row>
    <row r="944" spans="6:6" s="2" customFormat="1" ht="9.75" customHeight="1" x14ac:dyDescent="0.25">
      <c r="F944" s="79"/>
    </row>
    <row r="945" spans="6:6" s="2" customFormat="1" ht="9.75" customHeight="1" x14ac:dyDescent="0.25">
      <c r="F945" s="79"/>
    </row>
    <row r="946" spans="6:6" s="2" customFormat="1" ht="9.75" customHeight="1" x14ac:dyDescent="0.25">
      <c r="F946" s="79"/>
    </row>
    <row r="947" spans="6:6" s="2" customFormat="1" ht="9.75" customHeight="1" x14ac:dyDescent="0.25">
      <c r="F947" s="79"/>
    </row>
    <row r="948" spans="6:6" s="2" customFormat="1" ht="9.75" customHeight="1" x14ac:dyDescent="0.25">
      <c r="F948" s="79"/>
    </row>
    <row r="949" spans="6:6" s="2" customFormat="1" ht="9.75" customHeight="1" x14ac:dyDescent="0.25">
      <c r="F949" s="79"/>
    </row>
    <row r="950" spans="6:6" s="2" customFormat="1" ht="9.75" customHeight="1" x14ac:dyDescent="0.25">
      <c r="F950" s="79"/>
    </row>
    <row r="951" spans="6:6" s="2" customFormat="1" ht="9.75" customHeight="1" x14ac:dyDescent="0.25">
      <c r="F951" s="79"/>
    </row>
    <row r="952" spans="6:6" s="2" customFormat="1" ht="9.75" customHeight="1" x14ac:dyDescent="0.25">
      <c r="F952" s="79"/>
    </row>
    <row r="953" spans="6:6" s="2" customFormat="1" ht="9.75" customHeight="1" x14ac:dyDescent="0.25">
      <c r="F953" s="79"/>
    </row>
    <row r="954" spans="6:6" s="2" customFormat="1" ht="9.75" customHeight="1" x14ac:dyDescent="0.25">
      <c r="F954" s="79"/>
    </row>
    <row r="955" spans="6:6" s="2" customFormat="1" ht="9.75" customHeight="1" x14ac:dyDescent="0.25">
      <c r="F955" s="79"/>
    </row>
    <row r="956" spans="6:6" s="2" customFormat="1" ht="9.75" customHeight="1" x14ac:dyDescent="0.25">
      <c r="F956" s="79"/>
    </row>
    <row r="957" spans="6:6" s="2" customFormat="1" ht="9.75" customHeight="1" x14ac:dyDescent="0.25">
      <c r="F957" s="79"/>
    </row>
    <row r="958" spans="6:6" s="2" customFormat="1" ht="9.75" customHeight="1" x14ac:dyDescent="0.25">
      <c r="F958" s="79"/>
    </row>
    <row r="959" spans="6:6" s="2" customFormat="1" ht="9.75" customHeight="1" x14ac:dyDescent="0.25">
      <c r="F959" s="79"/>
    </row>
    <row r="960" spans="6:6" s="2" customFormat="1" ht="9.75" customHeight="1" x14ac:dyDescent="0.25">
      <c r="F960" s="79"/>
    </row>
    <row r="961" spans="6:6" s="2" customFormat="1" ht="9.75" customHeight="1" x14ac:dyDescent="0.25">
      <c r="F961" s="79"/>
    </row>
    <row r="962" spans="6:6" s="2" customFormat="1" ht="9.75" customHeight="1" x14ac:dyDescent="0.25">
      <c r="F962" s="79"/>
    </row>
    <row r="963" spans="6:6" s="2" customFormat="1" ht="9.75" customHeight="1" x14ac:dyDescent="0.25">
      <c r="F963" s="79"/>
    </row>
    <row r="964" spans="6:6" s="2" customFormat="1" ht="9.75" customHeight="1" x14ac:dyDescent="0.25">
      <c r="F964" s="79"/>
    </row>
    <row r="965" spans="6:6" s="2" customFormat="1" ht="9.75" customHeight="1" x14ac:dyDescent="0.25">
      <c r="F965" s="79"/>
    </row>
    <row r="966" spans="6:6" s="2" customFormat="1" ht="9.75" customHeight="1" x14ac:dyDescent="0.25">
      <c r="F966" s="79"/>
    </row>
    <row r="967" spans="6:6" s="2" customFormat="1" ht="9.75" customHeight="1" x14ac:dyDescent="0.25">
      <c r="F967" s="79"/>
    </row>
    <row r="968" spans="6:6" s="2" customFormat="1" ht="9.75" customHeight="1" x14ac:dyDescent="0.25">
      <c r="F968" s="79"/>
    </row>
    <row r="969" spans="6:6" s="2" customFormat="1" ht="9.75" customHeight="1" x14ac:dyDescent="0.25">
      <c r="F969" s="79"/>
    </row>
    <row r="970" spans="6:6" s="2" customFormat="1" ht="9.75" customHeight="1" x14ac:dyDescent="0.25">
      <c r="F970" s="79"/>
    </row>
    <row r="971" spans="6:6" s="2" customFormat="1" ht="9.75" customHeight="1" x14ac:dyDescent="0.25">
      <c r="F971" s="79"/>
    </row>
    <row r="972" spans="6:6" s="2" customFormat="1" ht="9.75" customHeight="1" x14ac:dyDescent="0.25">
      <c r="F972" s="79"/>
    </row>
    <row r="973" spans="6:6" s="2" customFormat="1" ht="9.75" customHeight="1" x14ac:dyDescent="0.25">
      <c r="F973" s="79"/>
    </row>
    <row r="974" spans="6:6" s="2" customFormat="1" ht="9.75" customHeight="1" x14ac:dyDescent="0.25">
      <c r="F974" s="79"/>
    </row>
    <row r="975" spans="6:6" s="2" customFormat="1" ht="9.75" customHeight="1" x14ac:dyDescent="0.25">
      <c r="F975" s="79"/>
    </row>
    <row r="976" spans="6:6" s="2" customFormat="1" ht="9.75" customHeight="1" x14ac:dyDescent="0.25">
      <c r="F976" s="79"/>
    </row>
    <row r="977" spans="6:6" s="2" customFormat="1" ht="9.75" customHeight="1" x14ac:dyDescent="0.25">
      <c r="F977" s="79"/>
    </row>
    <row r="978" spans="6:6" s="2" customFormat="1" ht="9.75" customHeight="1" x14ac:dyDescent="0.25">
      <c r="F978" s="79"/>
    </row>
    <row r="979" spans="6:6" s="2" customFormat="1" ht="9.75" customHeight="1" x14ac:dyDescent="0.25">
      <c r="F979" s="79"/>
    </row>
    <row r="980" spans="6:6" s="2" customFormat="1" ht="9.75" customHeight="1" x14ac:dyDescent="0.25">
      <c r="F980" s="79"/>
    </row>
    <row r="981" spans="6:6" s="2" customFormat="1" ht="9.75" customHeight="1" x14ac:dyDescent="0.25">
      <c r="F981" s="79"/>
    </row>
    <row r="982" spans="6:6" s="2" customFormat="1" ht="9.75" customHeight="1" x14ac:dyDescent="0.25">
      <c r="F982" s="79"/>
    </row>
    <row r="983" spans="6:6" s="2" customFormat="1" ht="9.75" customHeight="1" x14ac:dyDescent="0.25">
      <c r="F983" s="79"/>
    </row>
    <row r="984" spans="6:6" s="2" customFormat="1" ht="9.75" customHeight="1" x14ac:dyDescent="0.25">
      <c r="F984" s="79"/>
    </row>
    <row r="985" spans="6:6" s="2" customFormat="1" ht="9.75" customHeight="1" x14ac:dyDescent="0.25">
      <c r="F985" s="79"/>
    </row>
    <row r="986" spans="6:6" s="2" customFormat="1" ht="9.75" customHeight="1" x14ac:dyDescent="0.25">
      <c r="F986" s="79"/>
    </row>
    <row r="987" spans="6:6" s="2" customFormat="1" ht="9.75" customHeight="1" x14ac:dyDescent="0.25">
      <c r="F987" s="79"/>
    </row>
    <row r="988" spans="6:6" s="2" customFormat="1" ht="9.75" customHeight="1" x14ac:dyDescent="0.25">
      <c r="F988" s="79"/>
    </row>
    <row r="989" spans="6:6" s="2" customFormat="1" ht="9.75" customHeight="1" x14ac:dyDescent="0.25">
      <c r="F989" s="79"/>
    </row>
    <row r="990" spans="6:6" s="2" customFormat="1" ht="9.75" customHeight="1" x14ac:dyDescent="0.25">
      <c r="F990" s="79"/>
    </row>
    <row r="991" spans="6:6" s="2" customFormat="1" ht="9.75" customHeight="1" x14ac:dyDescent="0.25">
      <c r="F991" s="79"/>
    </row>
    <row r="992" spans="6:6" s="2" customFormat="1" ht="9.75" customHeight="1" x14ac:dyDescent="0.25">
      <c r="F992" s="79"/>
    </row>
    <row r="993" spans="6:6" s="2" customFormat="1" ht="9.75" customHeight="1" x14ac:dyDescent="0.25">
      <c r="F993" s="79"/>
    </row>
    <row r="994" spans="6:6" s="2" customFormat="1" ht="9.75" customHeight="1" x14ac:dyDescent="0.25">
      <c r="F994" s="79"/>
    </row>
    <row r="995" spans="6:6" s="2" customFormat="1" ht="9.75" customHeight="1" x14ac:dyDescent="0.25">
      <c r="F995" s="79"/>
    </row>
    <row r="996" spans="6:6" s="2" customFormat="1" ht="9.75" customHeight="1" x14ac:dyDescent="0.25">
      <c r="F996" s="79"/>
    </row>
    <row r="997" spans="6:6" s="2" customFormat="1" ht="9.75" customHeight="1" x14ac:dyDescent="0.25">
      <c r="F997" s="79"/>
    </row>
    <row r="998" spans="6:6" s="2" customFormat="1" ht="9.75" customHeight="1" x14ac:dyDescent="0.25">
      <c r="F998" s="79"/>
    </row>
    <row r="999" spans="6:6" s="2" customFormat="1" ht="9.75" customHeight="1" x14ac:dyDescent="0.25">
      <c r="F999" s="79"/>
    </row>
    <row r="1000" spans="6:6" s="2" customFormat="1" ht="9.75" customHeight="1" x14ac:dyDescent="0.25">
      <c r="F1000" s="79"/>
    </row>
    <row r="1001" spans="6:6" s="2" customFormat="1" ht="9.75" customHeight="1" x14ac:dyDescent="0.25">
      <c r="F1001" s="79"/>
    </row>
    <row r="1002" spans="6:6" s="2" customFormat="1" ht="9.75" customHeight="1" x14ac:dyDescent="0.25">
      <c r="F1002" s="79"/>
    </row>
    <row r="1003" spans="6:6" s="2" customFormat="1" ht="9.75" customHeight="1" x14ac:dyDescent="0.25">
      <c r="F1003" s="79"/>
    </row>
    <row r="1004" spans="6:6" s="2" customFormat="1" ht="9.75" customHeight="1" x14ac:dyDescent="0.25">
      <c r="F1004" s="79"/>
    </row>
    <row r="1005" spans="6:6" s="2" customFormat="1" ht="9.75" customHeight="1" x14ac:dyDescent="0.25">
      <c r="F1005" s="79"/>
    </row>
    <row r="1006" spans="6:6" s="2" customFormat="1" ht="9.75" customHeight="1" x14ac:dyDescent="0.25">
      <c r="F1006" s="79"/>
    </row>
    <row r="1007" spans="6:6" s="2" customFormat="1" ht="9.75" customHeight="1" x14ac:dyDescent="0.25">
      <c r="F1007" s="79"/>
    </row>
    <row r="1008" spans="6:6" s="2" customFormat="1" ht="9.75" customHeight="1" x14ac:dyDescent="0.25">
      <c r="F1008" s="79"/>
    </row>
    <row r="1009" spans="6:6" s="1" customFormat="1" ht="9.75" customHeight="1" x14ac:dyDescent="0.25">
      <c r="F1009" s="80"/>
    </row>
    <row r="1010" spans="6:6" s="1" customFormat="1" ht="9.75" customHeight="1" x14ac:dyDescent="0.25">
      <c r="F1010" s="80"/>
    </row>
    <row r="1011" spans="6:6" s="1" customFormat="1" ht="9.75" customHeight="1" x14ac:dyDescent="0.25">
      <c r="F1011" s="80"/>
    </row>
    <row r="1012" spans="6:6" s="1" customFormat="1" ht="9.75" customHeight="1" x14ac:dyDescent="0.25">
      <c r="F1012" s="80"/>
    </row>
    <row r="1013" spans="6:6" s="1" customFormat="1" ht="9.75" customHeight="1" x14ac:dyDescent="0.25">
      <c r="F1013" s="80"/>
    </row>
    <row r="1014" spans="6:6" s="1" customFormat="1" ht="9.75" customHeight="1" x14ac:dyDescent="0.25">
      <c r="F1014" s="80"/>
    </row>
    <row r="1015" spans="6:6" s="1" customFormat="1" ht="9.75" customHeight="1" x14ac:dyDescent="0.25">
      <c r="F1015" s="80"/>
    </row>
    <row r="1016" spans="6:6" s="1" customFormat="1" ht="9.75" customHeight="1" x14ac:dyDescent="0.25">
      <c r="F1016" s="80"/>
    </row>
    <row r="1017" spans="6:6" s="1" customFormat="1" ht="9.75" customHeight="1" x14ac:dyDescent="0.25">
      <c r="F1017" s="80"/>
    </row>
    <row r="1018" spans="6:6" s="1" customFormat="1" ht="9.75" customHeight="1" x14ac:dyDescent="0.25">
      <c r="F1018" s="80"/>
    </row>
    <row r="1019" spans="6:6" s="1" customFormat="1" ht="9.75" customHeight="1" x14ac:dyDescent="0.25">
      <c r="F1019" s="80"/>
    </row>
    <row r="1020" spans="6:6" s="1" customFormat="1" ht="9.75" customHeight="1" x14ac:dyDescent="0.25">
      <c r="F1020" s="80"/>
    </row>
    <row r="1021" spans="6:6" s="1" customFormat="1" ht="9.75" customHeight="1" x14ac:dyDescent="0.25">
      <c r="F1021" s="80"/>
    </row>
    <row r="1022" spans="6:6" s="1" customFormat="1" ht="9.75" customHeight="1" x14ac:dyDescent="0.25">
      <c r="F1022" s="80"/>
    </row>
    <row r="1023" spans="6:6" s="1" customFormat="1" ht="9.75" customHeight="1" x14ac:dyDescent="0.25">
      <c r="F1023" s="80"/>
    </row>
    <row r="1024" spans="6:6" s="1" customFormat="1" ht="9.75" customHeight="1" x14ac:dyDescent="0.25">
      <c r="F1024" s="80"/>
    </row>
    <row r="1025" spans="6:6" s="1" customFormat="1" ht="9.75" customHeight="1" x14ac:dyDescent="0.25">
      <c r="F1025" s="80"/>
    </row>
    <row r="1026" spans="6:6" s="1" customFormat="1" ht="9.75" customHeight="1" x14ac:dyDescent="0.25">
      <c r="F1026" s="80"/>
    </row>
    <row r="1027" spans="6:6" s="1" customFormat="1" ht="9.75" customHeight="1" x14ac:dyDescent="0.25">
      <c r="F1027" s="80"/>
    </row>
    <row r="1028" spans="6:6" s="1" customFormat="1" ht="9.75" customHeight="1" x14ac:dyDescent="0.25">
      <c r="F1028" s="80"/>
    </row>
    <row r="1029" spans="6:6" s="1" customFormat="1" ht="9.75" customHeight="1" x14ac:dyDescent="0.25">
      <c r="F1029" s="80"/>
    </row>
    <row r="1030" spans="6:6" s="1" customFormat="1" ht="9.75" customHeight="1" x14ac:dyDescent="0.25">
      <c r="F1030" s="80"/>
    </row>
    <row r="1031" spans="6:6" s="1" customFormat="1" ht="9.75" customHeight="1" x14ac:dyDescent="0.25">
      <c r="F1031" s="80"/>
    </row>
    <row r="1032" spans="6:6" s="1" customFormat="1" ht="9.75" customHeight="1" x14ac:dyDescent="0.25">
      <c r="F1032" s="80"/>
    </row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3:BU1032"/>
  <sheetViews>
    <sheetView zoomScale="130" zoomScaleNormal="130" workbookViewId="0">
      <selection activeCell="R21" sqref="R21"/>
    </sheetView>
  </sheetViews>
  <sheetFormatPr defaultColWidth="6.42578125" defaultRowHeight="9.75" customHeight="1" x14ac:dyDescent="0.2"/>
  <cols>
    <col min="1" max="1" width="9.42578125" style="4" customWidth="1"/>
    <col min="2" max="2" width="10.5703125" style="4" customWidth="1"/>
    <col min="3" max="3" width="10" style="4" customWidth="1"/>
    <col min="4" max="4" width="9.28515625" style="4" customWidth="1"/>
    <col min="5" max="5" width="10.28515625" style="4" customWidth="1"/>
    <col min="6" max="6" width="1.5703125" style="4" customWidth="1"/>
    <col min="7" max="7" width="8.42578125" style="4" customWidth="1"/>
    <col min="8" max="8" width="9.140625" style="4" customWidth="1"/>
    <col min="9" max="9" width="10.85546875" style="4" customWidth="1"/>
    <col min="10" max="10" width="10.855468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18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43.746611477590015</v>
      </c>
      <c r="C12" s="48">
        <v>0</v>
      </c>
      <c r="D12" s="48">
        <v>43.746611477590015</v>
      </c>
      <c r="E12" s="49">
        <v>0.45952322980661781</v>
      </c>
      <c r="F12" s="13"/>
      <c r="G12" s="47">
        <v>1983</v>
      </c>
      <c r="H12" s="48">
        <v>78.209726553348588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41.155707848459777</v>
      </c>
      <c r="C13" s="53">
        <v>0</v>
      </c>
      <c r="D13" s="53">
        <v>41.155707848459777</v>
      </c>
      <c r="E13" s="54">
        <v>0.43230785555104806</v>
      </c>
      <c r="F13" s="13"/>
      <c r="G13" s="52">
        <v>1969</v>
      </c>
      <c r="H13" s="53">
        <v>77.22995894715261</v>
      </c>
      <c r="I13" s="55">
        <v>1.2345679012345699E-2</v>
      </c>
      <c r="J13" s="56">
        <v>0.81123906457093076</v>
      </c>
      <c r="K13" s="18"/>
      <c r="L13" s="18"/>
      <c r="M13" s="18"/>
    </row>
    <row r="14" spans="1:13" ht="12.75" customHeight="1" x14ac:dyDescent="0.2">
      <c r="A14" s="52">
        <v>1924</v>
      </c>
      <c r="B14" s="53">
        <v>17.282115638947737</v>
      </c>
      <c r="C14" s="53">
        <v>0</v>
      </c>
      <c r="D14" s="53">
        <v>17.282115638947737</v>
      </c>
      <c r="E14" s="54">
        <v>0.1815348281402073</v>
      </c>
      <c r="F14" s="13"/>
      <c r="G14" s="52">
        <v>1938</v>
      </c>
      <c r="H14" s="53">
        <v>77.201229275861962</v>
      </c>
      <c r="I14" s="55">
        <v>2.4691358024691398E-2</v>
      </c>
      <c r="J14" s="56">
        <v>0.81093728230947437</v>
      </c>
      <c r="K14" s="18"/>
      <c r="L14" s="18"/>
      <c r="M14" s="18"/>
    </row>
    <row r="15" spans="1:13" ht="12.75" customHeight="1" x14ac:dyDescent="0.2">
      <c r="A15" s="52">
        <v>1925</v>
      </c>
      <c r="B15" s="53">
        <v>39.367238697536017</v>
      </c>
      <c r="C15" s="53">
        <v>0</v>
      </c>
      <c r="D15" s="53">
        <v>39.367238697536017</v>
      </c>
      <c r="E15" s="54">
        <v>0.4135214148900842</v>
      </c>
      <c r="F15" s="13"/>
      <c r="G15" s="52">
        <v>1986</v>
      </c>
      <c r="H15" s="53">
        <v>72.061584934465586</v>
      </c>
      <c r="I15" s="55">
        <v>3.7037037037037097E-2</v>
      </c>
      <c r="J15" s="56">
        <v>0.75694942158052081</v>
      </c>
      <c r="K15" s="18"/>
      <c r="L15" s="18"/>
      <c r="M15" s="18"/>
    </row>
    <row r="16" spans="1:13" ht="12.75" customHeight="1" x14ac:dyDescent="0.2">
      <c r="A16" s="52">
        <v>1926</v>
      </c>
      <c r="B16" s="53">
        <v>35.686280709596296</v>
      </c>
      <c r="C16" s="53">
        <v>0</v>
      </c>
      <c r="D16" s="53">
        <v>35.686280709596296</v>
      </c>
      <c r="E16" s="54">
        <v>0.37485588980668377</v>
      </c>
      <c r="F16" s="13"/>
      <c r="G16" s="52">
        <v>1982</v>
      </c>
      <c r="H16" s="53">
        <v>70.83446343840572</v>
      </c>
      <c r="I16" s="55">
        <v>4.9382716049382797E-2</v>
      </c>
      <c r="J16" s="56">
        <v>0.74405948989921977</v>
      </c>
      <c r="K16" s="18"/>
      <c r="L16" s="18"/>
      <c r="M16" s="18"/>
    </row>
    <row r="17" spans="1:13" ht="12.75" customHeight="1" x14ac:dyDescent="0.2">
      <c r="A17" s="52">
        <v>1927</v>
      </c>
      <c r="B17" s="53">
        <v>40.902675100755495</v>
      </c>
      <c r="C17" s="53">
        <v>0</v>
      </c>
      <c r="D17" s="53">
        <v>40.902675100755495</v>
      </c>
      <c r="E17" s="54">
        <v>0.42964994853734761</v>
      </c>
      <c r="F17" s="13"/>
      <c r="G17" s="52">
        <v>1980</v>
      </c>
      <c r="H17" s="53">
        <v>66.578203804301126</v>
      </c>
      <c r="I17" s="55">
        <v>6.1728395061728496E-2</v>
      </c>
      <c r="J17" s="56">
        <v>0.69935088029728076</v>
      </c>
      <c r="K17" s="18"/>
      <c r="L17" s="18"/>
      <c r="M17" s="18"/>
    </row>
    <row r="18" spans="1:13" ht="12.75" customHeight="1" x14ac:dyDescent="0.2">
      <c r="A18" s="52">
        <v>1928</v>
      </c>
      <c r="B18" s="53">
        <v>48.625703163881489</v>
      </c>
      <c r="C18" s="53">
        <v>0</v>
      </c>
      <c r="D18" s="53">
        <v>48.625703163881489</v>
      </c>
      <c r="E18" s="54">
        <v>0.51077419289791481</v>
      </c>
      <c r="F18" s="13"/>
      <c r="G18" s="52">
        <v>1978</v>
      </c>
      <c r="H18" s="53">
        <v>64.113696361942303</v>
      </c>
      <c r="I18" s="55">
        <v>7.4074074074074195E-2</v>
      </c>
      <c r="J18" s="56">
        <v>0.67346319707922586</v>
      </c>
      <c r="K18" s="18"/>
      <c r="L18" s="18"/>
      <c r="M18" s="18"/>
    </row>
    <row r="19" spans="1:13" ht="12.75" customHeight="1" x14ac:dyDescent="0.2">
      <c r="A19" s="52">
        <v>1929</v>
      </c>
      <c r="B19" s="53">
        <v>15.944337581760909</v>
      </c>
      <c r="C19" s="53">
        <v>0</v>
      </c>
      <c r="D19" s="53">
        <v>15.944337581760909</v>
      </c>
      <c r="E19" s="54">
        <v>0.16748253762353896</v>
      </c>
      <c r="F19" s="13"/>
      <c r="G19" s="52">
        <v>1997</v>
      </c>
      <c r="H19" s="53">
        <v>62.60411862221698</v>
      </c>
      <c r="I19" s="55">
        <v>8.6419753086419887E-2</v>
      </c>
      <c r="J19" s="56">
        <v>0.65760628804849763</v>
      </c>
      <c r="K19" s="18"/>
      <c r="L19" s="18"/>
      <c r="M19" s="18"/>
    </row>
    <row r="20" spans="1:13" ht="12.75" customHeight="1" x14ac:dyDescent="0.2">
      <c r="A20" s="52">
        <v>1930</v>
      </c>
      <c r="B20" s="53">
        <v>48.532087121173163</v>
      </c>
      <c r="C20" s="53">
        <v>0</v>
      </c>
      <c r="D20" s="53">
        <v>48.532087121173163</v>
      </c>
      <c r="E20" s="54">
        <v>0.50979083110476009</v>
      </c>
      <c r="F20" s="13"/>
      <c r="G20" s="52">
        <v>1984</v>
      </c>
      <c r="H20" s="53">
        <v>61.808358543033862</v>
      </c>
      <c r="I20" s="55">
        <v>9.8765432098765593E-2</v>
      </c>
      <c r="J20" s="56">
        <v>0.64924746368733044</v>
      </c>
      <c r="K20" s="18"/>
      <c r="L20" s="18"/>
      <c r="M20" s="18"/>
    </row>
    <row r="21" spans="1:13" ht="12.75" customHeight="1" x14ac:dyDescent="0.2">
      <c r="A21" s="52">
        <v>1931</v>
      </c>
      <c r="B21" s="53">
        <v>15.968699542277147</v>
      </c>
      <c r="C21" s="53">
        <v>0</v>
      </c>
      <c r="D21" s="53">
        <v>15.968699542277147</v>
      </c>
      <c r="E21" s="54">
        <v>0.16773844057013809</v>
      </c>
      <c r="F21" s="13"/>
      <c r="G21" s="52">
        <v>1956</v>
      </c>
      <c r="H21" s="53">
        <v>61.623993298197178</v>
      </c>
      <c r="I21" s="55">
        <v>0.1111111111111113</v>
      </c>
      <c r="J21" s="56">
        <v>0.64731085397265942</v>
      </c>
      <c r="K21" s="18"/>
      <c r="L21" s="18"/>
      <c r="M21" s="18"/>
    </row>
    <row r="22" spans="1:13" ht="12.75" customHeight="1" x14ac:dyDescent="0.2">
      <c r="A22" s="52">
        <v>1932</v>
      </c>
      <c r="B22" s="53">
        <v>30.790303561174035</v>
      </c>
      <c r="C22" s="53">
        <v>0</v>
      </c>
      <c r="D22" s="53">
        <v>30.790303561174035</v>
      </c>
      <c r="E22" s="54">
        <v>0.32342755841569365</v>
      </c>
      <c r="F22" s="13"/>
      <c r="G22" s="52">
        <v>1941</v>
      </c>
      <c r="H22" s="53">
        <v>59.485732907823106</v>
      </c>
      <c r="I22" s="55">
        <v>0.12345679012345699</v>
      </c>
      <c r="J22" s="56">
        <v>0.62485013558637714</v>
      </c>
      <c r="K22" s="18"/>
      <c r="L22" s="18"/>
      <c r="M22" s="18"/>
    </row>
    <row r="23" spans="1:13" ht="12.75" customHeight="1" x14ac:dyDescent="0.2">
      <c r="A23" s="52">
        <v>1933</v>
      </c>
      <c r="B23" s="53">
        <v>17.419988620533264</v>
      </c>
      <c r="C23" s="53">
        <v>0</v>
      </c>
      <c r="D23" s="53">
        <v>17.419988620533264</v>
      </c>
      <c r="E23" s="54">
        <v>0.18298307374509731</v>
      </c>
      <c r="F23" s="13"/>
      <c r="G23" s="52">
        <v>1998</v>
      </c>
      <c r="H23" s="53">
        <v>59.480582770949745</v>
      </c>
      <c r="I23" s="55">
        <v>0.13580246913580268</v>
      </c>
      <c r="J23" s="56">
        <v>0.62479603750997625</v>
      </c>
      <c r="K23" s="18"/>
      <c r="L23" s="18"/>
      <c r="M23" s="18"/>
    </row>
    <row r="24" spans="1:13" ht="12.75" customHeight="1" x14ac:dyDescent="0.2">
      <c r="A24" s="52">
        <v>1934</v>
      </c>
      <c r="B24" s="53">
        <v>26.873475097559904</v>
      </c>
      <c r="C24" s="53">
        <v>0</v>
      </c>
      <c r="D24" s="53">
        <v>26.873475097559904</v>
      </c>
      <c r="E24" s="54">
        <v>0.28228440228529311</v>
      </c>
      <c r="F24" s="13"/>
      <c r="G24" s="52">
        <v>1937</v>
      </c>
      <c r="H24" s="53">
        <v>58.51584161911385</v>
      </c>
      <c r="I24" s="55">
        <v>0.14814814814814839</v>
      </c>
      <c r="J24" s="56">
        <v>0.61466220188144793</v>
      </c>
      <c r="K24" s="18"/>
      <c r="L24" s="18"/>
      <c r="M24" s="18"/>
    </row>
    <row r="25" spans="1:13" ht="12.75" customHeight="1" x14ac:dyDescent="0.2">
      <c r="A25" s="52">
        <v>1935</v>
      </c>
      <c r="B25" s="53">
        <v>53.182205589161342</v>
      </c>
      <c r="C25" s="53">
        <v>0</v>
      </c>
      <c r="D25" s="53">
        <v>53.182205589161342</v>
      </c>
      <c r="E25" s="54">
        <v>0.5586366133315267</v>
      </c>
      <c r="F25" s="13"/>
      <c r="G25" s="52">
        <v>1943</v>
      </c>
      <c r="H25" s="53">
        <v>58.207083992482097</v>
      </c>
      <c r="I25" s="55">
        <v>0.1604938271604941</v>
      </c>
      <c r="J25" s="56">
        <v>0.6114189495008624</v>
      </c>
      <c r="K25" s="18"/>
      <c r="L25" s="18"/>
      <c r="M25" s="18"/>
    </row>
    <row r="26" spans="1:13" ht="12.75" customHeight="1" x14ac:dyDescent="0.2">
      <c r="A26" s="52">
        <v>1936</v>
      </c>
      <c r="B26" s="53">
        <v>43.708076564746833</v>
      </c>
      <c r="C26" s="53">
        <v>0</v>
      </c>
      <c r="D26" s="53">
        <v>43.708076564746833</v>
      </c>
      <c r="E26" s="54">
        <v>0.45911845131036588</v>
      </c>
      <c r="F26" s="13"/>
      <c r="G26" s="52">
        <v>1951</v>
      </c>
      <c r="H26" s="53">
        <v>57.772046448328609</v>
      </c>
      <c r="I26" s="55">
        <v>0.17283950617283977</v>
      </c>
      <c r="J26" s="56">
        <v>0.60684922739840974</v>
      </c>
      <c r="K26" s="18"/>
      <c r="L26" s="18"/>
      <c r="M26" s="18"/>
    </row>
    <row r="27" spans="1:13" ht="12.75" customHeight="1" x14ac:dyDescent="0.2">
      <c r="A27" s="52">
        <v>1937</v>
      </c>
      <c r="B27" s="53">
        <v>58.51584161911385</v>
      </c>
      <c r="C27" s="53">
        <v>0</v>
      </c>
      <c r="D27" s="53">
        <v>58.51584161911385</v>
      </c>
      <c r="E27" s="54">
        <v>0.61466220188144793</v>
      </c>
      <c r="F27" s="13"/>
      <c r="G27" s="52">
        <v>1996</v>
      </c>
      <c r="H27" s="53">
        <v>55.179135916852935</v>
      </c>
      <c r="I27" s="55">
        <v>0.18518518518518548</v>
      </c>
      <c r="J27" s="56">
        <v>0.57961277223585017</v>
      </c>
      <c r="K27" s="18"/>
      <c r="L27" s="18"/>
      <c r="M27" s="18"/>
    </row>
    <row r="28" spans="1:13" ht="12.75" customHeight="1" x14ac:dyDescent="0.2">
      <c r="A28" s="52">
        <v>1938</v>
      </c>
      <c r="B28" s="53">
        <v>77.201229275861962</v>
      </c>
      <c r="C28" s="53">
        <v>0</v>
      </c>
      <c r="D28" s="53">
        <v>77.201229275861962</v>
      </c>
      <c r="E28" s="54">
        <v>0.81093728230947437</v>
      </c>
      <c r="F28" s="13"/>
      <c r="G28" s="52">
        <v>1995</v>
      </c>
      <c r="H28" s="53">
        <v>54.867831738290576</v>
      </c>
      <c r="I28" s="55">
        <v>0.19753086419753119</v>
      </c>
      <c r="J28" s="56">
        <v>0.5763427703601951</v>
      </c>
      <c r="K28" s="18"/>
      <c r="L28" s="18"/>
      <c r="M28" s="18"/>
    </row>
    <row r="29" spans="1:13" ht="12.75" customHeight="1" x14ac:dyDescent="0.2">
      <c r="A29" s="52">
        <v>1939</v>
      </c>
      <c r="B29" s="53">
        <v>34.986665131537841</v>
      </c>
      <c r="C29" s="53">
        <v>0</v>
      </c>
      <c r="D29" s="53">
        <v>34.986665131537841</v>
      </c>
      <c r="E29" s="54">
        <v>0.36750698667581766</v>
      </c>
      <c r="F29" s="13"/>
      <c r="G29" s="52">
        <v>1989</v>
      </c>
      <c r="H29" s="53">
        <v>54.055604578790913</v>
      </c>
      <c r="I29" s="55">
        <v>0.20987654320987689</v>
      </c>
      <c r="J29" s="56">
        <v>0.56781097246629109</v>
      </c>
      <c r="K29" s="18"/>
      <c r="L29" s="18"/>
      <c r="M29" s="18"/>
    </row>
    <row r="30" spans="1:13" ht="12.75" customHeight="1" x14ac:dyDescent="0.2">
      <c r="A30" s="52">
        <v>1940</v>
      </c>
      <c r="B30" s="53">
        <v>49.185039528260212</v>
      </c>
      <c r="C30" s="53">
        <v>0</v>
      </c>
      <c r="D30" s="53">
        <v>49.185039528260212</v>
      </c>
      <c r="E30" s="54">
        <v>0.51664957487668284</v>
      </c>
      <c r="F30" s="13"/>
      <c r="G30" s="52">
        <v>1935</v>
      </c>
      <c r="H30" s="53">
        <v>53.182205589161342</v>
      </c>
      <c r="I30" s="55">
        <v>0.2222222222222226</v>
      </c>
      <c r="J30" s="56">
        <v>0.5586366133315267</v>
      </c>
      <c r="K30" s="18"/>
      <c r="L30" s="18"/>
      <c r="M30" s="18"/>
    </row>
    <row r="31" spans="1:13" ht="12.75" customHeight="1" x14ac:dyDescent="0.2">
      <c r="A31" s="52">
        <v>1941</v>
      </c>
      <c r="B31" s="53">
        <v>59.485732907823106</v>
      </c>
      <c r="C31" s="53">
        <v>0</v>
      </c>
      <c r="D31" s="53">
        <v>59.485732907823106</v>
      </c>
      <c r="E31" s="54">
        <v>0.62485013558637714</v>
      </c>
      <c r="F31" s="13"/>
      <c r="G31" s="52">
        <v>1958</v>
      </c>
      <c r="H31" s="53">
        <v>52.304418808663115</v>
      </c>
      <c r="I31" s="55">
        <v>0.23456790123456828</v>
      </c>
      <c r="J31" s="56">
        <v>0.54941616395654536</v>
      </c>
      <c r="K31" s="18"/>
      <c r="L31" s="18"/>
      <c r="M31" s="18"/>
    </row>
    <row r="32" spans="1:13" ht="12.75" customHeight="1" x14ac:dyDescent="0.2">
      <c r="A32" s="52">
        <v>1942</v>
      </c>
      <c r="B32" s="53">
        <v>41.041187227117966</v>
      </c>
      <c r="C32" s="53">
        <v>0</v>
      </c>
      <c r="D32" s="53">
        <v>41.041187227117966</v>
      </c>
      <c r="E32" s="54">
        <v>0.43110490784787781</v>
      </c>
      <c r="F32" s="13"/>
      <c r="G32" s="52">
        <v>1973</v>
      </c>
      <c r="H32" s="53">
        <v>51.202230707963281</v>
      </c>
      <c r="I32" s="55">
        <v>0.24691358024691398</v>
      </c>
      <c r="J32" s="56">
        <v>0.53783855785675716</v>
      </c>
      <c r="K32" s="18"/>
      <c r="L32" s="18"/>
      <c r="M32" s="18"/>
    </row>
    <row r="33" spans="1:13" ht="12.75" customHeight="1" x14ac:dyDescent="0.2">
      <c r="A33" s="52">
        <v>1943</v>
      </c>
      <c r="B33" s="53">
        <v>58.207083992482097</v>
      </c>
      <c r="C33" s="53">
        <v>0</v>
      </c>
      <c r="D33" s="53">
        <v>58.207083992482097</v>
      </c>
      <c r="E33" s="54">
        <v>0.6114189495008624</v>
      </c>
      <c r="F33" s="13"/>
      <c r="G33" s="52">
        <v>1979</v>
      </c>
      <c r="H33" s="53">
        <v>50.104303809649068</v>
      </c>
      <c r="I33" s="55">
        <v>0.25925925925925969</v>
      </c>
      <c r="J33" s="56">
        <v>0.52630571228622969</v>
      </c>
      <c r="K33" s="18"/>
      <c r="L33" s="18"/>
      <c r="M33" s="18"/>
    </row>
    <row r="34" spans="1:13" ht="12.75" customHeight="1" x14ac:dyDescent="0.2">
      <c r="A34" s="52">
        <v>1944</v>
      </c>
      <c r="B34" s="53">
        <v>40.043159296205822</v>
      </c>
      <c r="C34" s="53">
        <v>0</v>
      </c>
      <c r="D34" s="53">
        <v>40.043159296205822</v>
      </c>
      <c r="E34" s="54">
        <v>0.42062142117863255</v>
      </c>
      <c r="F34" s="13"/>
      <c r="G34" s="52">
        <v>1952</v>
      </c>
      <c r="H34" s="53">
        <v>50.053030993131614</v>
      </c>
      <c r="I34" s="55">
        <v>0.27160493827160537</v>
      </c>
      <c r="J34" s="56">
        <v>0.5257671322807943</v>
      </c>
      <c r="K34" s="18"/>
      <c r="L34" s="18"/>
      <c r="M34" s="18"/>
    </row>
    <row r="35" spans="1:13" ht="12.75" customHeight="1" x14ac:dyDescent="0.2">
      <c r="A35" s="52">
        <v>1945</v>
      </c>
      <c r="B35" s="53">
        <v>42.418716422820985</v>
      </c>
      <c r="C35" s="53">
        <v>0</v>
      </c>
      <c r="D35" s="53">
        <v>42.418716422820985</v>
      </c>
      <c r="E35" s="54">
        <v>0.44557475234055655</v>
      </c>
      <c r="F35" s="13"/>
      <c r="G35" s="52">
        <v>1999</v>
      </c>
      <c r="H35" s="53">
        <v>49.812603507508555</v>
      </c>
      <c r="I35" s="55">
        <v>0.2839506172839511</v>
      </c>
      <c r="J35" s="56">
        <v>0.52324163348223274</v>
      </c>
      <c r="K35" s="18"/>
      <c r="L35" s="18"/>
      <c r="M35" s="18"/>
    </row>
    <row r="36" spans="1:13" ht="12.75" customHeight="1" x14ac:dyDescent="0.2">
      <c r="A36" s="52">
        <v>1946</v>
      </c>
      <c r="B36" s="53">
        <v>29.109562107847431</v>
      </c>
      <c r="C36" s="53">
        <v>0</v>
      </c>
      <c r="D36" s="53">
        <v>29.109562107847431</v>
      </c>
      <c r="E36" s="54">
        <v>0.30577271121688476</v>
      </c>
      <c r="F36" s="13"/>
      <c r="G36" s="52">
        <v>1940</v>
      </c>
      <c r="H36" s="53">
        <v>49.185039528260212</v>
      </c>
      <c r="I36" s="55">
        <v>0.29629629629629678</v>
      </c>
      <c r="J36" s="56">
        <v>0.51664957487668284</v>
      </c>
      <c r="K36" s="18"/>
      <c r="L36" s="18"/>
      <c r="M36" s="18"/>
    </row>
    <row r="37" spans="1:13" ht="12.75" customHeight="1" x14ac:dyDescent="0.2">
      <c r="A37" s="52">
        <v>1947</v>
      </c>
      <c r="B37" s="53">
        <v>33.332193882398037</v>
      </c>
      <c r="C37" s="53">
        <v>0</v>
      </c>
      <c r="D37" s="53">
        <v>33.332193882398037</v>
      </c>
      <c r="E37" s="54">
        <v>0.35012808699997938</v>
      </c>
      <c r="F37" s="13"/>
      <c r="G37" s="52">
        <v>2003</v>
      </c>
      <c r="H37" s="53">
        <v>49.136292201456541</v>
      </c>
      <c r="I37" s="55">
        <v>0.30864197530864246</v>
      </c>
      <c r="J37" s="56">
        <v>0.51613752312454353</v>
      </c>
      <c r="K37" s="18"/>
      <c r="L37" s="18"/>
      <c r="M37" s="18"/>
    </row>
    <row r="38" spans="1:13" ht="12.75" customHeight="1" x14ac:dyDescent="0.2">
      <c r="A38" s="52">
        <v>1948</v>
      </c>
      <c r="B38" s="53">
        <v>44.23350093649325</v>
      </c>
      <c r="C38" s="53">
        <v>0</v>
      </c>
      <c r="D38" s="53">
        <v>44.23350093649325</v>
      </c>
      <c r="E38" s="54">
        <v>0.46463761487913074</v>
      </c>
      <c r="F38" s="13"/>
      <c r="G38" s="52">
        <v>1964</v>
      </c>
      <c r="H38" s="53">
        <v>48.662428407652286</v>
      </c>
      <c r="I38" s="55">
        <v>0.32098765432098819</v>
      </c>
      <c r="J38" s="56">
        <v>0.51115996226525506</v>
      </c>
      <c r="K38" s="18"/>
      <c r="L38" s="18"/>
      <c r="M38" s="18"/>
    </row>
    <row r="39" spans="1:13" ht="12.75" customHeight="1" x14ac:dyDescent="0.2">
      <c r="A39" s="52">
        <v>1949</v>
      </c>
      <c r="B39" s="53">
        <v>37.953034480724938</v>
      </c>
      <c r="C39" s="53">
        <v>0</v>
      </c>
      <c r="D39" s="53">
        <v>37.953034480724938</v>
      </c>
      <c r="E39" s="54">
        <v>0.39866632857904344</v>
      </c>
      <c r="F39" s="13"/>
      <c r="G39" s="52">
        <v>1928</v>
      </c>
      <c r="H39" s="53">
        <v>48.625703163881489</v>
      </c>
      <c r="I39" s="55">
        <v>0.33333333333333387</v>
      </c>
      <c r="J39" s="56">
        <v>0.51077419289791481</v>
      </c>
      <c r="K39" s="18"/>
      <c r="L39" s="18"/>
      <c r="M39" s="18"/>
    </row>
    <row r="40" spans="1:13" ht="12.75" customHeight="1" x14ac:dyDescent="0.2">
      <c r="A40" s="52">
        <v>1950</v>
      </c>
      <c r="B40" s="53">
        <v>41.089122319725853</v>
      </c>
      <c r="C40" s="53">
        <v>0</v>
      </c>
      <c r="D40" s="53">
        <v>41.089122319725853</v>
      </c>
      <c r="E40" s="54">
        <v>0.43160842772821273</v>
      </c>
      <c r="F40" s="13"/>
      <c r="G40" s="52">
        <v>1930</v>
      </c>
      <c r="H40" s="53">
        <v>48.532087121173163</v>
      </c>
      <c r="I40" s="55">
        <v>0.34567901234567955</v>
      </c>
      <c r="J40" s="56">
        <v>0.50979083110476009</v>
      </c>
      <c r="K40" s="18"/>
      <c r="L40" s="18"/>
      <c r="M40" s="18"/>
    </row>
    <row r="41" spans="1:13" ht="12.75" customHeight="1" x14ac:dyDescent="0.2">
      <c r="A41" s="52">
        <v>1951</v>
      </c>
      <c r="B41" s="53">
        <v>57.772046448328609</v>
      </c>
      <c r="C41" s="53">
        <v>0</v>
      </c>
      <c r="D41" s="53">
        <v>57.772046448328609</v>
      </c>
      <c r="E41" s="54">
        <v>0.60684922739840974</v>
      </c>
      <c r="F41" s="13"/>
      <c r="G41" s="52">
        <v>1967</v>
      </c>
      <c r="H41" s="53">
        <v>48.472009975522788</v>
      </c>
      <c r="I41" s="55">
        <v>0.35802469135802528</v>
      </c>
      <c r="J41" s="56">
        <v>0.50915976865044943</v>
      </c>
      <c r="K41" s="18"/>
      <c r="L41" s="18"/>
      <c r="M41" s="18"/>
    </row>
    <row r="42" spans="1:13" ht="12.75" customHeight="1" x14ac:dyDescent="0.2">
      <c r="A42" s="52">
        <v>1952</v>
      </c>
      <c r="B42" s="53">
        <v>50.053030993131614</v>
      </c>
      <c r="C42" s="53">
        <v>0</v>
      </c>
      <c r="D42" s="53">
        <v>50.053030993131614</v>
      </c>
      <c r="E42" s="54">
        <v>0.5257671322807943</v>
      </c>
      <c r="F42" s="13"/>
      <c r="G42" s="52">
        <v>1968</v>
      </c>
      <c r="H42" s="53">
        <v>48.007800643146581</v>
      </c>
      <c r="I42" s="55">
        <v>0.37037037037037096</v>
      </c>
      <c r="J42" s="56">
        <v>0.5042836202011195</v>
      </c>
      <c r="K42" s="18"/>
      <c r="L42" s="18"/>
      <c r="M42" s="18"/>
    </row>
    <row r="43" spans="1:13" ht="12.75" customHeight="1" x14ac:dyDescent="0.2">
      <c r="A43" s="52">
        <v>1953</v>
      </c>
      <c r="B43" s="53">
        <v>30.487624551155214</v>
      </c>
      <c r="C43" s="53">
        <v>0</v>
      </c>
      <c r="D43" s="53">
        <v>30.487624551155214</v>
      </c>
      <c r="E43" s="54">
        <v>0.32024815704994974</v>
      </c>
      <c r="F43" s="13"/>
      <c r="G43" s="52">
        <v>2002</v>
      </c>
      <c r="H43" s="53">
        <v>47.194467412952491</v>
      </c>
      <c r="I43" s="55">
        <v>0.38271604938271669</v>
      </c>
      <c r="J43" s="56">
        <v>0.49574020391756818</v>
      </c>
      <c r="K43" s="18"/>
      <c r="L43" s="18"/>
      <c r="M43" s="18"/>
    </row>
    <row r="44" spans="1:13" ht="12.75" customHeight="1" x14ac:dyDescent="0.2">
      <c r="A44" s="52">
        <v>1954</v>
      </c>
      <c r="B44" s="53">
        <v>39.067766481252967</v>
      </c>
      <c r="C44" s="53">
        <v>0</v>
      </c>
      <c r="D44" s="53">
        <v>39.067766481252967</v>
      </c>
      <c r="E44" s="54">
        <v>0.41037569833248916</v>
      </c>
      <c r="F44" s="13"/>
      <c r="G44" s="52">
        <v>1994</v>
      </c>
      <c r="H44" s="53">
        <v>47.027672846282123</v>
      </c>
      <c r="I44" s="55">
        <v>0.39506172839506237</v>
      </c>
      <c r="J44" s="56">
        <v>0.49398816015002228</v>
      </c>
      <c r="K44" s="18"/>
      <c r="L44" s="18"/>
      <c r="M44" s="18"/>
    </row>
    <row r="45" spans="1:13" ht="12.75" customHeight="1" x14ac:dyDescent="0.2">
      <c r="A45" s="52">
        <v>1955</v>
      </c>
      <c r="B45" s="53">
        <v>28.622391638615326</v>
      </c>
      <c r="C45" s="53">
        <v>0</v>
      </c>
      <c r="D45" s="53">
        <v>28.622391638615326</v>
      </c>
      <c r="E45" s="54">
        <v>0.30065537435520301</v>
      </c>
      <c r="F45" s="13"/>
      <c r="G45" s="52">
        <v>1970</v>
      </c>
      <c r="H45" s="53">
        <v>46.454242361258515</v>
      </c>
      <c r="I45" s="55">
        <v>0.40740740740740805</v>
      </c>
      <c r="J45" s="56">
        <v>0.48796473068548857</v>
      </c>
      <c r="K45" s="18"/>
      <c r="L45" s="18"/>
      <c r="M45" s="18"/>
    </row>
    <row r="46" spans="1:13" ht="12.75" customHeight="1" x14ac:dyDescent="0.2">
      <c r="A46" s="52">
        <v>1956</v>
      </c>
      <c r="B46" s="53">
        <v>61.623993298197178</v>
      </c>
      <c r="C46" s="53">
        <v>0</v>
      </c>
      <c r="D46" s="53">
        <v>61.623993298197178</v>
      </c>
      <c r="E46" s="54">
        <v>0.64731085397265942</v>
      </c>
      <c r="F46" s="13"/>
      <c r="G46" s="52">
        <v>1972</v>
      </c>
      <c r="H46" s="53">
        <v>45.30991435258877</v>
      </c>
      <c r="I46" s="55">
        <v>0.41975308641975378</v>
      </c>
      <c r="J46" s="56">
        <v>0.47594447849357951</v>
      </c>
      <c r="K46" s="18"/>
      <c r="L46" s="18"/>
      <c r="M46" s="18"/>
    </row>
    <row r="47" spans="1:13" ht="12.75" customHeight="1" x14ac:dyDescent="0.2">
      <c r="A47" s="52">
        <v>1957</v>
      </c>
      <c r="B47" s="53">
        <v>30.560405950904205</v>
      </c>
      <c r="C47" s="53">
        <v>0</v>
      </c>
      <c r="D47" s="53">
        <v>30.560405950904205</v>
      </c>
      <c r="E47" s="54">
        <v>0.32101266755151475</v>
      </c>
      <c r="F47" s="13"/>
      <c r="G47" s="52">
        <v>1975</v>
      </c>
      <c r="H47" s="53">
        <v>45.174216289655639</v>
      </c>
      <c r="I47" s="55">
        <v>0.43209876543209946</v>
      </c>
      <c r="J47" s="56">
        <v>0.47451907867285337</v>
      </c>
      <c r="K47" s="18"/>
      <c r="L47" s="18"/>
      <c r="M47" s="18"/>
    </row>
    <row r="48" spans="1:13" ht="12.75" customHeight="1" x14ac:dyDescent="0.2">
      <c r="A48" s="52">
        <v>1958</v>
      </c>
      <c r="B48" s="53">
        <v>52.304418808663115</v>
      </c>
      <c r="C48" s="53">
        <v>0</v>
      </c>
      <c r="D48" s="53">
        <v>52.304418808663115</v>
      </c>
      <c r="E48" s="54">
        <v>0.54941616395654536</v>
      </c>
      <c r="F48" s="13"/>
      <c r="G48" s="52">
        <v>2000</v>
      </c>
      <c r="H48" s="53">
        <v>44.879556857513563</v>
      </c>
      <c r="I48" s="55">
        <v>0.4444444444444452</v>
      </c>
      <c r="J48" s="56">
        <v>0.47142391657052063</v>
      </c>
      <c r="K48" s="18"/>
      <c r="L48" s="18"/>
      <c r="M48" s="18"/>
    </row>
    <row r="49" spans="1:13" ht="12.75" customHeight="1" x14ac:dyDescent="0.2">
      <c r="A49" s="52">
        <v>1959</v>
      </c>
      <c r="B49" s="53">
        <v>38.735432433633612</v>
      </c>
      <c r="C49" s="53">
        <v>0</v>
      </c>
      <c r="D49" s="53">
        <v>38.735432433633612</v>
      </c>
      <c r="E49" s="54">
        <v>0.40688479447094128</v>
      </c>
      <c r="F49" s="13"/>
      <c r="G49" s="52">
        <v>1948</v>
      </c>
      <c r="H49" s="53">
        <v>44.23350093649325</v>
      </c>
      <c r="I49" s="55">
        <v>0.45679012345679088</v>
      </c>
      <c r="J49" s="56">
        <v>0.46463761487913074</v>
      </c>
      <c r="K49" s="18"/>
      <c r="L49" s="18"/>
      <c r="M49" s="18"/>
    </row>
    <row r="50" spans="1:13" ht="12.75" customHeight="1" x14ac:dyDescent="0.2">
      <c r="A50" s="52">
        <v>1960</v>
      </c>
      <c r="B50" s="53">
        <v>36.207292278190458</v>
      </c>
      <c r="C50" s="53">
        <v>0</v>
      </c>
      <c r="D50" s="53">
        <v>36.207292278190458</v>
      </c>
      <c r="E50" s="54">
        <v>0.38032870040116024</v>
      </c>
      <c r="F50" s="13"/>
      <c r="G50" s="52">
        <v>1922</v>
      </c>
      <c r="H50" s="53">
        <v>43.746611477590015</v>
      </c>
      <c r="I50" s="55">
        <v>0.46913580246913655</v>
      </c>
      <c r="J50" s="56">
        <v>0.45952322980661781</v>
      </c>
      <c r="K50" s="18"/>
      <c r="L50" s="18"/>
      <c r="M50" s="18"/>
    </row>
    <row r="51" spans="1:13" ht="12.75" customHeight="1" x14ac:dyDescent="0.2">
      <c r="A51" s="52">
        <v>1961</v>
      </c>
      <c r="B51" s="53">
        <v>36.022990620058181</v>
      </c>
      <c r="C51" s="53">
        <v>0</v>
      </c>
      <c r="D51" s="53">
        <v>36.022990620058181</v>
      </c>
      <c r="E51" s="54">
        <v>0.37839275861405652</v>
      </c>
      <c r="F51" s="13"/>
      <c r="G51" s="52">
        <v>1936</v>
      </c>
      <c r="H51" s="53">
        <v>43.708076564746833</v>
      </c>
      <c r="I51" s="55">
        <v>0.48148148148148229</v>
      </c>
      <c r="J51" s="56">
        <v>0.45911845131036588</v>
      </c>
      <c r="K51" s="18"/>
      <c r="L51" s="18"/>
      <c r="M51" s="18"/>
    </row>
    <row r="52" spans="1:13" ht="12.75" customHeight="1" x14ac:dyDescent="0.2">
      <c r="A52" s="52">
        <v>1962</v>
      </c>
      <c r="B52" s="53">
        <v>37.436872977021203</v>
      </c>
      <c r="C52" s="53">
        <v>0</v>
      </c>
      <c r="D52" s="53">
        <v>37.436872977021203</v>
      </c>
      <c r="E52" s="54">
        <v>0.39324446404434038</v>
      </c>
      <c r="F52" s="13"/>
      <c r="G52" s="52">
        <v>1993</v>
      </c>
      <c r="H52" s="53">
        <v>42.812832902190486</v>
      </c>
      <c r="I52" s="55">
        <v>0.49382716049382797</v>
      </c>
      <c r="J52" s="56">
        <v>0.4497146313255303</v>
      </c>
      <c r="K52" s="18"/>
      <c r="L52" s="18"/>
      <c r="M52" s="18"/>
    </row>
    <row r="53" spans="1:13" ht="12.75" customHeight="1" x14ac:dyDescent="0.2">
      <c r="A53" s="52">
        <v>1963</v>
      </c>
      <c r="B53" s="53">
        <v>37.386939654690025</v>
      </c>
      <c r="C53" s="53">
        <v>0</v>
      </c>
      <c r="D53" s="53">
        <v>37.386939654690025</v>
      </c>
      <c r="E53" s="54">
        <v>0.39271995435598767</v>
      </c>
      <c r="F53" s="13"/>
      <c r="G53" s="52">
        <v>1945</v>
      </c>
      <c r="H53" s="53">
        <v>42.418716422820985</v>
      </c>
      <c r="I53" s="55">
        <v>0.50617283950617364</v>
      </c>
      <c r="J53" s="56">
        <v>0.44557475234055655</v>
      </c>
      <c r="K53" s="18"/>
      <c r="L53" s="18"/>
      <c r="M53" s="18"/>
    </row>
    <row r="54" spans="1:13" ht="12.75" customHeight="1" x14ac:dyDescent="0.2">
      <c r="A54" s="52">
        <v>1964</v>
      </c>
      <c r="B54" s="53">
        <v>48.662428407652286</v>
      </c>
      <c r="C54" s="53">
        <v>0</v>
      </c>
      <c r="D54" s="53">
        <v>48.662428407652286</v>
      </c>
      <c r="E54" s="54">
        <v>0.51115996226525506</v>
      </c>
      <c r="F54" s="13"/>
      <c r="G54" s="52">
        <v>1923</v>
      </c>
      <c r="H54" s="53">
        <v>41.155707848459777</v>
      </c>
      <c r="I54" s="55">
        <v>0.51851851851851938</v>
      </c>
      <c r="J54" s="56">
        <v>0.43230785555104806</v>
      </c>
      <c r="K54" s="18"/>
      <c r="L54" s="18"/>
      <c r="M54" s="18"/>
    </row>
    <row r="55" spans="1:13" ht="12.75" customHeight="1" x14ac:dyDescent="0.2">
      <c r="A55" s="47">
        <v>1965</v>
      </c>
      <c r="B55" s="48">
        <v>39.128168822530093</v>
      </c>
      <c r="C55" s="48">
        <v>0</v>
      </c>
      <c r="D55" s="48">
        <v>39.128168822530093</v>
      </c>
      <c r="E55" s="49">
        <v>0.41101017670724888</v>
      </c>
      <c r="F55" s="13"/>
      <c r="G55" s="47">
        <v>1950</v>
      </c>
      <c r="H55" s="48">
        <v>41.089122319725853</v>
      </c>
      <c r="I55" s="50">
        <v>0.53086419753086511</v>
      </c>
      <c r="J55" s="51">
        <v>0.43160842772821273</v>
      </c>
      <c r="K55" s="18"/>
      <c r="L55" s="18"/>
      <c r="M55" s="18"/>
    </row>
    <row r="56" spans="1:13" ht="12.75" customHeight="1" x14ac:dyDescent="0.2">
      <c r="A56" s="52">
        <v>1966</v>
      </c>
      <c r="B56" s="53">
        <v>36.381996481233649</v>
      </c>
      <c r="C56" s="53">
        <v>0</v>
      </c>
      <c r="D56" s="53">
        <v>36.381996481233649</v>
      </c>
      <c r="E56" s="54">
        <v>0.38216382858438708</v>
      </c>
      <c r="F56" s="13"/>
      <c r="G56" s="52">
        <v>1942</v>
      </c>
      <c r="H56" s="53">
        <v>41.041187227117966</v>
      </c>
      <c r="I56" s="55">
        <v>0.54320987654321073</v>
      </c>
      <c r="J56" s="56">
        <v>0.43110490784787781</v>
      </c>
      <c r="K56" s="18"/>
      <c r="L56" s="18"/>
      <c r="M56" s="18"/>
    </row>
    <row r="57" spans="1:13" ht="12.75" customHeight="1" x14ac:dyDescent="0.2">
      <c r="A57" s="52">
        <v>1967</v>
      </c>
      <c r="B57" s="53">
        <v>48.472009975522788</v>
      </c>
      <c r="C57" s="53">
        <v>0</v>
      </c>
      <c r="D57" s="53">
        <v>48.472009975522788</v>
      </c>
      <c r="E57" s="54">
        <v>0.50915976865044943</v>
      </c>
      <c r="F57" s="13"/>
      <c r="G57" s="52">
        <v>1927</v>
      </c>
      <c r="H57" s="53">
        <v>40.902675100755495</v>
      </c>
      <c r="I57" s="55">
        <v>0.55555555555555647</v>
      </c>
      <c r="J57" s="56">
        <v>0.42964994853734761</v>
      </c>
      <c r="K57" s="18"/>
      <c r="L57" s="18"/>
      <c r="M57" s="18"/>
    </row>
    <row r="58" spans="1:13" ht="12.75" customHeight="1" x14ac:dyDescent="0.2">
      <c r="A58" s="52">
        <v>1968</v>
      </c>
      <c r="B58" s="53">
        <v>48.007800643146581</v>
      </c>
      <c r="C58" s="53">
        <v>0</v>
      </c>
      <c r="D58" s="53">
        <v>48.007800643146581</v>
      </c>
      <c r="E58" s="54">
        <v>0.5042836202011195</v>
      </c>
      <c r="F58" s="13"/>
      <c r="G58" s="52">
        <v>1944</v>
      </c>
      <c r="H58" s="53">
        <v>40.043159296205822</v>
      </c>
      <c r="I58" s="55">
        <v>0.5679012345679022</v>
      </c>
      <c r="J58" s="56">
        <v>0.42062142117863255</v>
      </c>
      <c r="K58" s="18"/>
      <c r="L58" s="18"/>
      <c r="M58" s="18"/>
    </row>
    <row r="59" spans="1:13" ht="12.75" customHeight="1" x14ac:dyDescent="0.2">
      <c r="A59" s="52">
        <v>1969</v>
      </c>
      <c r="B59" s="53">
        <v>77.22995894715261</v>
      </c>
      <c r="C59" s="53">
        <v>0</v>
      </c>
      <c r="D59" s="53">
        <v>77.22995894715261</v>
      </c>
      <c r="E59" s="54">
        <v>0.81123906457093076</v>
      </c>
      <c r="F59" s="13"/>
      <c r="G59" s="52">
        <v>1976</v>
      </c>
      <c r="H59" s="53">
        <v>39.570667824673365</v>
      </c>
      <c r="I59" s="55">
        <v>0.58024691358024783</v>
      </c>
      <c r="J59" s="56">
        <v>0.41565827546925804</v>
      </c>
      <c r="K59" s="18"/>
      <c r="L59" s="18"/>
      <c r="M59" s="18"/>
    </row>
    <row r="60" spans="1:13" ht="12.75" customHeight="1" x14ac:dyDescent="0.2">
      <c r="A60" s="52">
        <v>1970</v>
      </c>
      <c r="B60" s="53">
        <v>46.454242361258515</v>
      </c>
      <c r="C60" s="53">
        <v>0</v>
      </c>
      <c r="D60" s="53">
        <v>46.454242361258515</v>
      </c>
      <c r="E60" s="54">
        <v>0.48796473068548857</v>
      </c>
      <c r="F60" s="13"/>
      <c r="G60" s="52">
        <v>1925</v>
      </c>
      <c r="H60" s="53">
        <v>39.367238697536017</v>
      </c>
      <c r="I60" s="55">
        <v>0.59259259259259356</v>
      </c>
      <c r="J60" s="56">
        <v>0.4135214148900842</v>
      </c>
      <c r="K60" s="18"/>
      <c r="L60" s="18"/>
      <c r="M60" s="18"/>
    </row>
    <row r="61" spans="1:13" ht="12.75" customHeight="1" x14ac:dyDescent="0.2">
      <c r="A61" s="52">
        <v>1971</v>
      </c>
      <c r="B61" s="53">
        <v>35.232926697069445</v>
      </c>
      <c r="C61" s="53">
        <v>0</v>
      </c>
      <c r="D61" s="53">
        <v>35.232926697069445</v>
      </c>
      <c r="E61" s="54">
        <v>0.37009376782635972</v>
      </c>
      <c r="F61" s="13"/>
      <c r="G61" s="52">
        <v>1974</v>
      </c>
      <c r="H61" s="53">
        <v>39.151519333649624</v>
      </c>
      <c r="I61" s="55">
        <v>0.60493827160493929</v>
      </c>
      <c r="J61" s="56">
        <v>0.41125545518539519</v>
      </c>
      <c r="K61" s="18"/>
      <c r="L61" s="18"/>
      <c r="M61" s="18"/>
    </row>
    <row r="62" spans="1:13" ht="12.75" customHeight="1" x14ac:dyDescent="0.2">
      <c r="A62" s="52">
        <v>1972</v>
      </c>
      <c r="B62" s="53">
        <v>45.30991435258877</v>
      </c>
      <c r="C62" s="53">
        <v>0</v>
      </c>
      <c r="D62" s="53">
        <v>45.30991435258877</v>
      </c>
      <c r="E62" s="54">
        <v>0.47594447849357951</v>
      </c>
      <c r="F62" s="13"/>
      <c r="G62" s="52">
        <v>1965</v>
      </c>
      <c r="H62" s="53">
        <v>39.128168822530093</v>
      </c>
      <c r="I62" s="55">
        <v>0.61728395061728492</v>
      </c>
      <c r="J62" s="56">
        <v>0.41101017670724888</v>
      </c>
      <c r="K62" s="18"/>
      <c r="L62" s="18"/>
      <c r="M62" s="18"/>
    </row>
    <row r="63" spans="1:13" ht="12.75" customHeight="1" x14ac:dyDescent="0.2">
      <c r="A63" s="52">
        <v>1973</v>
      </c>
      <c r="B63" s="53">
        <v>51.202230707963281</v>
      </c>
      <c r="C63" s="53">
        <v>0</v>
      </c>
      <c r="D63" s="53">
        <v>51.202230707963281</v>
      </c>
      <c r="E63" s="54">
        <v>0.53783855785675716</v>
      </c>
      <c r="F63" s="13"/>
      <c r="G63" s="52">
        <v>1954</v>
      </c>
      <c r="H63" s="53">
        <v>39.067766481252967</v>
      </c>
      <c r="I63" s="55">
        <v>0.62962962962963065</v>
      </c>
      <c r="J63" s="56">
        <v>0.41037569833248916</v>
      </c>
      <c r="K63" s="18"/>
      <c r="L63" s="18"/>
      <c r="M63" s="18"/>
    </row>
    <row r="64" spans="1:13" ht="12.75" customHeight="1" x14ac:dyDescent="0.2">
      <c r="A64" s="52">
        <v>1974</v>
      </c>
      <c r="B64" s="53">
        <v>39.151519333649624</v>
      </c>
      <c r="C64" s="53">
        <v>0</v>
      </c>
      <c r="D64" s="53">
        <v>39.151519333649624</v>
      </c>
      <c r="E64" s="54">
        <v>0.41125545518539519</v>
      </c>
      <c r="F64" s="13"/>
      <c r="G64" s="52">
        <v>1959</v>
      </c>
      <c r="H64" s="53">
        <v>38.735432433633612</v>
      </c>
      <c r="I64" s="55">
        <v>0.64197530864197638</v>
      </c>
      <c r="J64" s="56">
        <v>0.40688479447094128</v>
      </c>
      <c r="K64" s="18"/>
      <c r="L64" s="18"/>
      <c r="M64" s="18"/>
    </row>
    <row r="65" spans="1:13" ht="12.75" customHeight="1" x14ac:dyDescent="0.2">
      <c r="A65" s="52">
        <v>1975</v>
      </c>
      <c r="B65" s="53">
        <v>45.174216289655639</v>
      </c>
      <c r="C65" s="53">
        <v>0</v>
      </c>
      <c r="D65" s="53">
        <v>45.174216289655639</v>
      </c>
      <c r="E65" s="54">
        <v>0.47451907867285337</v>
      </c>
      <c r="F65" s="13"/>
      <c r="G65" s="52">
        <v>1949</v>
      </c>
      <c r="H65" s="53">
        <v>37.953034480724938</v>
      </c>
      <c r="I65" s="55">
        <v>0.65432098765432201</v>
      </c>
      <c r="J65" s="56">
        <v>0.39866632857904344</v>
      </c>
      <c r="K65" s="18"/>
      <c r="L65" s="18"/>
      <c r="M65" s="18"/>
    </row>
    <row r="66" spans="1:13" ht="12.75" customHeight="1" x14ac:dyDescent="0.2">
      <c r="A66" s="52">
        <v>1976</v>
      </c>
      <c r="B66" s="53">
        <v>39.570667824673365</v>
      </c>
      <c r="C66" s="53">
        <v>0</v>
      </c>
      <c r="D66" s="53">
        <v>39.570667824673365</v>
      </c>
      <c r="E66" s="54">
        <v>0.41565827546925804</v>
      </c>
      <c r="F66" s="13"/>
      <c r="G66" s="52">
        <v>1962</v>
      </c>
      <c r="H66" s="53">
        <v>37.436872977021203</v>
      </c>
      <c r="I66" s="55">
        <v>0.66666666666666774</v>
      </c>
      <c r="J66" s="56">
        <v>0.39324446404434038</v>
      </c>
      <c r="K66" s="18"/>
      <c r="L66" s="18"/>
      <c r="M66" s="18"/>
    </row>
    <row r="67" spans="1:13" ht="12.75" customHeight="1" x14ac:dyDescent="0.2">
      <c r="A67" s="52">
        <v>1977</v>
      </c>
      <c r="B67" s="53">
        <v>7.3079646102296039</v>
      </c>
      <c r="C67" s="53">
        <v>0</v>
      </c>
      <c r="D67" s="53">
        <v>7.3079646102296039</v>
      </c>
      <c r="E67" s="54">
        <v>7.6764334141067259E-2</v>
      </c>
      <c r="F67" s="13"/>
      <c r="G67" s="52">
        <v>1963</v>
      </c>
      <c r="H67" s="53">
        <v>37.386939654690025</v>
      </c>
      <c r="I67" s="55">
        <v>0.67901234567901347</v>
      </c>
      <c r="J67" s="56">
        <v>0.39271995435598767</v>
      </c>
      <c r="K67" s="18"/>
      <c r="L67" s="18"/>
      <c r="M67" s="18"/>
    </row>
    <row r="68" spans="1:13" ht="12.75" customHeight="1" x14ac:dyDescent="0.2">
      <c r="A68" s="52">
        <v>1978</v>
      </c>
      <c r="B68" s="53">
        <v>64.113696361942303</v>
      </c>
      <c r="C68" s="53">
        <v>0</v>
      </c>
      <c r="D68" s="53">
        <v>64.113696361942303</v>
      </c>
      <c r="E68" s="54">
        <v>0.67346319707922586</v>
      </c>
      <c r="F68" s="13"/>
      <c r="G68" s="52">
        <v>1966</v>
      </c>
      <c r="H68" s="53">
        <v>36.381996481233649</v>
      </c>
      <c r="I68" s="55">
        <v>0.6913580246913591</v>
      </c>
      <c r="J68" s="56">
        <v>0.38216382858438708</v>
      </c>
      <c r="K68" s="18"/>
      <c r="L68" s="18"/>
      <c r="M68" s="18"/>
    </row>
    <row r="69" spans="1:13" ht="12.75" customHeight="1" x14ac:dyDescent="0.2">
      <c r="A69" s="52">
        <v>1979</v>
      </c>
      <c r="B69" s="53">
        <v>50.104303809649068</v>
      </c>
      <c r="C69" s="53">
        <v>0</v>
      </c>
      <c r="D69" s="53">
        <v>50.104303809649068</v>
      </c>
      <c r="E69" s="54">
        <v>0.52630571228622969</v>
      </c>
      <c r="F69" s="13"/>
      <c r="G69" s="52">
        <v>1960</v>
      </c>
      <c r="H69" s="53">
        <v>36.207292278190458</v>
      </c>
      <c r="I69" s="55">
        <v>0.70370370370370483</v>
      </c>
      <c r="J69" s="56">
        <v>0.38032870040116024</v>
      </c>
      <c r="K69" s="18"/>
      <c r="L69" s="18"/>
      <c r="M69" s="18"/>
    </row>
    <row r="70" spans="1:13" ht="12.75" customHeight="1" x14ac:dyDescent="0.2">
      <c r="A70" s="52">
        <v>1980</v>
      </c>
      <c r="B70" s="53">
        <v>66.578203804301126</v>
      </c>
      <c r="C70" s="53">
        <v>0</v>
      </c>
      <c r="D70" s="53">
        <v>66.578203804301126</v>
      </c>
      <c r="E70" s="54">
        <v>0.69935088029728076</v>
      </c>
      <c r="F70" s="13"/>
      <c r="G70" s="52">
        <v>1961</v>
      </c>
      <c r="H70" s="53">
        <v>36.022990620058181</v>
      </c>
      <c r="I70" s="55">
        <v>0.71604938271605056</v>
      </c>
      <c r="J70" s="56">
        <v>0.37839275861405652</v>
      </c>
      <c r="K70" s="18"/>
      <c r="L70" s="18"/>
      <c r="M70" s="18"/>
    </row>
    <row r="71" spans="1:13" ht="12.75" customHeight="1" x14ac:dyDescent="0.2">
      <c r="A71" s="52">
        <v>1981</v>
      </c>
      <c r="B71" s="53">
        <v>29.691137544924203</v>
      </c>
      <c r="C71" s="53">
        <v>0</v>
      </c>
      <c r="D71" s="53">
        <v>29.691137544924203</v>
      </c>
      <c r="E71" s="54">
        <v>0.3118816969004643</v>
      </c>
      <c r="F71" s="13"/>
      <c r="G71" s="52">
        <v>1926</v>
      </c>
      <c r="H71" s="53">
        <v>35.686280709596296</v>
      </c>
      <c r="I71" s="55">
        <v>0.7283950617283963</v>
      </c>
      <c r="J71" s="56">
        <v>0.37485588980668377</v>
      </c>
      <c r="K71" s="18"/>
      <c r="L71" s="18"/>
      <c r="M71" s="18"/>
    </row>
    <row r="72" spans="1:13" ht="12.75" customHeight="1" x14ac:dyDescent="0.2">
      <c r="A72" s="52">
        <v>1982</v>
      </c>
      <c r="B72" s="53">
        <v>70.83446343840572</v>
      </c>
      <c r="C72" s="53">
        <v>0</v>
      </c>
      <c r="D72" s="53">
        <v>70.83446343840572</v>
      </c>
      <c r="E72" s="54">
        <v>0.74405948989921977</v>
      </c>
      <c r="F72" s="13"/>
      <c r="G72" s="52">
        <v>1971</v>
      </c>
      <c r="H72" s="53">
        <v>35.232926697069445</v>
      </c>
      <c r="I72" s="55">
        <v>0.74074074074074192</v>
      </c>
      <c r="J72" s="56">
        <v>0.37009376782635972</v>
      </c>
      <c r="K72" s="18"/>
      <c r="L72" s="18"/>
      <c r="M72" s="18"/>
    </row>
    <row r="73" spans="1:13" ht="12.75" customHeight="1" x14ac:dyDescent="0.2">
      <c r="A73" s="52">
        <v>1983</v>
      </c>
      <c r="B73" s="53">
        <v>78.209726553348588</v>
      </c>
      <c r="C73" s="53">
        <v>0</v>
      </c>
      <c r="D73" s="53">
        <v>78.209726553348588</v>
      </c>
      <c r="E73" s="54">
        <v>0.82153074110660285</v>
      </c>
      <c r="F73" s="13"/>
      <c r="G73" s="52">
        <v>1939</v>
      </c>
      <c r="H73" s="53">
        <v>34.986665131537841</v>
      </c>
      <c r="I73" s="55">
        <v>0.75308641975308765</v>
      </c>
      <c r="J73" s="56">
        <v>0.36750698667581766</v>
      </c>
      <c r="K73" s="18"/>
      <c r="L73" s="18"/>
      <c r="M73" s="18"/>
    </row>
    <row r="74" spans="1:13" ht="12.75" customHeight="1" x14ac:dyDescent="0.2">
      <c r="A74" s="52">
        <v>1984</v>
      </c>
      <c r="B74" s="53">
        <v>61.808358543033862</v>
      </c>
      <c r="C74" s="53">
        <v>0</v>
      </c>
      <c r="D74" s="53">
        <v>61.808358543033862</v>
      </c>
      <c r="E74" s="54">
        <v>0.64924746368733044</v>
      </c>
      <c r="F74" s="13"/>
      <c r="G74" s="52">
        <v>1985</v>
      </c>
      <c r="H74" s="53">
        <v>34.409449317631115</v>
      </c>
      <c r="I74" s="55">
        <v>0.76543209876543339</v>
      </c>
      <c r="J74" s="56">
        <v>0.36144379535326798</v>
      </c>
      <c r="K74" s="18"/>
      <c r="L74" s="18"/>
      <c r="M74" s="18"/>
    </row>
    <row r="75" spans="1:13" ht="12.75" customHeight="1" x14ac:dyDescent="0.2">
      <c r="A75" s="52">
        <v>1985</v>
      </c>
      <c r="B75" s="53">
        <v>34.409449317631115</v>
      </c>
      <c r="C75" s="53">
        <v>0</v>
      </c>
      <c r="D75" s="53">
        <v>34.409449317631115</v>
      </c>
      <c r="E75" s="54">
        <v>0.36144379535326798</v>
      </c>
      <c r="F75" s="13"/>
      <c r="G75" s="52">
        <v>1947</v>
      </c>
      <c r="H75" s="53">
        <v>33.332193882398037</v>
      </c>
      <c r="I75" s="55">
        <v>0.77777777777777901</v>
      </c>
      <c r="J75" s="56">
        <v>0.35012808699997938</v>
      </c>
      <c r="K75" s="18"/>
      <c r="L75" s="18"/>
      <c r="M75" s="18"/>
    </row>
    <row r="76" spans="1:13" ht="12.75" customHeight="1" x14ac:dyDescent="0.2">
      <c r="A76" s="52">
        <v>1986</v>
      </c>
      <c r="B76" s="53">
        <v>72.061584934465586</v>
      </c>
      <c r="C76" s="53">
        <v>0</v>
      </c>
      <c r="D76" s="53">
        <v>72.061584934465586</v>
      </c>
      <c r="E76" s="54">
        <v>0.75694942158052081</v>
      </c>
      <c r="F76" s="13"/>
      <c r="G76" s="52">
        <v>1932</v>
      </c>
      <c r="H76" s="53">
        <v>30.790303561174035</v>
      </c>
      <c r="I76" s="55">
        <v>0.79012345679012475</v>
      </c>
      <c r="J76" s="56">
        <v>0.32342755841569365</v>
      </c>
      <c r="K76" s="18"/>
      <c r="L76" s="18"/>
      <c r="M76" s="18"/>
    </row>
    <row r="77" spans="1:13" ht="12.75" customHeight="1" x14ac:dyDescent="0.2">
      <c r="A77" s="52">
        <v>1987</v>
      </c>
      <c r="B77" s="53">
        <v>26.452989912674447</v>
      </c>
      <c r="C77" s="53">
        <v>0</v>
      </c>
      <c r="D77" s="53">
        <v>26.452989912674447</v>
      </c>
      <c r="E77" s="54">
        <v>0.2778675410995215</v>
      </c>
      <c r="F77" s="13"/>
      <c r="G77" s="52">
        <v>1957</v>
      </c>
      <c r="H77" s="53">
        <v>30.560405950904205</v>
      </c>
      <c r="I77" s="55">
        <v>0.80246913580247048</v>
      </c>
      <c r="J77" s="56">
        <v>0.32101266755151475</v>
      </c>
      <c r="K77" s="18"/>
      <c r="L77" s="18"/>
      <c r="M77" s="18"/>
    </row>
    <row r="78" spans="1:13" ht="12.75" customHeight="1" x14ac:dyDescent="0.2">
      <c r="A78" s="52">
        <v>1988</v>
      </c>
      <c r="B78" s="53">
        <v>13.866436164491724</v>
      </c>
      <c r="C78" s="53">
        <v>0</v>
      </c>
      <c r="D78" s="53">
        <v>13.866436164491724</v>
      </c>
      <c r="E78" s="54">
        <v>0.14565584206398868</v>
      </c>
      <c r="F78" s="13"/>
      <c r="G78" s="52">
        <v>1953</v>
      </c>
      <c r="H78" s="53">
        <v>30.487624551155214</v>
      </c>
      <c r="I78" s="55">
        <v>0.8148148148148161</v>
      </c>
      <c r="J78" s="56">
        <v>0.32024815704994974</v>
      </c>
      <c r="K78" s="18"/>
      <c r="L78" s="18"/>
      <c r="M78" s="18"/>
    </row>
    <row r="79" spans="1:13" ht="12.75" customHeight="1" x14ac:dyDescent="0.2">
      <c r="A79" s="52">
        <v>1989</v>
      </c>
      <c r="B79" s="53">
        <v>54.055604578790913</v>
      </c>
      <c r="C79" s="53">
        <v>0</v>
      </c>
      <c r="D79" s="53">
        <v>54.055604578790913</v>
      </c>
      <c r="E79" s="54">
        <v>0.56781097246629109</v>
      </c>
      <c r="F79" s="13"/>
      <c r="G79" s="52">
        <v>1981</v>
      </c>
      <c r="H79" s="53">
        <v>29.691137544924203</v>
      </c>
      <c r="I79" s="55">
        <v>0.82716049382716184</v>
      </c>
      <c r="J79" s="56">
        <v>0.3118816969004643</v>
      </c>
      <c r="K79" s="18"/>
      <c r="L79" s="18"/>
      <c r="M79" s="18"/>
    </row>
    <row r="80" spans="1:13" ht="12.75" customHeight="1" x14ac:dyDescent="0.2">
      <c r="A80" s="52">
        <v>1990</v>
      </c>
      <c r="B80" s="53">
        <v>23.402158604158735</v>
      </c>
      <c r="C80" s="53">
        <v>0</v>
      </c>
      <c r="D80" s="53">
        <v>23.402158604158735</v>
      </c>
      <c r="E80" s="54">
        <v>0.24582099374116317</v>
      </c>
      <c r="F80" s="13"/>
      <c r="G80" s="52">
        <v>1946</v>
      </c>
      <c r="H80" s="53">
        <v>29.109562107847431</v>
      </c>
      <c r="I80" s="55">
        <v>0.83950617283950757</v>
      </c>
      <c r="J80" s="56">
        <v>0.30577271121688476</v>
      </c>
      <c r="K80" s="18"/>
      <c r="L80" s="18"/>
      <c r="M80" s="18"/>
    </row>
    <row r="81" spans="1:13" ht="12.75" customHeight="1" x14ac:dyDescent="0.2">
      <c r="A81" s="52">
        <v>1991</v>
      </c>
      <c r="B81" s="53">
        <v>13.035841814450775</v>
      </c>
      <c r="C81" s="53">
        <v>0</v>
      </c>
      <c r="D81" s="53">
        <v>13.035841814450775</v>
      </c>
      <c r="E81" s="54">
        <v>0.13693111149633166</v>
      </c>
      <c r="F81" s="13"/>
      <c r="G81" s="52">
        <v>1955</v>
      </c>
      <c r="H81" s="53">
        <v>28.622391638615326</v>
      </c>
      <c r="I81" s="55">
        <v>0.85185185185185319</v>
      </c>
      <c r="J81" s="56">
        <v>0.30065537435520301</v>
      </c>
      <c r="K81" s="18"/>
      <c r="L81" s="18"/>
      <c r="M81" s="18"/>
    </row>
    <row r="82" spans="1:13" ht="12.75" customHeight="1" x14ac:dyDescent="0.2">
      <c r="A82" s="52">
        <v>1992</v>
      </c>
      <c r="B82" s="53">
        <v>16.158320101031638</v>
      </c>
      <c r="C82" s="53">
        <v>0</v>
      </c>
      <c r="D82" s="53">
        <v>16.158320101031638</v>
      </c>
      <c r="E82" s="54">
        <v>0.16973025316209703</v>
      </c>
      <c r="F82" s="13"/>
      <c r="G82" s="52">
        <v>1934</v>
      </c>
      <c r="H82" s="53">
        <v>26.873475097559904</v>
      </c>
      <c r="I82" s="55">
        <v>0.86419753086419893</v>
      </c>
      <c r="J82" s="56">
        <v>0.28228440228529311</v>
      </c>
      <c r="K82" s="18"/>
      <c r="L82" s="18"/>
      <c r="M82" s="18"/>
    </row>
    <row r="83" spans="1:13" ht="12.75" customHeight="1" x14ac:dyDescent="0.2">
      <c r="A83" s="52">
        <v>1993</v>
      </c>
      <c r="B83" s="53">
        <v>42.812832902190486</v>
      </c>
      <c r="C83" s="53">
        <v>0</v>
      </c>
      <c r="D83" s="53">
        <v>42.812832902190486</v>
      </c>
      <c r="E83" s="54">
        <v>0.4497146313255303</v>
      </c>
      <c r="F83" s="13"/>
      <c r="G83" s="52">
        <v>1987</v>
      </c>
      <c r="H83" s="53">
        <v>26.452989912674447</v>
      </c>
      <c r="I83" s="55">
        <v>0.87654320987654466</v>
      </c>
      <c r="J83" s="56">
        <v>0.2778675410995215</v>
      </c>
      <c r="K83" s="18"/>
      <c r="L83" s="18"/>
      <c r="M83" s="18"/>
    </row>
    <row r="84" spans="1:13" ht="12.75" customHeight="1" x14ac:dyDescent="0.2">
      <c r="A84" s="52">
        <v>1994</v>
      </c>
      <c r="B84" s="53">
        <v>47.027672846282123</v>
      </c>
      <c r="C84" s="53">
        <v>0</v>
      </c>
      <c r="D84" s="53">
        <v>47.027672846282123</v>
      </c>
      <c r="E84" s="54">
        <v>0.49398816015002228</v>
      </c>
      <c r="F84" s="13"/>
      <c r="G84" s="52">
        <v>1990</v>
      </c>
      <c r="H84" s="53">
        <v>23.402158604158735</v>
      </c>
      <c r="I84" s="55">
        <v>0.88888888888889039</v>
      </c>
      <c r="J84" s="56">
        <v>0.24582099374116317</v>
      </c>
      <c r="K84" s="18"/>
      <c r="L84" s="18"/>
      <c r="M84" s="18"/>
    </row>
    <row r="85" spans="1:13" ht="12.75" customHeight="1" x14ac:dyDescent="0.2">
      <c r="A85" s="52">
        <v>1995</v>
      </c>
      <c r="B85" s="53">
        <v>54.867831738290576</v>
      </c>
      <c r="C85" s="53">
        <v>0</v>
      </c>
      <c r="D85" s="53">
        <v>54.867831738290576</v>
      </c>
      <c r="E85" s="54">
        <v>0.5763427703601951</v>
      </c>
      <c r="F85" s="13"/>
      <c r="G85" s="52">
        <v>2001</v>
      </c>
      <c r="H85" s="53">
        <v>18.29035862012023</v>
      </c>
      <c r="I85" s="55">
        <v>0.90123456790123602</v>
      </c>
      <c r="J85" s="56">
        <v>0.19212561575756543</v>
      </c>
      <c r="K85" s="18"/>
      <c r="L85" s="18"/>
      <c r="M85" s="18"/>
    </row>
    <row r="86" spans="1:13" ht="12.75" customHeight="1" x14ac:dyDescent="0.2">
      <c r="A86" s="52">
        <v>1996</v>
      </c>
      <c r="B86" s="53">
        <v>55.179135916852935</v>
      </c>
      <c r="C86" s="53">
        <v>0</v>
      </c>
      <c r="D86" s="53">
        <v>55.179135916852935</v>
      </c>
      <c r="E86" s="54">
        <v>0.57961277223585017</v>
      </c>
      <c r="F86" s="13"/>
      <c r="G86" s="52">
        <v>1933</v>
      </c>
      <c r="H86" s="53">
        <v>17.419988620533264</v>
      </c>
      <c r="I86" s="55">
        <v>0.91358024691358175</v>
      </c>
      <c r="J86" s="56">
        <v>0.18298307374509731</v>
      </c>
      <c r="K86" s="18"/>
      <c r="L86" s="18"/>
      <c r="M86" s="18"/>
    </row>
    <row r="87" spans="1:13" ht="12.75" customHeight="1" x14ac:dyDescent="0.2">
      <c r="A87" s="52">
        <v>1997</v>
      </c>
      <c r="B87" s="53">
        <v>62.60411862221698</v>
      </c>
      <c r="C87" s="53">
        <v>0</v>
      </c>
      <c r="D87" s="53">
        <v>62.60411862221698</v>
      </c>
      <c r="E87" s="54">
        <v>0.65760628804849763</v>
      </c>
      <c r="F87" s="13"/>
      <c r="G87" s="52">
        <v>1924</v>
      </c>
      <c r="H87" s="53">
        <v>17.282115638947737</v>
      </c>
      <c r="I87" s="55">
        <v>0.92592592592592748</v>
      </c>
      <c r="J87" s="56">
        <v>0.1815348281402073</v>
      </c>
      <c r="K87" s="18"/>
      <c r="L87" s="18"/>
      <c r="M87" s="18"/>
    </row>
    <row r="88" spans="1:13" ht="12.75" customHeight="1" x14ac:dyDescent="0.2">
      <c r="A88" s="52">
        <v>1998</v>
      </c>
      <c r="B88" s="53">
        <v>59.480582770949745</v>
      </c>
      <c r="C88" s="53">
        <v>0</v>
      </c>
      <c r="D88" s="53">
        <v>59.480582770949745</v>
      </c>
      <c r="E88" s="54">
        <v>0.62479603750997625</v>
      </c>
      <c r="F88" s="13"/>
      <c r="G88" s="52">
        <v>1992</v>
      </c>
      <c r="H88" s="53">
        <v>16.158320101031638</v>
      </c>
      <c r="I88" s="55">
        <v>0.93827160493827311</v>
      </c>
      <c r="J88" s="56">
        <v>0.16973025316209703</v>
      </c>
      <c r="K88" s="18"/>
      <c r="L88" s="18"/>
      <c r="M88" s="18"/>
    </row>
    <row r="89" spans="1:13" ht="12.75" customHeight="1" x14ac:dyDescent="0.2">
      <c r="A89" s="52">
        <v>1999</v>
      </c>
      <c r="B89" s="53">
        <v>49.812603507508555</v>
      </c>
      <c r="C89" s="53">
        <v>0</v>
      </c>
      <c r="D89" s="53">
        <v>49.812603507508555</v>
      </c>
      <c r="E89" s="54">
        <v>0.52324163348223274</v>
      </c>
      <c r="F89" s="13"/>
      <c r="G89" s="52">
        <v>1931</v>
      </c>
      <c r="H89" s="53">
        <v>15.968699542277147</v>
      </c>
      <c r="I89" s="55">
        <v>0.95061728395061884</v>
      </c>
      <c r="J89" s="56">
        <v>0.16773844057013809</v>
      </c>
      <c r="K89" s="18"/>
      <c r="L89" s="18"/>
      <c r="M89" s="18"/>
    </row>
    <row r="90" spans="1:13" ht="12.75" customHeight="1" x14ac:dyDescent="0.2">
      <c r="A90" s="52">
        <v>2000</v>
      </c>
      <c r="B90" s="53">
        <v>44.879556857513563</v>
      </c>
      <c r="C90" s="53">
        <v>0</v>
      </c>
      <c r="D90" s="53">
        <v>44.879556857513563</v>
      </c>
      <c r="E90" s="54">
        <v>0.47142391657052063</v>
      </c>
      <c r="F90" s="13"/>
      <c r="G90" s="52">
        <v>1929</v>
      </c>
      <c r="H90" s="53">
        <v>15.944337581760909</v>
      </c>
      <c r="I90" s="55">
        <v>0.96296296296296457</v>
      </c>
      <c r="J90" s="56">
        <v>0.16748253762353896</v>
      </c>
      <c r="K90" s="18"/>
      <c r="L90" s="18"/>
      <c r="M90" s="18"/>
    </row>
    <row r="91" spans="1:13" ht="12.75" customHeight="1" x14ac:dyDescent="0.2">
      <c r="A91" s="52">
        <v>2001</v>
      </c>
      <c r="B91" s="53">
        <v>18.29035862012023</v>
      </c>
      <c r="C91" s="53">
        <v>0</v>
      </c>
      <c r="D91" s="53">
        <v>18.29035862012023</v>
      </c>
      <c r="E91" s="54">
        <v>0.19212561575756543</v>
      </c>
      <c r="F91" s="13"/>
      <c r="G91" s="52">
        <v>1988</v>
      </c>
      <c r="H91" s="53">
        <v>13.866436164491724</v>
      </c>
      <c r="I91" s="55">
        <v>0.9753086419753102</v>
      </c>
      <c r="J91" s="56">
        <v>0.14565584206398868</v>
      </c>
      <c r="K91" s="18"/>
      <c r="L91" s="18"/>
      <c r="M91" s="18"/>
    </row>
    <row r="92" spans="1:13" ht="12.75" customHeight="1" x14ac:dyDescent="0.2">
      <c r="A92" s="52">
        <v>2002</v>
      </c>
      <c r="B92" s="53">
        <v>47.194467412952491</v>
      </c>
      <c r="C92" s="53">
        <v>0</v>
      </c>
      <c r="D92" s="53">
        <v>47.194467412952491</v>
      </c>
      <c r="E92" s="54">
        <v>0.49574020391756818</v>
      </c>
      <c r="F92" s="13"/>
      <c r="G92" s="52">
        <v>1991</v>
      </c>
      <c r="H92" s="53">
        <v>13.035841814450775</v>
      </c>
      <c r="I92" s="55">
        <v>0.98765432098765593</v>
      </c>
      <c r="J92" s="56">
        <v>0.13693111149633166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49.136292201456541</v>
      </c>
      <c r="C93" s="58">
        <v>0</v>
      </c>
      <c r="D93" s="58">
        <v>49.136292201456541</v>
      </c>
      <c r="E93" s="59">
        <v>0.51613752312454353</v>
      </c>
      <c r="F93" s="29"/>
      <c r="G93" s="57">
        <v>1977</v>
      </c>
      <c r="H93" s="58">
        <v>7.3079646102296039</v>
      </c>
      <c r="I93" s="60">
        <v>1.0000000000000016</v>
      </c>
      <c r="J93" s="61">
        <v>7.6764334141067259E-2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42.873445803797175</v>
      </c>
      <c r="C94" s="63">
        <v>0</v>
      </c>
      <c r="D94" s="63">
        <v>42.873445803797175</v>
      </c>
      <c r="E94" s="64">
        <v>0.45035132146845774</v>
      </c>
      <c r="F94" s="36"/>
      <c r="G94" s="62"/>
      <c r="H94" s="63">
        <v>42.873445803797182</v>
      </c>
      <c r="I94" s="63"/>
      <c r="J94" s="64">
        <v>0.4503513214684578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78.209726553348588</v>
      </c>
      <c r="C95" s="66">
        <v>0</v>
      </c>
      <c r="D95" s="66">
        <v>78.209726553348588</v>
      </c>
      <c r="E95" s="67">
        <v>0.82153074110660285</v>
      </c>
      <c r="F95" s="36"/>
      <c r="G95" s="68"/>
      <c r="H95" s="66">
        <v>78.209726553348588</v>
      </c>
      <c r="I95" s="69"/>
      <c r="J95" s="67">
        <v>0.82153074110660285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7.3079646102296039</v>
      </c>
      <c r="C96" s="66">
        <v>0</v>
      </c>
      <c r="D96" s="66">
        <v>7.3079646102296039</v>
      </c>
      <c r="E96" s="67">
        <v>7.6764334141067259E-2</v>
      </c>
      <c r="F96" s="45"/>
      <c r="G96" s="68"/>
      <c r="H96" s="66">
        <v>7.3079646102296039</v>
      </c>
      <c r="I96" s="69"/>
      <c r="J96" s="67">
        <v>7.6764334141067259E-2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3:BU1032"/>
  <sheetViews>
    <sheetView zoomScale="115" zoomScaleNormal="115" workbookViewId="0">
      <selection activeCell="R85" sqref="R85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19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63.57503884374556</v>
      </c>
      <c r="C12" s="48">
        <v>0</v>
      </c>
      <c r="D12" s="48">
        <v>63.57503884374556</v>
      </c>
      <c r="E12" s="49">
        <v>0.45952322980661775</v>
      </c>
      <c r="F12" s="13"/>
      <c r="G12" s="47">
        <v>1983</v>
      </c>
      <c r="H12" s="48">
        <v>111.7979330264301</v>
      </c>
      <c r="I12" s="50">
        <v>0</v>
      </c>
      <c r="J12" s="51">
        <v>0.80808047001395089</v>
      </c>
      <c r="K12" s="18"/>
      <c r="L12" s="18"/>
      <c r="M12" s="18"/>
    </row>
    <row r="13" spans="1:13" ht="12.75" customHeight="1" x14ac:dyDescent="0.2">
      <c r="A13" s="52">
        <v>1923</v>
      </c>
      <c r="B13" s="53">
        <v>59.809791815487486</v>
      </c>
      <c r="C13" s="53">
        <v>0</v>
      </c>
      <c r="D13" s="53">
        <v>59.809791815487486</v>
      </c>
      <c r="E13" s="54">
        <v>0.432307855551048</v>
      </c>
      <c r="F13" s="13"/>
      <c r="G13" s="52">
        <v>1969</v>
      </c>
      <c r="H13" s="53">
        <v>105.52562369514314</v>
      </c>
      <c r="I13" s="55">
        <v>1.2345679012345699E-2</v>
      </c>
      <c r="J13" s="56">
        <v>0.76274393708090449</v>
      </c>
      <c r="K13" s="18"/>
      <c r="L13" s="18"/>
      <c r="M13" s="18"/>
    </row>
    <row r="14" spans="1:13" ht="12.75" customHeight="1" x14ac:dyDescent="0.2">
      <c r="A14" s="52">
        <v>1924</v>
      </c>
      <c r="B14" s="53">
        <v>25.115343473197676</v>
      </c>
      <c r="C14" s="53">
        <v>0</v>
      </c>
      <c r="D14" s="53">
        <v>25.115343473197676</v>
      </c>
      <c r="E14" s="54">
        <v>0.18153482814020727</v>
      </c>
      <c r="F14" s="13"/>
      <c r="G14" s="52">
        <v>1938</v>
      </c>
      <c r="H14" s="53">
        <v>104.74574957933521</v>
      </c>
      <c r="I14" s="55">
        <v>2.4691358024691398E-2</v>
      </c>
      <c r="J14" s="56">
        <v>0.75710697202266153</v>
      </c>
      <c r="K14" s="18"/>
      <c r="L14" s="18"/>
      <c r="M14" s="18"/>
    </row>
    <row r="15" spans="1:13" ht="12.75" customHeight="1" x14ac:dyDescent="0.2">
      <c r="A15" s="52">
        <v>1925</v>
      </c>
      <c r="B15" s="53">
        <v>61.080739163021448</v>
      </c>
      <c r="C15" s="53">
        <v>0</v>
      </c>
      <c r="D15" s="53">
        <v>61.080739163021448</v>
      </c>
      <c r="E15" s="54">
        <v>0.44149431993510263</v>
      </c>
      <c r="F15" s="13"/>
      <c r="G15" s="52">
        <v>1982</v>
      </c>
      <c r="H15" s="53">
        <v>95.574441477554771</v>
      </c>
      <c r="I15" s="55">
        <v>3.7037037037037097E-2</v>
      </c>
      <c r="J15" s="56">
        <v>0.69081634606111153</v>
      </c>
      <c r="K15" s="18"/>
      <c r="L15" s="18"/>
      <c r="M15" s="18"/>
    </row>
    <row r="16" spans="1:13" ht="12.75" customHeight="1" x14ac:dyDescent="0.2">
      <c r="A16" s="52">
        <v>1926</v>
      </c>
      <c r="B16" s="53">
        <v>51.861312354754695</v>
      </c>
      <c r="C16" s="53">
        <v>0</v>
      </c>
      <c r="D16" s="53">
        <v>51.861312354754695</v>
      </c>
      <c r="E16" s="54">
        <v>0.37485588980668377</v>
      </c>
      <c r="F16" s="13"/>
      <c r="G16" s="52">
        <v>1980</v>
      </c>
      <c r="H16" s="53">
        <v>93.11126864583143</v>
      </c>
      <c r="I16" s="55">
        <v>4.9382716049382797E-2</v>
      </c>
      <c r="J16" s="56">
        <v>0.67301242244908877</v>
      </c>
      <c r="K16" s="18"/>
      <c r="L16" s="18"/>
      <c r="M16" s="18"/>
    </row>
    <row r="17" spans="1:13" ht="12.75" customHeight="1" x14ac:dyDescent="0.2">
      <c r="A17" s="52">
        <v>1927</v>
      </c>
      <c r="B17" s="53">
        <v>59.442070380142049</v>
      </c>
      <c r="C17" s="53">
        <v>0</v>
      </c>
      <c r="D17" s="53">
        <v>59.442070380142049</v>
      </c>
      <c r="E17" s="54">
        <v>0.42964994853734767</v>
      </c>
      <c r="F17" s="13"/>
      <c r="G17" s="52">
        <v>1998</v>
      </c>
      <c r="H17" s="53">
        <v>90.212567440114825</v>
      </c>
      <c r="I17" s="55">
        <v>6.1728395061728496E-2</v>
      </c>
      <c r="J17" s="56">
        <v>0.65206048023212737</v>
      </c>
      <c r="K17" s="18"/>
      <c r="L17" s="18"/>
      <c r="M17" s="18"/>
    </row>
    <row r="18" spans="1:13" ht="12.75" customHeight="1" x14ac:dyDescent="0.2">
      <c r="A18" s="52">
        <v>1928</v>
      </c>
      <c r="B18" s="53">
        <v>70.66560958742653</v>
      </c>
      <c r="C18" s="53">
        <v>0</v>
      </c>
      <c r="D18" s="53">
        <v>70.66560958742653</v>
      </c>
      <c r="E18" s="54">
        <v>0.51077419289791492</v>
      </c>
      <c r="F18" s="13"/>
      <c r="G18" s="52">
        <v>1978</v>
      </c>
      <c r="H18" s="53">
        <v>87.416439037408622</v>
      </c>
      <c r="I18" s="55">
        <v>7.4074074074074195E-2</v>
      </c>
      <c r="J18" s="56">
        <v>0.63184993883201035</v>
      </c>
      <c r="K18" s="18"/>
      <c r="L18" s="18"/>
      <c r="M18" s="18"/>
    </row>
    <row r="19" spans="1:13" ht="12.75" customHeight="1" x14ac:dyDescent="0.2">
      <c r="A19" s="52">
        <v>1929</v>
      </c>
      <c r="B19" s="53">
        <v>23.171209080216617</v>
      </c>
      <c r="C19" s="53">
        <v>0</v>
      </c>
      <c r="D19" s="53">
        <v>23.171209080216617</v>
      </c>
      <c r="E19" s="54">
        <v>0.16748253762353899</v>
      </c>
      <c r="F19" s="13"/>
      <c r="G19" s="52">
        <v>1937</v>
      </c>
      <c r="H19" s="53">
        <v>86.358446172292332</v>
      </c>
      <c r="I19" s="55">
        <v>8.6419753086419887E-2</v>
      </c>
      <c r="J19" s="56">
        <v>0.62420271899018676</v>
      </c>
      <c r="K19" s="18"/>
      <c r="L19" s="18"/>
      <c r="M19" s="18"/>
    </row>
    <row r="20" spans="1:13" ht="12.75" customHeight="1" x14ac:dyDescent="0.2">
      <c r="A20" s="52">
        <v>1930</v>
      </c>
      <c r="B20" s="53">
        <v>71.864435212448797</v>
      </c>
      <c r="C20" s="53">
        <v>0</v>
      </c>
      <c r="D20" s="53">
        <v>71.864435212448797</v>
      </c>
      <c r="E20" s="54">
        <v>0.51943935823960097</v>
      </c>
      <c r="F20" s="13"/>
      <c r="G20" s="52">
        <v>1951</v>
      </c>
      <c r="H20" s="53">
        <v>84.755247865343335</v>
      </c>
      <c r="I20" s="55">
        <v>9.8765432098765593E-2</v>
      </c>
      <c r="J20" s="56">
        <v>0.61261472978202636</v>
      </c>
      <c r="K20" s="18"/>
      <c r="L20" s="18"/>
      <c r="M20" s="18"/>
    </row>
    <row r="21" spans="1:13" ht="12.75" customHeight="1" x14ac:dyDescent="0.2">
      <c r="A21" s="52">
        <v>1931</v>
      </c>
      <c r="B21" s="53">
        <v>23.206613252878608</v>
      </c>
      <c r="C21" s="53">
        <v>0</v>
      </c>
      <c r="D21" s="53">
        <v>23.206613252878608</v>
      </c>
      <c r="E21" s="54">
        <v>0.16773844057013812</v>
      </c>
      <c r="F21" s="13"/>
      <c r="G21" s="52">
        <v>1941</v>
      </c>
      <c r="H21" s="53">
        <v>84.504034430270707</v>
      </c>
      <c r="I21" s="55">
        <v>0.1111111111111113</v>
      </c>
      <c r="J21" s="56">
        <v>0.61079894781547317</v>
      </c>
      <c r="K21" s="18"/>
      <c r="L21" s="18"/>
      <c r="M21" s="18"/>
    </row>
    <row r="22" spans="1:13" ht="12.75" customHeight="1" x14ac:dyDescent="0.2">
      <c r="A22" s="52">
        <v>1932</v>
      </c>
      <c r="B22" s="53">
        <v>44.746202706811218</v>
      </c>
      <c r="C22" s="53">
        <v>0</v>
      </c>
      <c r="D22" s="53">
        <v>44.746202706811218</v>
      </c>
      <c r="E22" s="54">
        <v>0.32342755841569365</v>
      </c>
      <c r="F22" s="13"/>
      <c r="G22" s="52">
        <v>1943</v>
      </c>
      <c r="H22" s="53">
        <v>82.908838505713547</v>
      </c>
      <c r="I22" s="55">
        <v>0.12345679012345699</v>
      </c>
      <c r="J22" s="56">
        <v>0.59926880018585871</v>
      </c>
      <c r="K22" s="18"/>
      <c r="L22" s="18"/>
      <c r="M22" s="18"/>
    </row>
    <row r="23" spans="1:13" ht="12.75" customHeight="1" x14ac:dyDescent="0.2">
      <c r="A23" s="52">
        <v>1933</v>
      </c>
      <c r="B23" s="53">
        <v>25.315708252634209</v>
      </c>
      <c r="C23" s="53">
        <v>0</v>
      </c>
      <c r="D23" s="53">
        <v>25.315708252634209</v>
      </c>
      <c r="E23" s="54">
        <v>0.18298307374509729</v>
      </c>
      <c r="F23" s="13"/>
      <c r="G23" s="52">
        <v>1996</v>
      </c>
      <c r="H23" s="53">
        <v>80.189427038829876</v>
      </c>
      <c r="I23" s="55">
        <v>0.13580246913580268</v>
      </c>
      <c r="J23" s="56">
        <v>0.57961277223585028</v>
      </c>
      <c r="K23" s="18"/>
      <c r="L23" s="18"/>
      <c r="M23" s="18"/>
    </row>
    <row r="24" spans="1:13" ht="12.75" customHeight="1" x14ac:dyDescent="0.2">
      <c r="A24" s="52">
        <v>1934</v>
      </c>
      <c r="B24" s="53">
        <v>39.054047056170305</v>
      </c>
      <c r="C24" s="53">
        <v>0</v>
      </c>
      <c r="D24" s="53">
        <v>39.054047056170305</v>
      </c>
      <c r="E24" s="54">
        <v>0.28228440228529317</v>
      </c>
      <c r="F24" s="13"/>
      <c r="G24" s="52">
        <v>1995</v>
      </c>
      <c r="H24" s="53">
        <v>79.73702227933299</v>
      </c>
      <c r="I24" s="55">
        <v>0.14814814814814839</v>
      </c>
      <c r="J24" s="56">
        <v>0.5763427703601951</v>
      </c>
      <c r="K24" s="18"/>
      <c r="L24" s="18"/>
      <c r="M24" s="18"/>
    </row>
    <row r="25" spans="1:13" ht="12.75" customHeight="1" x14ac:dyDescent="0.2">
      <c r="A25" s="52">
        <v>1935</v>
      </c>
      <c r="B25" s="53">
        <v>77.287375454416718</v>
      </c>
      <c r="C25" s="53">
        <v>0</v>
      </c>
      <c r="D25" s="53">
        <v>77.287375454416718</v>
      </c>
      <c r="E25" s="54">
        <v>0.5586366133315267</v>
      </c>
      <c r="F25" s="13"/>
      <c r="G25" s="52">
        <v>1999</v>
      </c>
      <c r="H25" s="53">
        <v>78.848407908660477</v>
      </c>
      <c r="I25" s="55">
        <v>0.1604938271604941</v>
      </c>
      <c r="J25" s="56">
        <v>0.5699198258667183</v>
      </c>
      <c r="K25" s="18"/>
      <c r="L25" s="18"/>
      <c r="M25" s="18"/>
    </row>
    <row r="26" spans="1:13" ht="12.75" customHeight="1" x14ac:dyDescent="0.2">
      <c r="A26" s="52">
        <v>1936</v>
      </c>
      <c r="B26" s="53">
        <v>66.732863642239053</v>
      </c>
      <c r="C26" s="53">
        <v>0</v>
      </c>
      <c r="D26" s="53">
        <v>66.732863642239053</v>
      </c>
      <c r="E26" s="54">
        <v>0.48234812896450346</v>
      </c>
      <c r="F26" s="13"/>
      <c r="G26" s="52">
        <v>1979</v>
      </c>
      <c r="H26" s="53">
        <v>78.571589262956223</v>
      </c>
      <c r="I26" s="55">
        <v>0.17283950617283977</v>
      </c>
      <c r="J26" s="56">
        <v>0.56791896829025101</v>
      </c>
      <c r="K26" s="18"/>
      <c r="L26" s="18"/>
      <c r="M26" s="18"/>
    </row>
    <row r="27" spans="1:13" ht="12.75" customHeight="1" x14ac:dyDescent="0.2">
      <c r="A27" s="52">
        <v>1937</v>
      </c>
      <c r="B27" s="53">
        <v>86.358446172292332</v>
      </c>
      <c r="C27" s="53">
        <v>0</v>
      </c>
      <c r="D27" s="53">
        <v>86.358446172292332</v>
      </c>
      <c r="E27" s="54">
        <v>0.62420271899018676</v>
      </c>
      <c r="F27" s="13"/>
      <c r="G27" s="52">
        <v>1989</v>
      </c>
      <c r="H27" s="53">
        <v>78.556648040711366</v>
      </c>
      <c r="I27" s="55">
        <v>0.18518518518518548</v>
      </c>
      <c r="J27" s="56">
        <v>0.56781097246629109</v>
      </c>
      <c r="K27" s="18"/>
      <c r="L27" s="18"/>
      <c r="M27" s="18"/>
    </row>
    <row r="28" spans="1:13" ht="12.75" customHeight="1" x14ac:dyDescent="0.2">
      <c r="A28" s="52">
        <v>1938</v>
      </c>
      <c r="B28" s="53">
        <v>104.16489391265199</v>
      </c>
      <c r="C28" s="53">
        <v>0.58085566668321631</v>
      </c>
      <c r="D28" s="53">
        <v>104.74574957933521</v>
      </c>
      <c r="E28" s="54">
        <v>0.75710697202266153</v>
      </c>
      <c r="F28" s="13"/>
      <c r="G28" s="52">
        <v>1935</v>
      </c>
      <c r="H28" s="53">
        <v>77.287375454416718</v>
      </c>
      <c r="I28" s="55">
        <v>0.19753086419753119</v>
      </c>
      <c r="J28" s="56">
        <v>0.5586366133315267</v>
      </c>
      <c r="K28" s="18"/>
      <c r="L28" s="18"/>
      <c r="M28" s="18"/>
    </row>
    <row r="29" spans="1:13" ht="12.75" customHeight="1" x14ac:dyDescent="0.2">
      <c r="A29" s="52">
        <v>1939</v>
      </c>
      <c r="B29" s="53">
        <v>53.585377743822711</v>
      </c>
      <c r="C29" s="53">
        <v>2.7831267387296657</v>
      </c>
      <c r="D29" s="53">
        <v>56.368504482552375</v>
      </c>
      <c r="E29" s="54">
        <v>0.40743407649116281</v>
      </c>
      <c r="F29" s="13"/>
      <c r="G29" s="52">
        <v>1958</v>
      </c>
      <c r="H29" s="53">
        <v>76.011726283388015</v>
      </c>
      <c r="I29" s="55">
        <v>0.20987654320987689</v>
      </c>
      <c r="J29" s="56">
        <v>0.54941616395654513</v>
      </c>
      <c r="K29" s="18"/>
      <c r="L29" s="18"/>
      <c r="M29" s="18"/>
    </row>
    <row r="30" spans="1:13" ht="12.75" customHeight="1" x14ac:dyDescent="0.2">
      <c r="A30" s="52">
        <v>1940</v>
      </c>
      <c r="B30" s="53">
        <v>71.478468684189082</v>
      </c>
      <c r="C30" s="53">
        <v>0</v>
      </c>
      <c r="D30" s="53">
        <v>71.478468684189082</v>
      </c>
      <c r="E30" s="54">
        <v>0.51664957487668295</v>
      </c>
      <c r="F30" s="13"/>
      <c r="G30" s="52">
        <v>1952</v>
      </c>
      <c r="H30" s="53">
        <v>75.865506978226975</v>
      </c>
      <c r="I30" s="55">
        <v>0.2222222222222226</v>
      </c>
      <c r="J30" s="56">
        <v>0.54835928426618707</v>
      </c>
      <c r="K30" s="18"/>
      <c r="L30" s="18"/>
      <c r="M30" s="18"/>
    </row>
    <row r="31" spans="1:13" ht="12.75" customHeight="1" x14ac:dyDescent="0.2">
      <c r="A31" s="52">
        <v>1941</v>
      </c>
      <c r="B31" s="53">
        <v>84.504034430270707</v>
      </c>
      <c r="C31" s="53">
        <v>0</v>
      </c>
      <c r="D31" s="53">
        <v>84.504034430270707</v>
      </c>
      <c r="E31" s="54">
        <v>0.61079894781547317</v>
      </c>
      <c r="F31" s="13"/>
      <c r="G31" s="52">
        <v>1973</v>
      </c>
      <c r="H31" s="53">
        <v>75.284463658172839</v>
      </c>
      <c r="I31" s="55">
        <v>0.23456790123456828</v>
      </c>
      <c r="J31" s="56">
        <v>0.54415947711003143</v>
      </c>
      <c r="K31" s="18"/>
      <c r="L31" s="18"/>
      <c r="M31" s="18"/>
    </row>
    <row r="32" spans="1:13" ht="12.75" customHeight="1" x14ac:dyDescent="0.2">
      <c r="A32" s="52">
        <v>1942</v>
      </c>
      <c r="B32" s="53">
        <v>60.44082666327725</v>
      </c>
      <c r="C32" s="53">
        <v>0.58085566668321631</v>
      </c>
      <c r="D32" s="53">
        <v>61.021682329960463</v>
      </c>
      <c r="E32" s="54">
        <v>0.44106745449917212</v>
      </c>
      <c r="F32" s="13"/>
      <c r="G32" s="52">
        <v>1968</v>
      </c>
      <c r="H32" s="53">
        <v>73.879136702654293</v>
      </c>
      <c r="I32" s="55">
        <v>0.24691358024691398</v>
      </c>
      <c r="J32" s="56">
        <v>0.53400171089739279</v>
      </c>
      <c r="K32" s="18"/>
      <c r="L32" s="18"/>
      <c r="M32" s="18"/>
    </row>
    <row r="33" spans="1:13" ht="12.75" customHeight="1" x14ac:dyDescent="0.2">
      <c r="A33" s="52">
        <v>1943</v>
      </c>
      <c r="B33" s="53">
        <v>82.908838505713547</v>
      </c>
      <c r="C33" s="53">
        <v>0</v>
      </c>
      <c r="D33" s="53">
        <v>82.908838505713547</v>
      </c>
      <c r="E33" s="54">
        <v>0.59926880018585871</v>
      </c>
      <c r="F33" s="13"/>
      <c r="G33" s="52">
        <v>1964</v>
      </c>
      <c r="H33" s="53">
        <v>73.781499824672096</v>
      </c>
      <c r="I33" s="55">
        <v>0.25925925925925969</v>
      </c>
      <c r="J33" s="56">
        <v>0.53329598716785043</v>
      </c>
      <c r="K33" s="18"/>
      <c r="L33" s="18"/>
      <c r="M33" s="18"/>
    </row>
    <row r="34" spans="1:13" ht="12.75" customHeight="1" x14ac:dyDescent="0.2">
      <c r="A34" s="52">
        <v>1944</v>
      </c>
      <c r="B34" s="53">
        <v>58.19297362006381</v>
      </c>
      <c r="C34" s="53">
        <v>1.6809731870484383</v>
      </c>
      <c r="D34" s="53">
        <v>59.873946807112247</v>
      </c>
      <c r="E34" s="54">
        <v>0.43277157070554573</v>
      </c>
      <c r="F34" s="13"/>
      <c r="G34" s="52">
        <v>1994</v>
      </c>
      <c r="H34" s="53">
        <v>72.488222794212902</v>
      </c>
      <c r="I34" s="55">
        <v>0.27160493827160537</v>
      </c>
      <c r="J34" s="56">
        <v>0.52394812283493242</v>
      </c>
      <c r="K34" s="18"/>
      <c r="L34" s="18"/>
      <c r="M34" s="18"/>
    </row>
    <row r="35" spans="1:13" ht="12.75" customHeight="1" x14ac:dyDescent="0.2">
      <c r="A35" s="52">
        <v>1945</v>
      </c>
      <c r="B35" s="53">
        <v>65.663709238301621</v>
      </c>
      <c r="C35" s="53">
        <v>0</v>
      </c>
      <c r="D35" s="53">
        <v>65.663709238301621</v>
      </c>
      <c r="E35" s="54">
        <v>0.47462023301988887</v>
      </c>
      <c r="F35" s="13"/>
      <c r="G35" s="52">
        <v>1930</v>
      </c>
      <c r="H35" s="53">
        <v>71.864435212448797</v>
      </c>
      <c r="I35" s="55">
        <v>0.2839506172839511</v>
      </c>
      <c r="J35" s="56">
        <v>0.51943935823960097</v>
      </c>
      <c r="K35" s="18"/>
      <c r="L35" s="18"/>
      <c r="M35" s="18"/>
    </row>
    <row r="36" spans="1:13" ht="12.75" customHeight="1" x14ac:dyDescent="0.2">
      <c r="A36" s="52">
        <v>1946</v>
      </c>
      <c r="B36" s="53">
        <v>42.485072763772223</v>
      </c>
      <c r="C36" s="53">
        <v>0</v>
      </c>
      <c r="D36" s="53">
        <v>42.485072763772223</v>
      </c>
      <c r="E36" s="54">
        <v>0.30708400985740675</v>
      </c>
      <c r="F36" s="13"/>
      <c r="G36" s="52">
        <v>1940</v>
      </c>
      <c r="H36" s="53">
        <v>71.478468684189082</v>
      </c>
      <c r="I36" s="55">
        <v>0.29629629629629678</v>
      </c>
      <c r="J36" s="56">
        <v>0.51664957487668295</v>
      </c>
      <c r="K36" s="18"/>
      <c r="L36" s="18"/>
      <c r="M36" s="18"/>
    </row>
    <row r="37" spans="1:13" ht="12.75" customHeight="1" x14ac:dyDescent="0.2">
      <c r="A37" s="52">
        <v>1947</v>
      </c>
      <c r="B37" s="53">
        <v>50.113522232128275</v>
      </c>
      <c r="C37" s="53">
        <v>0</v>
      </c>
      <c r="D37" s="53">
        <v>50.113522232128275</v>
      </c>
      <c r="E37" s="54">
        <v>0.36222278447508693</v>
      </c>
      <c r="F37" s="13"/>
      <c r="G37" s="52">
        <v>2002</v>
      </c>
      <c r="H37" s="53">
        <v>71.021724891267212</v>
      </c>
      <c r="I37" s="55">
        <v>0.30864197530864246</v>
      </c>
      <c r="J37" s="56">
        <v>0.51334821027298316</v>
      </c>
      <c r="K37" s="18"/>
      <c r="L37" s="18"/>
      <c r="M37" s="18"/>
    </row>
    <row r="38" spans="1:13" ht="12.75" customHeight="1" x14ac:dyDescent="0.2">
      <c r="A38" s="52">
        <v>1948</v>
      </c>
      <c r="B38" s="53">
        <v>64.282614018527752</v>
      </c>
      <c r="C38" s="53">
        <v>0</v>
      </c>
      <c r="D38" s="53">
        <v>64.282614018527752</v>
      </c>
      <c r="E38" s="54">
        <v>0.46463761487913086</v>
      </c>
      <c r="F38" s="13"/>
      <c r="G38" s="52">
        <v>1928</v>
      </c>
      <c r="H38" s="53">
        <v>70.66560958742653</v>
      </c>
      <c r="I38" s="55">
        <v>0.32098765432098819</v>
      </c>
      <c r="J38" s="56">
        <v>0.51077419289791492</v>
      </c>
      <c r="K38" s="18"/>
      <c r="L38" s="18"/>
      <c r="M38" s="18"/>
    </row>
    <row r="39" spans="1:13" ht="12.75" customHeight="1" x14ac:dyDescent="0.2">
      <c r="A39" s="52">
        <v>1949</v>
      </c>
      <c r="B39" s="53">
        <v>55.155486558910667</v>
      </c>
      <c r="C39" s="53">
        <v>0</v>
      </c>
      <c r="D39" s="53">
        <v>55.155486558910667</v>
      </c>
      <c r="E39" s="54">
        <v>0.39866632857904349</v>
      </c>
      <c r="F39" s="13"/>
      <c r="G39" s="52">
        <v>1967</v>
      </c>
      <c r="H39" s="53">
        <v>70.442253992789659</v>
      </c>
      <c r="I39" s="55">
        <v>0.33333333333333387</v>
      </c>
      <c r="J39" s="56">
        <v>0.50915976865044932</v>
      </c>
      <c r="K39" s="18"/>
      <c r="L39" s="18"/>
      <c r="M39" s="18"/>
    </row>
    <row r="40" spans="1:13" ht="12.75" customHeight="1" x14ac:dyDescent="0.2">
      <c r="A40" s="52">
        <v>1950</v>
      </c>
      <c r="B40" s="53">
        <v>59.713025976198217</v>
      </c>
      <c r="C40" s="53">
        <v>0</v>
      </c>
      <c r="D40" s="53">
        <v>59.713025976198217</v>
      </c>
      <c r="E40" s="54">
        <v>0.43160842772821267</v>
      </c>
      <c r="F40" s="13"/>
      <c r="G40" s="52">
        <v>1986</v>
      </c>
      <c r="H40" s="53">
        <v>67.138361406650802</v>
      </c>
      <c r="I40" s="55">
        <v>0.34567901234567955</v>
      </c>
      <c r="J40" s="56">
        <v>0.48527908497759886</v>
      </c>
      <c r="K40" s="18"/>
      <c r="L40" s="18"/>
      <c r="M40" s="18"/>
    </row>
    <row r="41" spans="1:13" ht="12.75" customHeight="1" x14ac:dyDescent="0.2">
      <c r="A41" s="52">
        <v>1951</v>
      </c>
      <c r="B41" s="53">
        <v>84.755247865343335</v>
      </c>
      <c r="C41" s="53">
        <v>0</v>
      </c>
      <c r="D41" s="53">
        <v>84.755247865343335</v>
      </c>
      <c r="E41" s="54">
        <v>0.61261472978202636</v>
      </c>
      <c r="F41" s="13"/>
      <c r="G41" s="52">
        <v>1936</v>
      </c>
      <c r="H41" s="53">
        <v>66.732863642239053</v>
      </c>
      <c r="I41" s="55">
        <v>0.35802469135802528</v>
      </c>
      <c r="J41" s="56">
        <v>0.48234812896450346</v>
      </c>
      <c r="K41" s="18"/>
      <c r="L41" s="18"/>
      <c r="M41" s="18"/>
    </row>
    <row r="42" spans="1:13" ht="12.75" customHeight="1" x14ac:dyDescent="0.2">
      <c r="A42" s="52">
        <v>1952</v>
      </c>
      <c r="B42" s="53">
        <v>72.739882751047901</v>
      </c>
      <c r="C42" s="53">
        <v>3.125624227179078</v>
      </c>
      <c r="D42" s="53">
        <v>75.865506978226975</v>
      </c>
      <c r="E42" s="54">
        <v>0.54835928426618707</v>
      </c>
      <c r="F42" s="13"/>
      <c r="G42" s="52">
        <v>1972</v>
      </c>
      <c r="H42" s="53">
        <v>65.846918599586715</v>
      </c>
      <c r="I42" s="55">
        <v>0.37037037037037096</v>
      </c>
      <c r="J42" s="56">
        <v>0.47594447849357946</v>
      </c>
      <c r="K42" s="18"/>
      <c r="L42" s="18"/>
      <c r="M42" s="18"/>
    </row>
    <row r="43" spans="1:13" ht="12.75" customHeight="1" x14ac:dyDescent="0.2">
      <c r="A43" s="52">
        <v>1953</v>
      </c>
      <c r="B43" s="53">
        <v>7.3878752786463435</v>
      </c>
      <c r="C43" s="53">
        <v>0</v>
      </c>
      <c r="D43" s="53">
        <v>7.3878752786463435</v>
      </c>
      <c r="E43" s="54">
        <v>5.3399893593396051E-2</v>
      </c>
      <c r="F43" s="13"/>
      <c r="G43" s="52">
        <v>1945</v>
      </c>
      <c r="H43" s="53">
        <v>65.663709238301621</v>
      </c>
      <c r="I43" s="55">
        <v>0.38271604938271669</v>
      </c>
      <c r="J43" s="56">
        <v>0.47462023301988887</v>
      </c>
      <c r="K43" s="18"/>
      <c r="L43" s="18"/>
      <c r="M43" s="18"/>
    </row>
    <row r="44" spans="1:13" ht="12.75" customHeight="1" x14ac:dyDescent="0.2">
      <c r="A44" s="52">
        <v>1954</v>
      </c>
      <c r="B44" s="53">
        <v>56.775477864299866</v>
      </c>
      <c r="C44" s="53">
        <v>0</v>
      </c>
      <c r="D44" s="53">
        <v>56.775477864299866</v>
      </c>
      <c r="E44" s="54">
        <v>0.4103756983324891</v>
      </c>
      <c r="F44" s="13"/>
      <c r="G44" s="52">
        <v>1975</v>
      </c>
      <c r="H44" s="53">
        <v>65.649714534389275</v>
      </c>
      <c r="I44" s="55">
        <v>0.39506172839506237</v>
      </c>
      <c r="J44" s="56">
        <v>0.47451907867285348</v>
      </c>
      <c r="K44" s="18"/>
      <c r="L44" s="18"/>
      <c r="M44" s="18"/>
    </row>
    <row r="45" spans="1:13" ht="12.75" customHeight="1" x14ac:dyDescent="0.2">
      <c r="A45" s="52">
        <v>1955</v>
      </c>
      <c r="B45" s="53">
        <v>41.595671042042333</v>
      </c>
      <c r="C45" s="53">
        <v>0</v>
      </c>
      <c r="D45" s="53">
        <v>41.595671042042333</v>
      </c>
      <c r="E45" s="54">
        <v>0.30065537435520301</v>
      </c>
      <c r="F45" s="13"/>
      <c r="G45" s="52">
        <v>1965</v>
      </c>
      <c r="H45" s="53">
        <v>65.524747795525045</v>
      </c>
      <c r="I45" s="55">
        <v>0.40740740740740805</v>
      </c>
      <c r="J45" s="56">
        <v>0.47361581348409865</v>
      </c>
      <c r="K45" s="18"/>
      <c r="L45" s="18"/>
      <c r="M45" s="18"/>
    </row>
    <row r="46" spans="1:13" ht="12.75" customHeight="1" x14ac:dyDescent="0.2">
      <c r="A46" s="52">
        <v>1956</v>
      </c>
      <c r="B46" s="53">
        <v>49.068420746221328</v>
      </c>
      <c r="C46" s="53">
        <v>0</v>
      </c>
      <c r="D46" s="53">
        <v>49.068420746221328</v>
      </c>
      <c r="E46" s="54">
        <v>0.35466874409990118</v>
      </c>
      <c r="F46" s="13"/>
      <c r="G46" s="52">
        <v>1948</v>
      </c>
      <c r="H46" s="53">
        <v>64.282614018527752</v>
      </c>
      <c r="I46" s="55">
        <v>0.41975308641975378</v>
      </c>
      <c r="J46" s="56">
        <v>0.46463761487913086</v>
      </c>
      <c r="K46" s="18"/>
      <c r="L46" s="18"/>
      <c r="M46" s="18"/>
    </row>
    <row r="47" spans="1:13" ht="12.75" customHeight="1" x14ac:dyDescent="0.2">
      <c r="A47" s="52">
        <v>1957</v>
      </c>
      <c r="B47" s="53">
        <v>44.412102555752071</v>
      </c>
      <c r="C47" s="53">
        <v>4.9945613692340629</v>
      </c>
      <c r="D47" s="53">
        <v>49.406663924986134</v>
      </c>
      <c r="E47" s="54">
        <v>0.3571135809540017</v>
      </c>
      <c r="F47" s="13"/>
      <c r="G47" s="52">
        <v>1922</v>
      </c>
      <c r="H47" s="53">
        <v>63.57503884374556</v>
      </c>
      <c r="I47" s="55">
        <v>0.43209876543209946</v>
      </c>
      <c r="J47" s="56">
        <v>0.45952322980661775</v>
      </c>
      <c r="K47" s="18"/>
      <c r="L47" s="18"/>
      <c r="M47" s="18"/>
    </row>
    <row r="48" spans="1:13" ht="12.75" customHeight="1" x14ac:dyDescent="0.2">
      <c r="A48" s="52">
        <v>1958</v>
      </c>
      <c r="B48" s="53">
        <v>76.011726283388015</v>
      </c>
      <c r="C48" s="53">
        <v>0</v>
      </c>
      <c r="D48" s="53">
        <v>76.011726283388015</v>
      </c>
      <c r="E48" s="54">
        <v>0.54941616395654513</v>
      </c>
      <c r="F48" s="13"/>
      <c r="G48" s="52">
        <v>1984</v>
      </c>
      <c r="H48" s="53">
        <v>62.31461892532262</v>
      </c>
      <c r="I48" s="55">
        <v>0.4444444444444452</v>
      </c>
      <c r="J48" s="56">
        <v>0.45041285815195248</v>
      </c>
      <c r="K48" s="18"/>
      <c r="L48" s="18"/>
      <c r="M48" s="18"/>
    </row>
    <row r="49" spans="1:13" ht="12.75" customHeight="1" x14ac:dyDescent="0.2">
      <c r="A49" s="52">
        <v>1959</v>
      </c>
      <c r="B49" s="53">
        <v>59.590785682572317</v>
      </c>
      <c r="C49" s="53">
        <v>0</v>
      </c>
      <c r="D49" s="53">
        <v>59.590785682572317</v>
      </c>
      <c r="E49" s="54">
        <v>0.43072486940782306</v>
      </c>
      <c r="F49" s="13"/>
      <c r="G49" s="52">
        <v>1993</v>
      </c>
      <c r="H49" s="53">
        <v>62.218019243887113</v>
      </c>
      <c r="I49" s="55">
        <v>0.45679012345679088</v>
      </c>
      <c r="J49" s="56">
        <v>0.4497146313255303</v>
      </c>
      <c r="K49" s="18"/>
      <c r="L49" s="18"/>
      <c r="M49" s="18"/>
    </row>
    <row r="50" spans="1:13" ht="12.75" customHeight="1" x14ac:dyDescent="0.2">
      <c r="A50" s="52">
        <v>1960</v>
      </c>
      <c r="B50" s="53">
        <v>52.618475700500525</v>
      </c>
      <c r="C50" s="53">
        <v>0</v>
      </c>
      <c r="D50" s="53">
        <v>52.618475700500525</v>
      </c>
      <c r="E50" s="54">
        <v>0.38032870040116029</v>
      </c>
      <c r="F50" s="13"/>
      <c r="G50" s="52">
        <v>1925</v>
      </c>
      <c r="H50" s="53">
        <v>61.080739163021448</v>
      </c>
      <c r="I50" s="55">
        <v>0.46913580246913655</v>
      </c>
      <c r="J50" s="56">
        <v>0.44149431993510263</v>
      </c>
      <c r="K50" s="18"/>
      <c r="L50" s="18"/>
      <c r="M50" s="18"/>
    </row>
    <row r="51" spans="1:13" ht="12.75" customHeight="1" x14ac:dyDescent="0.2">
      <c r="A51" s="52">
        <v>1961</v>
      </c>
      <c r="B51" s="53">
        <v>52.350638154254732</v>
      </c>
      <c r="C51" s="53">
        <v>0</v>
      </c>
      <c r="D51" s="53">
        <v>52.350638154254732</v>
      </c>
      <c r="E51" s="54">
        <v>0.37839275861405663</v>
      </c>
      <c r="F51" s="13"/>
      <c r="G51" s="52">
        <v>1942</v>
      </c>
      <c r="H51" s="53">
        <v>61.021682329960463</v>
      </c>
      <c r="I51" s="55">
        <v>0.48148148148148229</v>
      </c>
      <c r="J51" s="56">
        <v>0.44106745449917212</v>
      </c>
      <c r="K51" s="18"/>
      <c r="L51" s="18"/>
      <c r="M51" s="18"/>
    </row>
    <row r="52" spans="1:13" ht="12.75" customHeight="1" x14ac:dyDescent="0.2">
      <c r="A52" s="52">
        <v>1962</v>
      </c>
      <c r="B52" s="53">
        <v>57.782819881468193</v>
      </c>
      <c r="C52" s="53">
        <v>0</v>
      </c>
      <c r="D52" s="53">
        <v>57.782819881468193</v>
      </c>
      <c r="E52" s="54">
        <v>0.4176568115754839</v>
      </c>
      <c r="F52" s="13"/>
      <c r="G52" s="52">
        <v>1944</v>
      </c>
      <c r="H52" s="53">
        <v>59.873946807112247</v>
      </c>
      <c r="I52" s="55">
        <v>0.49382716049382797</v>
      </c>
      <c r="J52" s="56">
        <v>0.43277157070554573</v>
      </c>
      <c r="K52" s="18"/>
      <c r="L52" s="18"/>
      <c r="M52" s="18"/>
    </row>
    <row r="53" spans="1:13" ht="12.75" customHeight="1" x14ac:dyDescent="0.2">
      <c r="A53" s="52">
        <v>1963</v>
      </c>
      <c r="B53" s="53">
        <v>54.332805685150895</v>
      </c>
      <c r="C53" s="53">
        <v>0</v>
      </c>
      <c r="D53" s="53">
        <v>54.332805685150895</v>
      </c>
      <c r="E53" s="54">
        <v>0.39271995435598767</v>
      </c>
      <c r="F53" s="13"/>
      <c r="G53" s="52">
        <v>1923</v>
      </c>
      <c r="H53" s="53">
        <v>59.809791815487486</v>
      </c>
      <c r="I53" s="55">
        <v>0.50617283950617364</v>
      </c>
      <c r="J53" s="56">
        <v>0.432307855551048</v>
      </c>
      <c r="K53" s="18"/>
      <c r="L53" s="18"/>
      <c r="M53" s="18"/>
    </row>
    <row r="54" spans="1:13" ht="12.75" customHeight="1" x14ac:dyDescent="0.2">
      <c r="A54" s="52">
        <v>1964</v>
      </c>
      <c r="B54" s="53">
        <v>73.781499824672096</v>
      </c>
      <c r="C54" s="53">
        <v>0</v>
      </c>
      <c r="D54" s="53">
        <v>73.781499824672096</v>
      </c>
      <c r="E54" s="54">
        <v>0.53329598716785043</v>
      </c>
      <c r="F54" s="13"/>
      <c r="G54" s="52">
        <v>1950</v>
      </c>
      <c r="H54" s="53">
        <v>59.713025976198217</v>
      </c>
      <c r="I54" s="55">
        <v>0.51851851851851938</v>
      </c>
      <c r="J54" s="56">
        <v>0.43160842772821267</v>
      </c>
      <c r="K54" s="18"/>
      <c r="L54" s="18"/>
      <c r="M54" s="18"/>
    </row>
    <row r="55" spans="1:13" ht="12.75" customHeight="1" x14ac:dyDescent="0.2">
      <c r="A55" s="47">
        <v>1965</v>
      </c>
      <c r="B55" s="48">
        <v>65.524747795525045</v>
      </c>
      <c r="C55" s="48">
        <v>0</v>
      </c>
      <c r="D55" s="48">
        <v>65.524747795525045</v>
      </c>
      <c r="E55" s="49">
        <v>0.47361581348409865</v>
      </c>
      <c r="F55" s="13"/>
      <c r="G55" s="47">
        <v>1959</v>
      </c>
      <c r="H55" s="48">
        <v>59.590785682572317</v>
      </c>
      <c r="I55" s="50">
        <v>0.53086419753086511</v>
      </c>
      <c r="J55" s="51">
        <v>0.43072486940782306</v>
      </c>
      <c r="K55" s="18"/>
      <c r="L55" s="18"/>
      <c r="M55" s="18"/>
    </row>
    <row r="56" spans="1:13" ht="12.75" customHeight="1" x14ac:dyDescent="0.2">
      <c r="A56" s="52">
        <v>1966</v>
      </c>
      <c r="B56" s="53">
        <v>56.051979609548312</v>
      </c>
      <c r="C56" s="53">
        <v>0</v>
      </c>
      <c r="D56" s="53">
        <v>56.051979609548312</v>
      </c>
      <c r="E56" s="54">
        <v>0.40514622052438248</v>
      </c>
      <c r="F56" s="13"/>
      <c r="G56" s="52">
        <v>1976</v>
      </c>
      <c r="H56" s="53">
        <v>59.539740341971566</v>
      </c>
      <c r="I56" s="55">
        <v>0.54320987654321073</v>
      </c>
      <c r="J56" s="56">
        <v>0.43035591139842116</v>
      </c>
      <c r="K56" s="18"/>
      <c r="L56" s="18"/>
      <c r="M56" s="18"/>
    </row>
    <row r="57" spans="1:13" ht="12.75" customHeight="1" x14ac:dyDescent="0.2">
      <c r="A57" s="52">
        <v>1967</v>
      </c>
      <c r="B57" s="53">
        <v>70.442253992789659</v>
      </c>
      <c r="C57" s="53">
        <v>0</v>
      </c>
      <c r="D57" s="53">
        <v>70.442253992789659</v>
      </c>
      <c r="E57" s="54">
        <v>0.50915976865044932</v>
      </c>
      <c r="F57" s="13"/>
      <c r="G57" s="52">
        <v>1927</v>
      </c>
      <c r="H57" s="53">
        <v>59.442070380142049</v>
      </c>
      <c r="I57" s="55">
        <v>0.55555555555555647</v>
      </c>
      <c r="J57" s="56">
        <v>0.42964994853734767</v>
      </c>
      <c r="K57" s="18"/>
      <c r="L57" s="18"/>
      <c r="M57" s="18"/>
    </row>
    <row r="58" spans="1:13" ht="12.75" customHeight="1" x14ac:dyDescent="0.2">
      <c r="A58" s="52">
        <v>1968</v>
      </c>
      <c r="B58" s="53">
        <v>73.879136702654293</v>
      </c>
      <c r="C58" s="53">
        <v>0</v>
      </c>
      <c r="D58" s="53">
        <v>73.879136702654293</v>
      </c>
      <c r="E58" s="54">
        <v>0.53400171089739279</v>
      </c>
      <c r="F58" s="13"/>
      <c r="G58" s="52">
        <v>1985</v>
      </c>
      <c r="H58" s="53">
        <v>59.43848780077947</v>
      </c>
      <c r="I58" s="55">
        <v>0.5679012345679022</v>
      </c>
      <c r="J58" s="56">
        <v>0.42962405349316568</v>
      </c>
      <c r="K58" s="18"/>
      <c r="L58" s="18"/>
      <c r="M58" s="18"/>
    </row>
    <row r="59" spans="1:13" ht="12.75" customHeight="1" x14ac:dyDescent="0.2">
      <c r="A59" s="52">
        <v>1969</v>
      </c>
      <c r="B59" s="53">
        <v>105.52562369514314</v>
      </c>
      <c r="C59" s="53">
        <v>0</v>
      </c>
      <c r="D59" s="53">
        <v>105.52562369514314</v>
      </c>
      <c r="E59" s="54">
        <v>0.76274393708090449</v>
      </c>
      <c r="F59" s="13"/>
      <c r="G59" s="52">
        <v>1962</v>
      </c>
      <c r="H59" s="53">
        <v>57.782819881468193</v>
      </c>
      <c r="I59" s="55">
        <v>0.58024691358024783</v>
      </c>
      <c r="J59" s="56">
        <v>0.4176568115754839</v>
      </c>
      <c r="K59" s="18"/>
      <c r="L59" s="18"/>
      <c r="M59" s="18"/>
    </row>
    <row r="60" spans="1:13" ht="12.75" customHeight="1" x14ac:dyDescent="0.2">
      <c r="A60" s="52">
        <v>1970</v>
      </c>
      <c r="B60" s="53">
        <v>8.3784743730715778</v>
      </c>
      <c r="C60" s="53">
        <v>0.58085566668321631</v>
      </c>
      <c r="D60" s="53">
        <v>8.9593300397547946</v>
      </c>
      <c r="E60" s="54">
        <v>6.4758439029669643E-2</v>
      </c>
      <c r="F60" s="13"/>
      <c r="G60" s="52">
        <v>1974</v>
      </c>
      <c r="H60" s="53">
        <v>56.897192224899435</v>
      </c>
      <c r="I60" s="55">
        <v>0.59259259259259356</v>
      </c>
      <c r="J60" s="56">
        <v>0.4112554551853953</v>
      </c>
      <c r="K60" s="18"/>
      <c r="L60" s="18"/>
      <c r="M60" s="18"/>
    </row>
    <row r="61" spans="1:13" ht="12.75" customHeight="1" x14ac:dyDescent="0.2">
      <c r="A61" s="52">
        <v>1971</v>
      </c>
      <c r="B61" s="53">
        <v>51.202472778776865</v>
      </c>
      <c r="C61" s="53">
        <v>0</v>
      </c>
      <c r="D61" s="53">
        <v>51.202472778776865</v>
      </c>
      <c r="E61" s="54">
        <v>0.37009376782635972</v>
      </c>
      <c r="F61" s="13"/>
      <c r="G61" s="52">
        <v>1954</v>
      </c>
      <c r="H61" s="53">
        <v>56.775477864299866</v>
      </c>
      <c r="I61" s="55">
        <v>0.60493827160493929</v>
      </c>
      <c r="J61" s="56">
        <v>0.4103756983324891</v>
      </c>
      <c r="K61" s="18"/>
      <c r="L61" s="18"/>
      <c r="M61" s="18"/>
    </row>
    <row r="62" spans="1:13" ht="12.75" customHeight="1" x14ac:dyDescent="0.2">
      <c r="A62" s="52">
        <v>1972</v>
      </c>
      <c r="B62" s="53">
        <v>65.846918599586715</v>
      </c>
      <c r="C62" s="53">
        <v>0</v>
      </c>
      <c r="D62" s="53">
        <v>65.846918599586715</v>
      </c>
      <c r="E62" s="54">
        <v>0.47594447849357946</v>
      </c>
      <c r="F62" s="13"/>
      <c r="G62" s="52">
        <v>1939</v>
      </c>
      <c r="H62" s="53">
        <v>56.368504482552375</v>
      </c>
      <c r="I62" s="55">
        <v>0.61728395061728492</v>
      </c>
      <c r="J62" s="56">
        <v>0.40743407649116281</v>
      </c>
      <c r="K62" s="18"/>
      <c r="L62" s="18"/>
      <c r="M62" s="18"/>
    </row>
    <row r="63" spans="1:13" ht="12.75" customHeight="1" x14ac:dyDescent="0.2">
      <c r="A63" s="52">
        <v>1973</v>
      </c>
      <c r="B63" s="53">
        <v>75.284463658172839</v>
      </c>
      <c r="C63" s="53">
        <v>0</v>
      </c>
      <c r="D63" s="53">
        <v>75.284463658172839</v>
      </c>
      <c r="E63" s="54">
        <v>0.54415947711003143</v>
      </c>
      <c r="F63" s="13"/>
      <c r="G63" s="52">
        <v>1966</v>
      </c>
      <c r="H63" s="53">
        <v>56.051979609548312</v>
      </c>
      <c r="I63" s="55">
        <v>0.62962962962963065</v>
      </c>
      <c r="J63" s="56">
        <v>0.40514622052438248</v>
      </c>
      <c r="K63" s="18"/>
      <c r="L63" s="18"/>
      <c r="M63" s="18"/>
    </row>
    <row r="64" spans="1:13" ht="12.75" customHeight="1" x14ac:dyDescent="0.2">
      <c r="A64" s="52">
        <v>1974</v>
      </c>
      <c r="B64" s="53">
        <v>56.897192224899435</v>
      </c>
      <c r="C64" s="53">
        <v>0</v>
      </c>
      <c r="D64" s="53">
        <v>56.897192224899435</v>
      </c>
      <c r="E64" s="54">
        <v>0.4112554551853953</v>
      </c>
      <c r="F64" s="13"/>
      <c r="G64" s="52">
        <v>1949</v>
      </c>
      <c r="H64" s="53">
        <v>55.155486558910667</v>
      </c>
      <c r="I64" s="55">
        <v>0.64197530864197638</v>
      </c>
      <c r="J64" s="56">
        <v>0.39866632857904349</v>
      </c>
      <c r="K64" s="18"/>
      <c r="L64" s="18"/>
      <c r="M64" s="18"/>
    </row>
    <row r="65" spans="1:13" ht="12.75" customHeight="1" x14ac:dyDescent="0.2">
      <c r="A65" s="52">
        <v>1975</v>
      </c>
      <c r="B65" s="53">
        <v>65.649714534389275</v>
      </c>
      <c r="C65" s="53">
        <v>0</v>
      </c>
      <c r="D65" s="53">
        <v>65.649714534389275</v>
      </c>
      <c r="E65" s="54">
        <v>0.47451907867285348</v>
      </c>
      <c r="F65" s="13"/>
      <c r="G65" s="52">
        <v>1963</v>
      </c>
      <c r="H65" s="53">
        <v>54.332805685150895</v>
      </c>
      <c r="I65" s="55">
        <v>0.65432098765432201</v>
      </c>
      <c r="J65" s="56">
        <v>0.39271995435598767</v>
      </c>
      <c r="K65" s="18"/>
      <c r="L65" s="18"/>
      <c r="M65" s="18"/>
    </row>
    <row r="66" spans="1:13" ht="12.75" customHeight="1" x14ac:dyDescent="0.2">
      <c r="A66" s="52">
        <v>1976</v>
      </c>
      <c r="B66" s="53">
        <v>59.539740341971566</v>
      </c>
      <c r="C66" s="53">
        <v>0</v>
      </c>
      <c r="D66" s="53">
        <v>59.539740341971566</v>
      </c>
      <c r="E66" s="54">
        <v>0.43035591139842116</v>
      </c>
      <c r="F66" s="13"/>
      <c r="G66" s="52">
        <v>1960</v>
      </c>
      <c r="H66" s="53">
        <v>52.618475700500525</v>
      </c>
      <c r="I66" s="55">
        <v>0.66666666666666774</v>
      </c>
      <c r="J66" s="56">
        <v>0.38032870040116029</v>
      </c>
      <c r="K66" s="18"/>
      <c r="L66" s="18"/>
      <c r="M66" s="18"/>
    </row>
    <row r="67" spans="1:13" ht="12.75" customHeight="1" x14ac:dyDescent="0.2">
      <c r="A67" s="52">
        <v>1977</v>
      </c>
      <c r="B67" s="53">
        <v>10.620345628416658</v>
      </c>
      <c r="C67" s="53">
        <v>0</v>
      </c>
      <c r="D67" s="53">
        <v>10.620345628416658</v>
      </c>
      <c r="E67" s="54">
        <v>7.6764334141067286E-2</v>
      </c>
      <c r="F67" s="13"/>
      <c r="G67" s="52">
        <v>1961</v>
      </c>
      <c r="H67" s="53">
        <v>52.350638154254732</v>
      </c>
      <c r="I67" s="55">
        <v>0.67901234567901347</v>
      </c>
      <c r="J67" s="56">
        <v>0.37839275861405663</v>
      </c>
      <c r="K67" s="18"/>
      <c r="L67" s="18"/>
      <c r="M67" s="18"/>
    </row>
    <row r="68" spans="1:13" ht="12.75" customHeight="1" x14ac:dyDescent="0.2">
      <c r="A68" s="52">
        <v>1978</v>
      </c>
      <c r="B68" s="53">
        <v>87.416439037408622</v>
      </c>
      <c r="C68" s="53">
        <v>0</v>
      </c>
      <c r="D68" s="53">
        <v>87.416439037408622</v>
      </c>
      <c r="E68" s="54">
        <v>0.63184993883201035</v>
      </c>
      <c r="F68" s="13"/>
      <c r="G68" s="52">
        <v>1926</v>
      </c>
      <c r="H68" s="53">
        <v>51.861312354754695</v>
      </c>
      <c r="I68" s="55">
        <v>0.6913580246913591</v>
      </c>
      <c r="J68" s="56">
        <v>0.37485588980668377</v>
      </c>
      <c r="K68" s="18"/>
      <c r="L68" s="18"/>
      <c r="M68" s="18"/>
    </row>
    <row r="69" spans="1:13" ht="12.75" customHeight="1" x14ac:dyDescent="0.2">
      <c r="A69" s="52">
        <v>1979</v>
      </c>
      <c r="B69" s="53">
        <v>72.814395294799851</v>
      </c>
      <c r="C69" s="53">
        <v>5.7571939681563711</v>
      </c>
      <c r="D69" s="53">
        <v>78.571589262956223</v>
      </c>
      <c r="E69" s="54">
        <v>0.56791896829025101</v>
      </c>
      <c r="F69" s="13"/>
      <c r="G69" s="52">
        <v>1971</v>
      </c>
      <c r="H69" s="53">
        <v>51.202472778776865</v>
      </c>
      <c r="I69" s="55">
        <v>0.70370370370370483</v>
      </c>
      <c r="J69" s="56">
        <v>0.37009376782635972</v>
      </c>
      <c r="K69" s="18"/>
      <c r="L69" s="18"/>
      <c r="M69" s="18"/>
    </row>
    <row r="70" spans="1:13" ht="12.75" customHeight="1" x14ac:dyDescent="0.2">
      <c r="A70" s="52">
        <v>1980</v>
      </c>
      <c r="B70" s="53">
        <v>93.11126864583143</v>
      </c>
      <c r="C70" s="53">
        <v>0</v>
      </c>
      <c r="D70" s="53">
        <v>93.11126864583143</v>
      </c>
      <c r="E70" s="54">
        <v>0.67301242244908877</v>
      </c>
      <c r="F70" s="13"/>
      <c r="G70" s="52">
        <v>1981</v>
      </c>
      <c r="H70" s="53">
        <v>50.325178790870353</v>
      </c>
      <c r="I70" s="55">
        <v>0.71604938271605056</v>
      </c>
      <c r="J70" s="56">
        <v>0.36375264756682585</v>
      </c>
      <c r="K70" s="18"/>
      <c r="L70" s="18"/>
      <c r="M70" s="18"/>
    </row>
    <row r="71" spans="1:13" ht="12.75" customHeight="1" x14ac:dyDescent="0.2">
      <c r="A71" s="52">
        <v>1981</v>
      </c>
      <c r="B71" s="53">
        <v>43.148832766179233</v>
      </c>
      <c r="C71" s="53">
        <v>7.1763460246911244</v>
      </c>
      <c r="D71" s="53">
        <v>50.325178790870353</v>
      </c>
      <c r="E71" s="54">
        <v>0.36375264756682585</v>
      </c>
      <c r="F71" s="13"/>
      <c r="G71" s="52">
        <v>1947</v>
      </c>
      <c r="H71" s="53">
        <v>50.113522232128275</v>
      </c>
      <c r="I71" s="55">
        <v>0.7283950617283963</v>
      </c>
      <c r="J71" s="56">
        <v>0.36222278447508693</v>
      </c>
      <c r="K71" s="18"/>
      <c r="L71" s="18"/>
      <c r="M71" s="18"/>
    </row>
    <row r="72" spans="1:13" ht="12.75" customHeight="1" x14ac:dyDescent="0.2">
      <c r="A72" s="52">
        <v>1982</v>
      </c>
      <c r="B72" s="53">
        <v>95.574441477554771</v>
      </c>
      <c r="C72" s="53">
        <v>0</v>
      </c>
      <c r="D72" s="53">
        <v>95.574441477554771</v>
      </c>
      <c r="E72" s="54">
        <v>0.69081634606111153</v>
      </c>
      <c r="F72" s="13"/>
      <c r="G72" s="52">
        <v>1957</v>
      </c>
      <c r="H72" s="53">
        <v>49.406663924986134</v>
      </c>
      <c r="I72" s="55">
        <v>0.74074074074074192</v>
      </c>
      <c r="J72" s="56">
        <v>0.3571135809540017</v>
      </c>
      <c r="K72" s="18"/>
      <c r="L72" s="18"/>
      <c r="M72" s="18"/>
    </row>
    <row r="73" spans="1:13" ht="12.75" customHeight="1" x14ac:dyDescent="0.2">
      <c r="A73" s="52">
        <v>1983</v>
      </c>
      <c r="B73" s="53">
        <v>105.52562369514314</v>
      </c>
      <c r="C73" s="53">
        <v>6.2723093312869613</v>
      </c>
      <c r="D73" s="53">
        <v>111.7979330264301</v>
      </c>
      <c r="E73" s="54">
        <v>0.80808047001395089</v>
      </c>
      <c r="F73" s="13"/>
      <c r="G73" s="52">
        <v>1956</v>
      </c>
      <c r="H73" s="53">
        <v>49.068420746221328</v>
      </c>
      <c r="I73" s="55">
        <v>0.75308641975308765</v>
      </c>
      <c r="J73" s="56">
        <v>0.35466874409990118</v>
      </c>
      <c r="K73" s="18"/>
      <c r="L73" s="18"/>
      <c r="M73" s="18"/>
    </row>
    <row r="74" spans="1:13" ht="12.75" customHeight="1" x14ac:dyDescent="0.2">
      <c r="A74" s="52">
        <v>1984</v>
      </c>
      <c r="B74" s="53">
        <v>58.654699640052677</v>
      </c>
      <c r="C74" s="53">
        <v>3.6599192852699396</v>
      </c>
      <c r="D74" s="53">
        <v>62.31461892532262</v>
      </c>
      <c r="E74" s="54">
        <v>0.45041285815195248</v>
      </c>
      <c r="F74" s="13"/>
      <c r="G74" s="52">
        <v>1932</v>
      </c>
      <c r="H74" s="53">
        <v>44.746202706811218</v>
      </c>
      <c r="I74" s="55">
        <v>0.76543209876543339</v>
      </c>
      <c r="J74" s="56">
        <v>0.32342755841569365</v>
      </c>
      <c r="K74" s="18"/>
      <c r="L74" s="18"/>
      <c r="M74" s="18"/>
    </row>
    <row r="75" spans="1:13" ht="12.75" customHeight="1" x14ac:dyDescent="0.2">
      <c r="A75" s="52">
        <v>1985</v>
      </c>
      <c r="B75" s="53">
        <v>52.435170297224971</v>
      </c>
      <c r="C75" s="53">
        <v>7.0033175035545003</v>
      </c>
      <c r="D75" s="53">
        <v>59.43848780077947</v>
      </c>
      <c r="E75" s="54">
        <v>0.42962405349316568</v>
      </c>
      <c r="F75" s="13"/>
      <c r="G75" s="52">
        <v>1946</v>
      </c>
      <c r="H75" s="53">
        <v>42.485072763772223</v>
      </c>
      <c r="I75" s="55">
        <v>0.77777777777777901</v>
      </c>
      <c r="J75" s="56">
        <v>0.30708400985740675</v>
      </c>
      <c r="K75" s="18"/>
      <c r="L75" s="18"/>
      <c r="M75" s="18"/>
    </row>
    <row r="76" spans="1:13" ht="12.75" customHeight="1" x14ac:dyDescent="0.2">
      <c r="A76" s="52">
        <v>1986</v>
      </c>
      <c r="B76" s="53">
        <v>67.138361406650802</v>
      </c>
      <c r="C76" s="53">
        <v>0</v>
      </c>
      <c r="D76" s="53">
        <v>67.138361406650802</v>
      </c>
      <c r="E76" s="54">
        <v>0.48527908497759886</v>
      </c>
      <c r="F76" s="13"/>
      <c r="G76" s="52">
        <v>1955</v>
      </c>
      <c r="H76" s="53">
        <v>41.595671042042333</v>
      </c>
      <c r="I76" s="55">
        <v>0.79012345679012475</v>
      </c>
      <c r="J76" s="56">
        <v>0.30065537435520301</v>
      </c>
      <c r="K76" s="18"/>
      <c r="L76" s="18"/>
      <c r="M76" s="18"/>
    </row>
    <row r="77" spans="1:13" ht="12.75" customHeight="1" x14ac:dyDescent="0.2">
      <c r="A77" s="52">
        <v>1987</v>
      </c>
      <c r="B77" s="53">
        <v>40.974004774943609</v>
      </c>
      <c r="C77" s="53">
        <v>0.603142876262029</v>
      </c>
      <c r="D77" s="53">
        <v>41.577147651205635</v>
      </c>
      <c r="E77" s="54">
        <v>0.30052148645613036</v>
      </c>
      <c r="F77" s="13"/>
      <c r="G77" s="52">
        <v>1987</v>
      </c>
      <c r="H77" s="53">
        <v>41.577147651205635</v>
      </c>
      <c r="I77" s="55">
        <v>0.80246913580247048</v>
      </c>
      <c r="J77" s="56">
        <v>0.30052148645613036</v>
      </c>
      <c r="K77" s="18"/>
      <c r="L77" s="18"/>
      <c r="M77" s="18"/>
    </row>
    <row r="78" spans="1:13" ht="12.75" customHeight="1" x14ac:dyDescent="0.2">
      <c r="A78" s="52">
        <v>1988</v>
      </c>
      <c r="B78" s="53">
        <v>20.151485749552844</v>
      </c>
      <c r="C78" s="53">
        <v>0</v>
      </c>
      <c r="D78" s="53">
        <v>20.151485749552844</v>
      </c>
      <c r="E78" s="54">
        <v>0.14565584206398877</v>
      </c>
      <c r="F78" s="13"/>
      <c r="G78" s="52">
        <v>1997</v>
      </c>
      <c r="H78" s="53">
        <v>40.949320168366917</v>
      </c>
      <c r="I78" s="55">
        <v>0.8148148148148161</v>
      </c>
      <c r="J78" s="56">
        <v>0.295983521274788</v>
      </c>
      <c r="K78" s="18"/>
      <c r="L78" s="18"/>
      <c r="M78" s="18"/>
    </row>
    <row r="79" spans="1:13" ht="12.75" customHeight="1" x14ac:dyDescent="0.2">
      <c r="A79" s="52">
        <v>1989</v>
      </c>
      <c r="B79" s="53">
        <v>78.556648040711366</v>
      </c>
      <c r="C79" s="53">
        <v>0</v>
      </c>
      <c r="D79" s="53">
        <v>78.556648040711366</v>
      </c>
      <c r="E79" s="54">
        <v>0.56781097246629109</v>
      </c>
      <c r="F79" s="13"/>
      <c r="G79" s="52">
        <v>2003</v>
      </c>
      <c r="H79" s="53">
        <v>39.86290104759297</v>
      </c>
      <c r="I79" s="55">
        <v>0.82716049382716184</v>
      </c>
      <c r="J79" s="56">
        <v>0.28813083518318011</v>
      </c>
      <c r="K79" s="18"/>
      <c r="L79" s="18"/>
      <c r="M79" s="18"/>
    </row>
    <row r="80" spans="1:13" ht="12.75" customHeight="1" x14ac:dyDescent="0.2">
      <c r="A80" s="52">
        <v>1990</v>
      </c>
      <c r="B80" s="53">
        <v>34.009334484089926</v>
      </c>
      <c r="C80" s="53">
        <v>0</v>
      </c>
      <c r="D80" s="53">
        <v>34.009334484089926</v>
      </c>
      <c r="E80" s="54">
        <v>0.2458209937411632</v>
      </c>
      <c r="F80" s="13"/>
      <c r="G80" s="52">
        <v>1934</v>
      </c>
      <c r="H80" s="53">
        <v>39.054047056170305</v>
      </c>
      <c r="I80" s="55">
        <v>0.83950617283950757</v>
      </c>
      <c r="J80" s="56">
        <v>0.28228440228529317</v>
      </c>
      <c r="K80" s="18"/>
      <c r="L80" s="18"/>
      <c r="M80" s="18"/>
    </row>
    <row r="81" spans="1:13" ht="12.75" customHeight="1" x14ac:dyDescent="0.2">
      <c r="A81" s="52">
        <v>1991</v>
      </c>
      <c r="B81" s="53">
        <v>18.944419275517486</v>
      </c>
      <c r="C81" s="53">
        <v>0</v>
      </c>
      <c r="D81" s="53">
        <v>18.944419275517486</v>
      </c>
      <c r="E81" s="54">
        <v>0.13693111149633166</v>
      </c>
      <c r="F81" s="13"/>
      <c r="G81" s="52">
        <v>1990</v>
      </c>
      <c r="H81" s="53">
        <v>34.009334484089926</v>
      </c>
      <c r="I81" s="55">
        <v>0.85185185185185319</v>
      </c>
      <c r="J81" s="56">
        <v>0.2458209937411632</v>
      </c>
      <c r="K81" s="18"/>
      <c r="L81" s="18"/>
      <c r="M81" s="18"/>
    </row>
    <row r="82" spans="1:13" ht="12.75" customHeight="1" x14ac:dyDescent="0.2">
      <c r="A82" s="52">
        <v>1992</v>
      </c>
      <c r="B82" s="53">
        <v>25.090623923859738</v>
      </c>
      <c r="C82" s="53">
        <v>0</v>
      </c>
      <c r="D82" s="53">
        <v>25.090623923859738</v>
      </c>
      <c r="E82" s="54">
        <v>0.18135615412981379</v>
      </c>
      <c r="F82" s="13"/>
      <c r="G82" s="52">
        <v>2001</v>
      </c>
      <c r="H82" s="53">
        <v>26.58057894005918</v>
      </c>
      <c r="I82" s="55">
        <v>0.86419753086419893</v>
      </c>
      <c r="J82" s="56">
        <v>0.19212561575756545</v>
      </c>
      <c r="K82" s="18"/>
      <c r="L82" s="18"/>
      <c r="M82" s="18"/>
    </row>
    <row r="83" spans="1:13" ht="12.75" customHeight="1" x14ac:dyDescent="0.2">
      <c r="A83" s="52">
        <v>1993</v>
      </c>
      <c r="B83" s="53">
        <v>62.218019243887113</v>
      </c>
      <c r="C83" s="53">
        <v>0</v>
      </c>
      <c r="D83" s="53">
        <v>62.218019243887113</v>
      </c>
      <c r="E83" s="54">
        <v>0.4497146313255303</v>
      </c>
      <c r="F83" s="13"/>
      <c r="G83" s="52">
        <v>1933</v>
      </c>
      <c r="H83" s="53">
        <v>25.315708252634209</v>
      </c>
      <c r="I83" s="55">
        <v>0.87654320987654466</v>
      </c>
      <c r="J83" s="56">
        <v>0.18298307374509729</v>
      </c>
      <c r="K83" s="18"/>
      <c r="L83" s="18"/>
      <c r="M83" s="18"/>
    </row>
    <row r="84" spans="1:13" ht="12.75" customHeight="1" x14ac:dyDescent="0.2">
      <c r="A84" s="52">
        <v>1994</v>
      </c>
      <c r="B84" s="53">
        <v>72.488222794212902</v>
      </c>
      <c r="C84" s="53">
        <v>0</v>
      </c>
      <c r="D84" s="53">
        <v>72.488222794212902</v>
      </c>
      <c r="E84" s="54">
        <v>0.52394812283493242</v>
      </c>
      <c r="F84" s="13"/>
      <c r="G84" s="52">
        <v>1924</v>
      </c>
      <c r="H84" s="53">
        <v>25.115343473197676</v>
      </c>
      <c r="I84" s="55">
        <v>0.88888888888889039</v>
      </c>
      <c r="J84" s="56">
        <v>0.18153482814020727</v>
      </c>
      <c r="K84" s="18"/>
      <c r="L84" s="18"/>
      <c r="M84" s="18"/>
    </row>
    <row r="85" spans="1:13" ht="12.75" customHeight="1" x14ac:dyDescent="0.2">
      <c r="A85" s="52">
        <v>1995</v>
      </c>
      <c r="B85" s="53">
        <v>79.73702227933299</v>
      </c>
      <c r="C85" s="53">
        <v>0</v>
      </c>
      <c r="D85" s="53">
        <v>79.73702227933299</v>
      </c>
      <c r="E85" s="54">
        <v>0.5763427703601951</v>
      </c>
      <c r="F85" s="13"/>
      <c r="G85" s="52">
        <v>1992</v>
      </c>
      <c r="H85" s="53">
        <v>25.090623923859738</v>
      </c>
      <c r="I85" s="55">
        <v>0.90123456790123602</v>
      </c>
      <c r="J85" s="56">
        <v>0.18135615412981379</v>
      </c>
      <c r="K85" s="18"/>
      <c r="L85" s="18"/>
      <c r="M85" s="18"/>
    </row>
    <row r="86" spans="1:13" ht="12.75" customHeight="1" x14ac:dyDescent="0.2">
      <c r="A86" s="52">
        <v>1996</v>
      </c>
      <c r="B86" s="53">
        <v>80.189427038829876</v>
      </c>
      <c r="C86" s="53">
        <v>0</v>
      </c>
      <c r="D86" s="53">
        <v>80.189427038829876</v>
      </c>
      <c r="E86" s="54">
        <v>0.57961277223585028</v>
      </c>
      <c r="F86" s="13"/>
      <c r="G86" s="52">
        <v>1931</v>
      </c>
      <c r="H86" s="53">
        <v>23.206613252878608</v>
      </c>
      <c r="I86" s="55">
        <v>0.91358024691358175</v>
      </c>
      <c r="J86" s="56">
        <v>0.16773844057013812</v>
      </c>
      <c r="K86" s="18"/>
      <c r="L86" s="18"/>
      <c r="M86" s="18"/>
    </row>
    <row r="87" spans="1:13" ht="12.75" customHeight="1" x14ac:dyDescent="0.2">
      <c r="A87" s="52">
        <v>1997</v>
      </c>
      <c r="B87" s="53">
        <v>40.949320168366917</v>
      </c>
      <c r="C87" s="53">
        <v>0</v>
      </c>
      <c r="D87" s="53">
        <v>40.949320168366917</v>
      </c>
      <c r="E87" s="54">
        <v>0.295983521274788</v>
      </c>
      <c r="F87" s="13"/>
      <c r="G87" s="52">
        <v>1929</v>
      </c>
      <c r="H87" s="53">
        <v>23.171209080216617</v>
      </c>
      <c r="I87" s="55">
        <v>0.92592592592592748</v>
      </c>
      <c r="J87" s="56">
        <v>0.16748253762353899</v>
      </c>
      <c r="K87" s="18"/>
      <c r="L87" s="18"/>
      <c r="M87" s="18"/>
    </row>
    <row r="88" spans="1:13" ht="12.75" customHeight="1" x14ac:dyDescent="0.2">
      <c r="A88" s="52">
        <v>1998</v>
      </c>
      <c r="B88" s="53">
        <v>83.930162910628468</v>
      </c>
      <c r="C88" s="53">
        <v>6.2824045294863504</v>
      </c>
      <c r="D88" s="53">
        <v>90.212567440114825</v>
      </c>
      <c r="E88" s="54">
        <v>0.65206048023212737</v>
      </c>
      <c r="F88" s="13"/>
      <c r="G88" s="52">
        <v>1988</v>
      </c>
      <c r="H88" s="53">
        <v>20.151485749552844</v>
      </c>
      <c r="I88" s="55">
        <v>0.93827160493827311</v>
      </c>
      <c r="J88" s="56">
        <v>0.14565584206398877</v>
      </c>
      <c r="K88" s="18"/>
      <c r="L88" s="18"/>
      <c r="M88" s="18"/>
    </row>
    <row r="89" spans="1:13" ht="12.75" customHeight="1" x14ac:dyDescent="0.2">
      <c r="A89" s="52">
        <v>1999</v>
      </c>
      <c r="B89" s="53">
        <v>76.338039104983864</v>
      </c>
      <c r="C89" s="53">
        <v>2.5103688036766147</v>
      </c>
      <c r="D89" s="53">
        <v>78.848407908660477</v>
      </c>
      <c r="E89" s="54">
        <v>0.5699198258667183</v>
      </c>
      <c r="F89" s="13"/>
      <c r="G89" s="52">
        <v>1991</v>
      </c>
      <c r="H89" s="53">
        <v>18.944419275517486</v>
      </c>
      <c r="I89" s="55">
        <v>0.95061728395061884</v>
      </c>
      <c r="J89" s="56">
        <v>0.13693111149633166</v>
      </c>
      <c r="K89" s="18"/>
      <c r="L89" s="18"/>
      <c r="M89" s="18"/>
    </row>
    <row r="90" spans="1:13" ht="12.75" customHeight="1" x14ac:dyDescent="0.2">
      <c r="A90" s="52">
        <v>2000</v>
      </c>
      <c r="B90" s="53">
        <v>8.2168378687814272</v>
      </c>
      <c r="C90" s="53">
        <v>0</v>
      </c>
      <c r="D90" s="53">
        <v>8.2168378687814272</v>
      </c>
      <c r="E90" s="54">
        <v>5.939167234392069E-2</v>
      </c>
      <c r="F90" s="13"/>
      <c r="G90" s="52">
        <v>1977</v>
      </c>
      <c r="H90" s="53">
        <v>10.620345628416658</v>
      </c>
      <c r="I90" s="55">
        <v>0.96296296296296457</v>
      </c>
      <c r="J90" s="56">
        <v>7.6764334141067286E-2</v>
      </c>
      <c r="K90" s="18"/>
      <c r="L90" s="18"/>
      <c r="M90" s="18"/>
    </row>
    <row r="91" spans="1:13" ht="12.75" customHeight="1" x14ac:dyDescent="0.2">
      <c r="A91" s="52">
        <v>2001</v>
      </c>
      <c r="B91" s="53">
        <v>26.58057894005918</v>
      </c>
      <c r="C91" s="53">
        <v>0</v>
      </c>
      <c r="D91" s="53">
        <v>26.58057894005918</v>
      </c>
      <c r="E91" s="54">
        <v>0.19212561575756545</v>
      </c>
      <c r="F91" s="13"/>
      <c r="G91" s="52">
        <v>1970</v>
      </c>
      <c r="H91" s="53">
        <v>8.9593300397547946</v>
      </c>
      <c r="I91" s="55">
        <v>0.9753086419753102</v>
      </c>
      <c r="J91" s="56">
        <v>6.4758439029669643E-2</v>
      </c>
      <c r="K91" s="18"/>
      <c r="L91" s="18"/>
      <c r="M91" s="18"/>
    </row>
    <row r="92" spans="1:13" ht="12.75" customHeight="1" x14ac:dyDescent="0.2">
      <c r="A92" s="52">
        <v>2002</v>
      </c>
      <c r="B92" s="53">
        <v>71.021724891267212</v>
      </c>
      <c r="C92" s="53">
        <v>0</v>
      </c>
      <c r="D92" s="53">
        <v>71.021724891267212</v>
      </c>
      <c r="E92" s="54">
        <v>0.51334821027298316</v>
      </c>
      <c r="F92" s="13"/>
      <c r="G92" s="52">
        <v>2000</v>
      </c>
      <c r="H92" s="53">
        <v>8.2168378687814272</v>
      </c>
      <c r="I92" s="55">
        <v>0.98765432098765593</v>
      </c>
      <c r="J92" s="56">
        <v>5.939167234392069E-2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39.86290104759297</v>
      </c>
      <c r="C93" s="58">
        <v>0</v>
      </c>
      <c r="D93" s="58">
        <v>39.86290104759297</v>
      </c>
      <c r="E93" s="59">
        <v>0.28813083518318011</v>
      </c>
      <c r="F93" s="29"/>
      <c r="G93" s="57">
        <v>1953</v>
      </c>
      <c r="H93" s="58">
        <v>7.3878752786463435</v>
      </c>
      <c r="I93" s="60">
        <v>1.0000000000000016</v>
      </c>
      <c r="J93" s="61">
        <v>5.3399893593396051E-2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58.354879863944873</v>
      </c>
      <c r="C94" s="63">
        <v>0.65355920542225343</v>
      </c>
      <c r="D94" s="63">
        <v>59.008439069367107</v>
      </c>
      <c r="E94" s="64">
        <v>0.42651564199036607</v>
      </c>
      <c r="F94" s="36"/>
      <c r="G94" s="62"/>
      <c r="H94" s="63">
        <v>59.008439069367121</v>
      </c>
      <c r="I94" s="63"/>
      <c r="J94" s="64">
        <v>0.42651564199036607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105.52562369514314</v>
      </c>
      <c r="C95" s="66">
        <v>7.1763460246911244</v>
      </c>
      <c r="D95" s="66">
        <v>111.7979330264301</v>
      </c>
      <c r="E95" s="67">
        <v>0.80808047001395089</v>
      </c>
      <c r="F95" s="36"/>
      <c r="G95" s="68"/>
      <c r="H95" s="66">
        <v>111.7979330264301</v>
      </c>
      <c r="I95" s="69"/>
      <c r="J95" s="67">
        <v>0.80808047001395089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7.3878752786463435</v>
      </c>
      <c r="C96" s="66">
        <v>0</v>
      </c>
      <c r="D96" s="66">
        <v>7.3878752786463435</v>
      </c>
      <c r="E96" s="67">
        <v>5.3399893593396051E-2</v>
      </c>
      <c r="F96" s="45"/>
      <c r="G96" s="68"/>
      <c r="H96" s="66">
        <v>7.3878752786463435</v>
      </c>
      <c r="I96" s="69"/>
      <c r="J96" s="67">
        <v>5.3399893593396051E-2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3:BU1032"/>
  <sheetViews>
    <sheetView workbookViewId="0">
      <selection activeCell="R75" sqref="R75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4.278161269499611</v>
      </c>
      <c r="C12" s="48">
        <v>0</v>
      </c>
      <c r="D12" s="48">
        <v>4.278161269499611</v>
      </c>
      <c r="E12" s="49">
        <v>0.45952322980661769</v>
      </c>
      <c r="F12" s="13"/>
      <c r="G12" s="47">
        <v>1983</v>
      </c>
      <c r="H12" s="48">
        <v>7.6484511997024738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4.0247861351802579</v>
      </c>
      <c r="C13" s="53">
        <v>0</v>
      </c>
      <c r="D13" s="53">
        <v>4.0247861351802579</v>
      </c>
      <c r="E13" s="54">
        <v>0.43230785555104806</v>
      </c>
      <c r="F13" s="13"/>
      <c r="G13" s="52">
        <v>1938</v>
      </c>
      <c r="H13" s="53">
        <v>7.5498260983012067</v>
      </c>
      <c r="I13" s="55">
        <v>1.2345679012345699E-2</v>
      </c>
      <c r="J13" s="56">
        <v>0.81093728230947437</v>
      </c>
      <c r="K13" s="18"/>
      <c r="L13" s="18"/>
      <c r="M13" s="18"/>
    </row>
    <row r="14" spans="1:13" ht="12.75" customHeight="1" x14ac:dyDescent="0.2">
      <c r="A14" s="52">
        <v>1924</v>
      </c>
      <c r="B14" s="53">
        <v>1.6900892499853302</v>
      </c>
      <c r="C14" s="53">
        <v>0</v>
      </c>
      <c r="D14" s="53">
        <v>1.6900892499853302</v>
      </c>
      <c r="E14" s="54">
        <v>0.1815348281402073</v>
      </c>
      <c r="F14" s="13"/>
      <c r="G14" s="52">
        <v>1986</v>
      </c>
      <c r="H14" s="53">
        <v>7.0471991149146511</v>
      </c>
      <c r="I14" s="55">
        <v>2.4691358024691398E-2</v>
      </c>
      <c r="J14" s="56">
        <v>0.75694942158052103</v>
      </c>
      <c r="K14" s="18"/>
      <c r="L14" s="18"/>
      <c r="M14" s="18"/>
    </row>
    <row r="15" spans="1:13" ht="12.75" customHeight="1" x14ac:dyDescent="0.2">
      <c r="A15" s="52">
        <v>1925</v>
      </c>
      <c r="B15" s="53">
        <v>1.5452301197728593</v>
      </c>
      <c r="C15" s="53">
        <v>0</v>
      </c>
      <c r="D15" s="53">
        <v>1.5452301197728593</v>
      </c>
      <c r="E15" s="54">
        <v>0.16597530824627918</v>
      </c>
      <c r="F15" s="13"/>
      <c r="G15" s="52">
        <v>1982</v>
      </c>
      <c r="H15" s="53">
        <v>6.9271938509617339</v>
      </c>
      <c r="I15" s="55">
        <v>3.7037037037037097E-2</v>
      </c>
      <c r="J15" s="56">
        <v>0.74405948989921955</v>
      </c>
      <c r="K15" s="18"/>
      <c r="L15" s="18"/>
      <c r="M15" s="18"/>
    </row>
    <row r="16" spans="1:13" ht="12.75" customHeight="1" x14ac:dyDescent="0.2">
      <c r="A16" s="52">
        <v>1926</v>
      </c>
      <c r="B16" s="53">
        <v>3.4899083341002264</v>
      </c>
      <c r="C16" s="53">
        <v>0</v>
      </c>
      <c r="D16" s="53">
        <v>3.4899083341002264</v>
      </c>
      <c r="E16" s="54">
        <v>0.37485588980668383</v>
      </c>
      <c r="F16" s="13"/>
      <c r="G16" s="52">
        <v>1969</v>
      </c>
      <c r="H16" s="53">
        <v>6.6968408346601942</v>
      </c>
      <c r="I16" s="55">
        <v>4.9382716049382797E-2</v>
      </c>
      <c r="J16" s="56">
        <v>0.71931695323954825</v>
      </c>
      <c r="K16" s="18"/>
      <c r="L16" s="18"/>
      <c r="M16" s="18"/>
    </row>
    <row r="17" spans="1:13" ht="12.75" customHeight="1" x14ac:dyDescent="0.2">
      <c r="A17" s="52">
        <v>1927</v>
      </c>
      <c r="B17" s="53">
        <v>4.0000410208827066</v>
      </c>
      <c r="C17" s="53">
        <v>0</v>
      </c>
      <c r="D17" s="53">
        <v>4.0000410208827066</v>
      </c>
      <c r="E17" s="54">
        <v>0.42964994853734761</v>
      </c>
      <c r="F17" s="13"/>
      <c r="G17" s="52">
        <v>1978</v>
      </c>
      <c r="H17" s="53">
        <v>6.2699423648075916</v>
      </c>
      <c r="I17" s="55">
        <v>6.1728395061728496E-2</v>
      </c>
      <c r="J17" s="56">
        <v>0.67346319707922575</v>
      </c>
      <c r="K17" s="18"/>
      <c r="L17" s="18"/>
      <c r="M17" s="18"/>
    </row>
    <row r="18" spans="1:13" ht="12.75" customHeight="1" x14ac:dyDescent="0.2">
      <c r="A18" s="52">
        <v>1928</v>
      </c>
      <c r="B18" s="53">
        <v>4.7553077358795877</v>
      </c>
      <c r="C18" s="53">
        <v>0</v>
      </c>
      <c r="D18" s="53">
        <v>4.7553077358795877</v>
      </c>
      <c r="E18" s="54">
        <v>0.51077419289791481</v>
      </c>
      <c r="F18" s="13"/>
      <c r="G18" s="52">
        <v>1998</v>
      </c>
      <c r="H18" s="53">
        <v>5.816851109217879</v>
      </c>
      <c r="I18" s="55">
        <v>7.4074074074074195E-2</v>
      </c>
      <c r="J18" s="56">
        <v>0.62479603750997625</v>
      </c>
      <c r="K18" s="18"/>
      <c r="L18" s="18"/>
      <c r="M18" s="18"/>
    </row>
    <row r="19" spans="1:13" ht="12.75" customHeight="1" x14ac:dyDescent="0.2">
      <c r="A19" s="52">
        <v>1929</v>
      </c>
      <c r="B19" s="53">
        <v>1.5592624252751481</v>
      </c>
      <c r="C19" s="53">
        <v>0</v>
      </c>
      <c r="D19" s="53">
        <v>1.5592624252751481</v>
      </c>
      <c r="E19" s="54">
        <v>0.16748253762353899</v>
      </c>
      <c r="F19" s="13"/>
      <c r="G19" s="52">
        <v>1984</v>
      </c>
      <c r="H19" s="53">
        <v>5.7665323065502188</v>
      </c>
      <c r="I19" s="55">
        <v>8.6419753086419887E-2</v>
      </c>
      <c r="J19" s="56">
        <v>0.61939122519336398</v>
      </c>
      <c r="K19" s="18"/>
      <c r="L19" s="18"/>
      <c r="M19" s="18"/>
    </row>
    <row r="20" spans="1:13" ht="12.75" customHeight="1" x14ac:dyDescent="0.2">
      <c r="A20" s="52">
        <v>1930</v>
      </c>
      <c r="B20" s="53">
        <v>3.9328052291115281</v>
      </c>
      <c r="C20" s="53">
        <v>0</v>
      </c>
      <c r="D20" s="53">
        <v>3.9328052291115281</v>
      </c>
      <c r="E20" s="54">
        <v>0.42242805898083008</v>
      </c>
      <c r="F20" s="13"/>
      <c r="G20" s="52">
        <v>1943</v>
      </c>
      <c r="H20" s="53">
        <v>5.6923104198530279</v>
      </c>
      <c r="I20" s="55">
        <v>9.8765432098765593E-2</v>
      </c>
      <c r="J20" s="56">
        <v>0.61141894950086229</v>
      </c>
      <c r="K20" s="18"/>
      <c r="L20" s="18"/>
      <c r="M20" s="18"/>
    </row>
    <row r="21" spans="1:13" ht="12.75" customHeight="1" x14ac:dyDescent="0.2">
      <c r="A21" s="52">
        <v>1931</v>
      </c>
      <c r="B21" s="53">
        <v>1.561644881707986</v>
      </c>
      <c r="C21" s="53">
        <v>0</v>
      </c>
      <c r="D21" s="53">
        <v>1.561644881707986</v>
      </c>
      <c r="E21" s="54">
        <v>0.16773844057013812</v>
      </c>
      <c r="F21" s="13"/>
      <c r="G21" s="52">
        <v>1996</v>
      </c>
      <c r="H21" s="53">
        <v>5.3961949095157653</v>
      </c>
      <c r="I21" s="55">
        <v>0.1111111111111113</v>
      </c>
      <c r="J21" s="56">
        <v>0.57961277223585017</v>
      </c>
      <c r="K21" s="18"/>
      <c r="L21" s="18"/>
      <c r="M21" s="18"/>
    </row>
    <row r="22" spans="1:13" ht="12.75" customHeight="1" x14ac:dyDescent="0.2">
      <c r="A22" s="52">
        <v>1932</v>
      </c>
      <c r="B22" s="53">
        <v>3.0111105688501083</v>
      </c>
      <c r="C22" s="53">
        <v>0</v>
      </c>
      <c r="D22" s="53">
        <v>3.0111105688501083</v>
      </c>
      <c r="E22" s="54">
        <v>0.32342755841569371</v>
      </c>
      <c r="F22" s="13"/>
      <c r="G22" s="52">
        <v>1995</v>
      </c>
      <c r="H22" s="53">
        <v>5.365751192053418</v>
      </c>
      <c r="I22" s="55">
        <v>0.12345679012345699</v>
      </c>
      <c r="J22" s="56">
        <v>0.57634277036019521</v>
      </c>
      <c r="K22" s="18"/>
      <c r="L22" s="18"/>
      <c r="M22" s="18"/>
    </row>
    <row r="23" spans="1:13" ht="12.75" customHeight="1" x14ac:dyDescent="0.2">
      <c r="A23" s="52">
        <v>1933</v>
      </c>
      <c r="B23" s="53">
        <v>1.7035724165668558</v>
      </c>
      <c r="C23" s="53">
        <v>0</v>
      </c>
      <c r="D23" s="53">
        <v>1.7035724165668558</v>
      </c>
      <c r="E23" s="54">
        <v>0.18298307374509729</v>
      </c>
      <c r="F23" s="13"/>
      <c r="G23" s="52">
        <v>1989</v>
      </c>
      <c r="H23" s="53">
        <v>5.2863201536611717</v>
      </c>
      <c r="I23" s="55">
        <v>0.13580246913580268</v>
      </c>
      <c r="J23" s="56">
        <v>0.5678109724662912</v>
      </c>
      <c r="K23" s="18"/>
      <c r="L23" s="18"/>
      <c r="M23" s="18"/>
    </row>
    <row r="24" spans="1:13" ht="12.75" customHeight="1" x14ac:dyDescent="0.2">
      <c r="A24" s="52">
        <v>1934</v>
      </c>
      <c r="B24" s="53">
        <v>2.6280677852760799</v>
      </c>
      <c r="C24" s="53">
        <v>0</v>
      </c>
      <c r="D24" s="53">
        <v>2.6280677852760799</v>
      </c>
      <c r="E24" s="54">
        <v>0.28228440228529322</v>
      </c>
      <c r="F24" s="13"/>
      <c r="G24" s="52">
        <v>1935</v>
      </c>
      <c r="H24" s="53">
        <v>5.2009068701165138</v>
      </c>
      <c r="I24" s="55">
        <v>0.14814814814814839</v>
      </c>
      <c r="J24" s="56">
        <v>0.5586366133315267</v>
      </c>
      <c r="K24" s="18"/>
      <c r="L24" s="18"/>
      <c r="M24" s="18"/>
    </row>
    <row r="25" spans="1:13" ht="12.75" customHeight="1" x14ac:dyDescent="0.2">
      <c r="A25" s="52">
        <v>1935</v>
      </c>
      <c r="B25" s="53">
        <v>5.2009068701165138</v>
      </c>
      <c r="C25" s="53">
        <v>0</v>
      </c>
      <c r="D25" s="53">
        <v>5.2009068701165138</v>
      </c>
      <c r="E25" s="54">
        <v>0.5586366133315267</v>
      </c>
      <c r="F25" s="13"/>
      <c r="G25" s="52">
        <v>1941</v>
      </c>
      <c r="H25" s="53">
        <v>5.1563183562699404</v>
      </c>
      <c r="I25" s="55">
        <v>0.1604938271604941</v>
      </c>
      <c r="J25" s="56">
        <v>0.55384729927711496</v>
      </c>
      <c r="K25" s="18"/>
      <c r="L25" s="18"/>
      <c r="M25" s="18"/>
    </row>
    <row r="26" spans="1:13" ht="12.75" customHeight="1" x14ac:dyDescent="0.2">
      <c r="A26" s="52">
        <v>1936</v>
      </c>
      <c r="B26" s="53">
        <v>2.2477422809745868</v>
      </c>
      <c r="C26" s="53">
        <v>0</v>
      </c>
      <c r="D26" s="53">
        <v>2.2477422809745868</v>
      </c>
      <c r="E26" s="54">
        <v>0.2414331128866366</v>
      </c>
      <c r="F26" s="13"/>
      <c r="G26" s="52">
        <v>1999</v>
      </c>
      <c r="H26" s="53">
        <v>5.1370230868623041</v>
      </c>
      <c r="I26" s="55">
        <v>0.17283950617283977</v>
      </c>
      <c r="J26" s="56">
        <v>0.55177476765438283</v>
      </c>
      <c r="K26" s="18"/>
      <c r="L26" s="18"/>
      <c r="M26" s="18"/>
    </row>
    <row r="27" spans="1:13" ht="12.75" customHeight="1" x14ac:dyDescent="0.2">
      <c r="A27" s="52">
        <v>1937</v>
      </c>
      <c r="B27" s="53">
        <v>3.0301155293463378</v>
      </c>
      <c r="C27" s="53">
        <v>0</v>
      </c>
      <c r="D27" s="53">
        <v>3.0301155293463378</v>
      </c>
      <c r="E27" s="54">
        <v>0.32546890755599761</v>
      </c>
      <c r="F27" s="13"/>
      <c r="G27" s="52">
        <v>1958</v>
      </c>
      <c r="H27" s="53">
        <v>5.1150644864354362</v>
      </c>
      <c r="I27" s="55">
        <v>0.18518518518518548</v>
      </c>
      <c r="J27" s="56">
        <v>0.54941616395654524</v>
      </c>
      <c r="K27" s="18"/>
      <c r="L27" s="18"/>
      <c r="M27" s="18"/>
    </row>
    <row r="28" spans="1:13" ht="12.75" customHeight="1" x14ac:dyDescent="0.2">
      <c r="A28" s="52">
        <v>1938</v>
      </c>
      <c r="B28" s="53">
        <v>7.5498260983012067</v>
      </c>
      <c r="C28" s="53">
        <v>0</v>
      </c>
      <c r="D28" s="53">
        <v>7.5498260983012067</v>
      </c>
      <c r="E28" s="54">
        <v>0.81093728230947437</v>
      </c>
      <c r="F28" s="13"/>
      <c r="G28" s="52">
        <v>1979</v>
      </c>
      <c r="H28" s="53">
        <v>4.8999061813847984</v>
      </c>
      <c r="I28" s="55">
        <v>0.19753086419753119</v>
      </c>
      <c r="J28" s="56">
        <v>0.52630571228622969</v>
      </c>
      <c r="K28" s="18"/>
      <c r="L28" s="18"/>
      <c r="M28" s="18"/>
    </row>
    <row r="29" spans="1:13" ht="12.75" customHeight="1" x14ac:dyDescent="0.2">
      <c r="A29" s="52">
        <v>1939</v>
      </c>
      <c r="B29" s="53">
        <v>1.50071495108077</v>
      </c>
      <c r="C29" s="53">
        <v>0</v>
      </c>
      <c r="D29" s="53">
        <v>1.50071495108077</v>
      </c>
      <c r="E29" s="54">
        <v>0.16119387229653812</v>
      </c>
      <c r="F29" s="13"/>
      <c r="G29" s="52">
        <v>1952</v>
      </c>
      <c r="H29" s="53">
        <v>4.8948920015341963</v>
      </c>
      <c r="I29" s="55">
        <v>0.20987654320987689</v>
      </c>
      <c r="J29" s="56">
        <v>0.52576713228079441</v>
      </c>
      <c r="K29" s="18"/>
      <c r="L29" s="18"/>
      <c r="M29" s="18"/>
    </row>
    <row r="30" spans="1:13" ht="12.75" customHeight="1" x14ac:dyDescent="0.2">
      <c r="A30" s="52">
        <v>1940</v>
      </c>
      <c r="B30" s="53">
        <v>4.8100075421019186</v>
      </c>
      <c r="C30" s="53">
        <v>0</v>
      </c>
      <c r="D30" s="53">
        <v>4.8100075421019186</v>
      </c>
      <c r="E30" s="54">
        <v>0.51664957487668295</v>
      </c>
      <c r="F30" s="13"/>
      <c r="G30" s="52">
        <v>1940</v>
      </c>
      <c r="H30" s="53">
        <v>4.8100075421019186</v>
      </c>
      <c r="I30" s="55">
        <v>0.2222222222222226</v>
      </c>
      <c r="J30" s="56">
        <v>0.51664957487668295</v>
      </c>
      <c r="K30" s="18"/>
      <c r="L30" s="18"/>
      <c r="M30" s="18"/>
    </row>
    <row r="31" spans="1:13" ht="12.75" customHeight="1" x14ac:dyDescent="0.2">
      <c r="A31" s="52">
        <v>1941</v>
      </c>
      <c r="B31" s="53">
        <v>5.1563183562699404</v>
      </c>
      <c r="C31" s="53">
        <v>0</v>
      </c>
      <c r="D31" s="53">
        <v>5.1563183562699404</v>
      </c>
      <c r="E31" s="54">
        <v>0.55384729927711496</v>
      </c>
      <c r="F31" s="13"/>
      <c r="G31" s="52">
        <v>1928</v>
      </c>
      <c r="H31" s="53">
        <v>4.7553077358795877</v>
      </c>
      <c r="I31" s="55">
        <v>0.23456790123456828</v>
      </c>
      <c r="J31" s="56">
        <v>0.51077419289791481</v>
      </c>
      <c r="K31" s="18"/>
      <c r="L31" s="18"/>
      <c r="M31" s="18"/>
    </row>
    <row r="32" spans="1:13" ht="12.75" customHeight="1" x14ac:dyDescent="0.2">
      <c r="A32" s="52">
        <v>1942</v>
      </c>
      <c r="B32" s="53">
        <v>3.4766851803316925</v>
      </c>
      <c r="C32" s="53">
        <v>0</v>
      </c>
      <c r="D32" s="53">
        <v>3.4766851803316925</v>
      </c>
      <c r="E32" s="54">
        <v>0.37343557253831283</v>
      </c>
      <c r="F32" s="13"/>
      <c r="G32" s="52">
        <v>1967</v>
      </c>
      <c r="H32" s="53">
        <v>4.7402774461356838</v>
      </c>
      <c r="I32" s="55">
        <v>0.24691358024691398</v>
      </c>
      <c r="J32" s="56">
        <v>0.50915976865044932</v>
      </c>
      <c r="K32" s="18"/>
      <c r="L32" s="18"/>
      <c r="M32" s="18"/>
    </row>
    <row r="33" spans="1:13" ht="12.75" customHeight="1" x14ac:dyDescent="0.2">
      <c r="A33" s="52">
        <v>1943</v>
      </c>
      <c r="B33" s="53">
        <v>5.6923104198530279</v>
      </c>
      <c r="C33" s="53">
        <v>0</v>
      </c>
      <c r="D33" s="53">
        <v>5.6923104198530279</v>
      </c>
      <c r="E33" s="54">
        <v>0.61141894950086229</v>
      </c>
      <c r="F33" s="13"/>
      <c r="G33" s="52">
        <v>1956</v>
      </c>
      <c r="H33" s="53">
        <v>4.6231360661528242</v>
      </c>
      <c r="I33" s="55">
        <v>0.25925925925925969</v>
      </c>
      <c r="J33" s="56">
        <v>0.49657745071458903</v>
      </c>
      <c r="K33" s="18"/>
      <c r="L33" s="18"/>
      <c r="M33" s="18"/>
    </row>
    <row r="34" spans="1:13" ht="12.75" customHeight="1" x14ac:dyDescent="0.2">
      <c r="A34" s="52">
        <v>1944</v>
      </c>
      <c r="B34" s="53">
        <v>3.915985431173068</v>
      </c>
      <c r="C34" s="53">
        <v>0</v>
      </c>
      <c r="D34" s="53">
        <v>3.915985431173068</v>
      </c>
      <c r="E34" s="54">
        <v>0.42062142117863244</v>
      </c>
      <c r="F34" s="13"/>
      <c r="G34" s="52">
        <v>1973</v>
      </c>
      <c r="H34" s="53">
        <v>4.4362542985185316</v>
      </c>
      <c r="I34" s="55">
        <v>0.27160493827160537</v>
      </c>
      <c r="J34" s="56">
        <v>0.47650422110832774</v>
      </c>
      <c r="K34" s="18"/>
      <c r="L34" s="18"/>
      <c r="M34" s="18"/>
    </row>
    <row r="35" spans="1:13" ht="12.75" customHeight="1" x14ac:dyDescent="0.2">
      <c r="A35" s="52">
        <v>1945</v>
      </c>
      <c r="B35" s="53">
        <v>1.661170815569611</v>
      </c>
      <c r="C35" s="53">
        <v>0</v>
      </c>
      <c r="D35" s="53">
        <v>1.661170815569611</v>
      </c>
      <c r="E35" s="54">
        <v>0.17842865903003338</v>
      </c>
      <c r="F35" s="13"/>
      <c r="G35" s="52">
        <v>1972</v>
      </c>
      <c r="H35" s="53">
        <v>4.4310430947752257</v>
      </c>
      <c r="I35" s="55">
        <v>0.2839506172839511</v>
      </c>
      <c r="J35" s="56">
        <v>0.47594447849357951</v>
      </c>
      <c r="K35" s="18"/>
      <c r="L35" s="18"/>
      <c r="M35" s="18"/>
    </row>
    <row r="36" spans="1:13" ht="12.75" customHeight="1" x14ac:dyDescent="0.2">
      <c r="A36" s="52">
        <v>1946</v>
      </c>
      <c r="B36" s="53">
        <v>1.5128759973072932</v>
      </c>
      <c r="C36" s="53">
        <v>0</v>
      </c>
      <c r="D36" s="53">
        <v>1.5128759973072932</v>
      </c>
      <c r="E36" s="54">
        <v>0.16250010712215823</v>
      </c>
      <c r="F36" s="13"/>
      <c r="G36" s="52">
        <v>1975</v>
      </c>
      <c r="H36" s="53">
        <v>4.4177726224442653</v>
      </c>
      <c r="I36" s="55">
        <v>0.29629629629629678</v>
      </c>
      <c r="J36" s="56">
        <v>0.47451907867285337</v>
      </c>
      <c r="K36" s="18"/>
      <c r="L36" s="18"/>
      <c r="M36" s="18"/>
    </row>
    <row r="37" spans="1:13" ht="12.75" customHeight="1" x14ac:dyDescent="0.2">
      <c r="A37" s="52">
        <v>1947</v>
      </c>
      <c r="B37" s="53">
        <v>2.3245530598371813</v>
      </c>
      <c r="C37" s="53">
        <v>0</v>
      </c>
      <c r="D37" s="53">
        <v>2.3245530598371813</v>
      </c>
      <c r="E37" s="54">
        <v>0.24968346507381109</v>
      </c>
      <c r="F37" s="13"/>
      <c r="G37" s="52">
        <v>1965</v>
      </c>
      <c r="H37" s="53">
        <v>4.4093632235369586</v>
      </c>
      <c r="I37" s="55">
        <v>0.30864197530864246</v>
      </c>
      <c r="J37" s="56">
        <v>0.47361581348409865</v>
      </c>
      <c r="K37" s="18"/>
      <c r="L37" s="18"/>
      <c r="M37" s="18"/>
    </row>
    <row r="38" spans="1:13" ht="12.75" customHeight="1" x14ac:dyDescent="0.2">
      <c r="A38" s="52">
        <v>1948</v>
      </c>
      <c r="B38" s="53">
        <v>4.3257761945247086</v>
      </c>
      <c r="C38" s="53">
        <v>0</v>
      </c>
      <c r="D38" s="53">
        <v>4.3257761945247086</v>
      </c>
      <c r="E38" s="54">
        <v>0.46463761487913086</v>
      </c>
      <c r="F38" s="13"/>
      <c r="G38" s="52">
        <v>1948</v>
      </c>
      <c r="H38" s="53">
        <v>4.3257761945247086</v>
      </c>
      <c r="I38" s="55">
        <v>0.32098765432098819</v>
      </c>
      <c r="J38" s="56">
        <v>0.46463761487913086</v>
      </c>
      <c r="K38" s="18"/>
      <c r="L38" s="18"/>
      <c r="M38" s="18"/>
    </row>
    <row r="39" spans="1:13" ht="12.75" customHeight="1" x14ac:dyDescent="0.2">
      <c r="A39" s="52">
        <v>1949</v>
      </c>
      <c r="B39" s="53">
        <v>3.7115835190708957</v>
      </c>
      <c r="C39" s="53">
        <v>0</v>
      </c>
      <c r="D39" s="53">
        <v>3.7115835190708957</v>
      </c>
      <c r="E39" s="54">
        <v>0.39866632857904355</v>
      </c>
      <c r="F39" s="13"/>
      <c r="G39" s="52">
        <v>1922</v>
      </c>
      <c r="H39" s="53">
        <v>4.278161269499611</v>
      </c>
      <c r="I39" s="55">
        <v>0.33333333333333387</v>
      </c>
      <c r="J39" s="56">
        <v>0.45952322980661769</v>
      </c>
      <c r="K39" s="18"/>
      <c r="L39" s="18"/>
      <c r="M39" s="18"/>
    </row>
    <row r="40" spans="1:13" ht="12.75" customHeight="1" x14ac:dyDescent="0.2">
      <c r="A40" s="52">
        <v>1950</v>
      </c>
      <c r="B40" s="53">
        <v>4.0182744621496607</v>
      </c>
      <c r="C40" s="53">
        <v>0</v>
      </c>
      <c r="D40" s="53">
        <v>4.0182744621496607</v>
      </c>
      <c r="E40" s="54">
        <v>0.43160842772821273</v>
      </c>
      <c r="F40" s="13"/>
      <c r="G40" s="52">
        <v>1980</v>
      </c>
      <c r="H40" s="53">
        <v>4.2152071712560533</v>
      </c>
      <c r="I40" s="55">
        <v>0.34567901234567955</v>
      </c>
      <c r="J40" s="56">
        <v>0.45276124288464586</v>
      </c>
      <c r="K40" s="18"/>
      <c r="L40" s="18"/>
      <c r="M40" s="18"/>
    </row>
    <row r="41" spans="1:13" ht="12.75" customHeight="1" x14ac:dyDescent="0.2">
      <c r="A41" s="52">
        <v>1951</v>
      </c>
      <c r="B41" s="53">
        <v>2.959013929906714</v>
      </c>
      <c r="C41" s="53">
        <v>0</v>
      </c>
      <c r="D41" s="53">
        <v>2.959013929906714</v>
      </c>
      <c r="E41" s="54">
        <v>0.31783178624132263</v>
      </c>
      <c r="F41" s="13"/>
      <c r="G41" s="52">
        <v>1993</v>
      </c>
      <c r="H41" s="53">
        <v>4.1868432176406873</v>
      </c>
      <c r="I41" s="55">
        <v>0.35802469135802528</v>
      </c>
      <c r="J41" s="56">
        <v>0.4497146313255303</v>
      </c>
      <c r="K41" s="18"/>
      <c r="L41" s="18"/>
      <c r="M41" s="18"/>
    </row>
    <row r="42" spans="1:13" ht="12.75" customHeight="1" x14ac:dyDescent="0.2">
      <c r="A42" s="52">
        <v>1952</v>
      </c>
      <c r="B42" s="53">
        <v>4.8948920015341963</v>
      </c>
      <c r="C42" s="53">
        <v>0</v>
      </c>
      <c r="D42" s="53">
        <v>4.8948920015341963</v>
      </c>
      <c r="E42" s="54">
        <v>0.52576713228079441</v>
      </c>
      <c r="F42" s="13"/>
      <c r="G42" s="52">
        <v>1923</v>
      </c>
      <c r="H42" s="53">
        <v>4.0247861351802579</v>
      </c>
      <c r="I42" s="55">
        <v>0.37037037037037096</v>
      </c>
      <c r="J42" s="56">
        <v>0.43230785555104806</v>
      </c>
      <c r="K42" s="18"/>
      <c r="L42" s="18"/>
      <c r="M42" s="18"/>
    </row>
    <row r="43" spans="1:13" ht="12.75" customHeight="1" x14ac:dyDescent="0.2">
      <c r="A43" s="52">
        <v>1953</v>
      </c>
      <c r="B43" s="53">
        <v>2.0739457107525281</v>
      </c>
      <c r="C43" s="53">
        <v>0</v>
      </c>
      <c r="D43" s="53">
        <v>2.0739457107525281</v>
      </c>
      <c r="E43" s="54">
        <v>0.22276538246536284</v>
      </c>
      <c r="F43" s="13"/>
      <c r="G43" s="52">
        <v>1950</v>
      </c>
      <c r="H43" s="53">
        <v>4.0182744621496607</v>
      </c>
      <c r="I43" s="55">
        <v>0.38271604938271669</v>
      </c>
      <c r="J43" s="56">
        <v>0.43160842772821273</v>
      </c>
      <c r="K43" s="18"/>
      <c r="L43" s="18"/>
      <c r="M43" s="18"/>
    </row>
    <row r="44" spans="1:13" ht="12.75" customHeight="1" x14ac:dyDescent="0.2">
      <c r="A44" s="52">
        <v>1954</v>
      </c>
      <c r="B44" s="53">
        <v>3.8205977514754741</v>
      </c>
      <c r="C44" s="53">
        <v>0</v>
      </c>
      <c r="D44" s="53">
        <v>3.8205977514754741</v>
      </c>
      <c r="E44" s="54">
        <v>0.41037569833248916</v>
      </c>
      <c r="F44" s="13"/>
      <c r="G44" s="52">
        <v>1927</v>
      </c>
      <c r="H44" s="53">
        <v>4.0000410208827066</v>
      </c>
      <c r="I44" s="55">
        <v>0.39506172839506237</v>
      </c>
      <c r="J44" s="56">
        <v>0.42964994853734761</v>
      </c>
      <c r="K44" s="18"/>
      <c r="L44" s="18"/>
      <c r="M44" s="18"/>
    </row>
    <row r="45" spans="1:13" ht="12.75" customHeight="1" x14ac:dyDescent="0.2">
      <c r="A45" s="52">
        <v>1955</v>
      </c>
      <c r="B45" s="53">
        <v>2.7991015352469404</v>
      </c>
      <c r="C45" s="53">
        <v>0</v>
      </c>
      <c r="D45" s="53">
        <v>2.7991015352469404</v>
      </c>
      <c r="E45" s="54">
        <v>0.30065537435520301</v>
      </c>
      <c r="F45" s="13"/>
      <c r="G45" s="52">
        <v>1997</v>
      </c>
      <c r="H45" s="53">
        <v>3.95861957026644</v>
      </c>
      <c r="I45" s="55">
        <v>0.40740740740740805</v>
      </c>
      <c r="J45" s="56">
        <v>0.42520081313280772</v>
      </c>
      <c r="K45" s="18"/>
      <c r="L45" s="18"/>
      <c r="M45" s="18"/>
    </row>
    <row r="46" spans="1:13" ht="12.75" customHeight="1" x14ac:dyDescent="0.2">
      <c r="A46" s="52">
        <v>1956</v>
      </c>
      <c r="B46" s="53">
        <v>4.6231360661528242</v>
      </c>
      <c r="C46" s="53">
        <v>0</v>
      </c>
      <c r="D46" s="53">
        <v>4.6231360661528242</v>
      </c>
      <c r="E46" s="54">
        <v>0.49657745071458903</v>
      </c>
      <c r="F46" s="13"/>
      <c r="G46" s="52">
        <v>1930</v>
      </c>
      <c r="H46" s="53">
        <v>3.9328052291115281</v>
      </c>
      <c r="I46" s="55">
        <v>0.41975308641975378</v>
      </c>
      <c r="J46" s="56">
        <v>0.42242805898083008</v>
      </c>
      <c r="K46" s="18"/>
      <c r="L46" s="18"/>
      <c r="M46" s="18"/>
    </row>
    <row r="47" spans="1:13" ht="12.75" customHeight="1" x14ac:dyDescent="0.2">
      <c r="A47" s="52">
        <v>1957</v>
      </c>
      <c r="B47" s="53">
        <v>2.9886279349046028</v>
      </c>
      <c r="C47" s="53">
        <v>0</v>
      </c>
      <c r="D47" s="53">
        <v>2.9886279349046028</v>
      </c>
      <c r="E47" s="54">
        <v>0.32101266755151481</v>
      </c>
      <c r="F47" s="13"/>
      <c r="G47" s="52">
        <v>1944</v>
      </c>
      <c r="H47" s="53">
        <v>3.915985431173068</v>
      </c>
      <c r="I47" s="55">
        <v>0.43209876543209946</v>
      </c>
      <c r="J47" s="56">
        <v>0.42062142117863244</v>
      </c>
      <c r="K47" s="18"/>
      <c r="L47" s="18"/>
      <c r="M47" s="18"/>
    </row>
    <row r="48" spans="1:13" ht="12.75" customHeight="1" x14ac:dyDescent="0.2">
      <c r="A48" s="52">
        <v>1958</v>
      </c>
      <c r="B48" s="53">
        <v>5.1150644864354362</v>
      </c>
      <c r="C48" s="53">
        <v>0</v>
      </c>
      <c r="D48" s="53">
        <v>5.1150644864354362</v>
      </c>
      <c r="E48" s="54">
        <v>0.54941616395654524</v>
      </c>
      <c r="F48" s="13"/>
      <c r="G48" s="52">
        <v>1974</v>
      </c>
      <c r="H48" s="53">
        <v>3.8287882877760304</v>
      </c>
      <c r="I48" s="55">
        <v>0.4444444444444452</v>
      </c>
      <c r="J48" s="56">
        <v>0.4112554551853953</v>
      </c>
      <c r="K48" s="18"/>
      <c r="L48" s="18"/>
      <c r="M48" s="18"/>
    </row>
    <row r="49" spans="1:13" ht="12.75" customHeight="1" x14ac:dyDescent="0.2">
      <c r="A49" s="52">
        <v>1959</v>
      </c>
      <c r="B49" s="53">
        <v>1.5075370429273809</v>
      </c>
      <c r="C49" s="53">
        <v>0</v>
      </c>
      <c r="D49" s="53">
        <v>1.5075370429273809</v>
      </c>
      <c r="E49" s="54">
        <v>0.16192664263451995</v>
      </c>
      <c r="F49" s="13"/>
      <c r="G49" s="52">
        <v>1954</v>
      </c>
      <c r="H49" s="53">
        <v>3.8205977514754741</v>
      </c>
      <c r="I49" s="55">
        <v>0.45679012345679088</v>
      </c>
      <c r="J49" s="56">
        <v>0.41037569833248916</v>
      </c>
      <c r="K49" s="18"/>
      <c r="L49" s="18"/>
      <c r="M49" s="18"/>
    </row>
    <row r="50" spans="1:13" ht="12.75" customHeight="1" x14ac:dyDescent="0.2">
      <c r="A50" s="52">
        <v>1960</v>
      </c>
      <c r="B50" s="53">
        <v>3.5408602007348025</v>
      </c>
      <c r="C50" s="53">
        <v>0</v>
      </c>
      <c r="D50" s="53">
        <v>3.5408602007348025</v>
      </c>
      <c r="E50" s="54">
        <v>0.38032870040116029</v>
      </c>
      <c r="F50" s="13"/>
      <c r="G50" s="52">
        <v>1949</v>
      </c>
      <c r="H50" s="53">
        <v>3.7115835190708957</v>
      </c>
      <c r="I50" s="55">
        <v>0.46913580246913655</v>
      </c>
      <c r="J50" s="56">
        <v>0.39866632857904355</v>
      </c>
      <c r="K50" s="18"/>
      <c r="L50" s="18"/>
      <c r="M50" s="18"/>
    </row>
    <row r="51" spans="1:13" ht="12.75" customHeight="1" x14ac:dyDescent="0.2">
      <c r="A51" s="52">
        <v>1961</v>
      </c>
      <c r="B51" s="53">
        <v>3.5228365826968666</v>
      </c>
      <c r="C51" s="53">
        <v>0</v>
      </c>
      <c r="D51" s="53">
        <v>3.5228365826968666</v>
      </c>
      <c r="E51" s="54">
        <v>0.37839275861405652</v>
      </c>
      <c r="F51" s="13"/>
      <c r="G51" s="52">
        <v>1963</v>
      </c>
      <c r="H51" s="53">
        <v>3.6562227750542462</v>
      </c>
      <c r="I51" s="55">
        <v>0.48148148148148229</v>
      </c>
      <c r="J51" s="56">
        <v>0.39271995435598778</v>
      </c>
      <c r="K51" s="18"/>
      <c r="L51" s="18"/>
      <c r="M51" s="18"/>
    </row>
    <row r="52" spans="1:13" ht="12.75" customHeight="1" x14ac:dyDescent="0.2">
      <c r="A52" s="52">
        <v>1962</v>
      </c>
      <c r="B52" s="53">
        <v>1.6196957269332666</v>
      </c>
      <c r="C52" s="53">
        <v>0</v>
      </c>
      <c r="D52" s="53">
        <v>1.6196957269332666</v>
      </c>
      <c r="E52" s="54">
        <v>0.17397376229143571</v>
      </c>
      <c r="F52" s="13"/>
      <c r="G52" s="52">
        <v>1960</v>
      </c>
      <c r="H52" s="53">
        <v>3.5408602007348025</v>
      </c>
      <c r="I52" s="55">
        <v>0.49382716049382797</v>
      </c>
      <c r="J52" s="56">
        <v>0.38032870040116029</v>
      </c>
      <c r="K52" s="18"/>
      <c r="L52" s="18"/>
      <c r="M52" s="18"/>
    </row>
    <row r="53" spans="1:13" ht="12.75" customHeight="1" x14ac:dyDescent="0.2">
      <c r="A53" s="52">
        <v>1963</v>
      </c>
      <c r="B53" s="53">
        <v>3.6562227750542462</v>
      </c>
      <c r="C53" s="53">
        <v>0</v>
      </c>
      <c r="D53" s="53">
        <v>3.6562227750542462</v>
      </c>
      <c r="E53" s="54">
        <v>0.39271995435598778</v>
      </c>
      <c r="F53" s="13"/>
      <c r="G53" s="52">
        <v>1961</v>
      </c>
      <c r="H53" s="53">
        <v>3.5228365826968666</v>
      </c>
      <c r="I53" s="55">
        <v>0.50617283950617364</v>
      </c>
      <c r="J53" s="56">
        <v>0.37839275861405652</v>
      </c>
      <c r="K53" s="18"/>
      <c r="L53" s="18"/>
      <c r="M53" s="18"/>
    </row>
    <row r="54" spans="1:13" ht="12.75" customHeight="1" x14ac:dyDescent="0.2">
      <c r="A54" s="52">
        <v>1964</v>
      </c>
      <c r="B54" s="53">
        <v>2.6378238596189019</v>
      </c>
      <c r="C54" s="53">
        <v>0</v>
      </c>
      <c r="D54" s="53">
        <v>2.6378238596189019</v>
      </c>
      <c r="E54" s="54">
        <v>0.2833323157485394</v>
      </c>
      <c r="F54" s="13"/>
      <c r="G54" s="52">
        <v>2003</v>
      </c>
      <c r="H54" s="53">
        <v>3.5215582517176438</v>
      </c>
      <c r="I54" s="55">
        <v>0.51851851851851938</v>
      </c>
      <c r="J54" s="56">
        <v>0.37825545131231403</v>
      </c>
      <c r="K54" s="18"/>
      <c r="L54" s="18"/>
      <c r="M54" s="18"/>
    </row>
    <row r="55" spans="1:13" ht="12.75" customHeight="1" x14ac:dyDescent="0.2">
      <c r="A55" s="47">
        <v>1965</v>
      </c>
      <c r="B55" s="48">
        <v>4.4093632235369586</v>
      </c>
      <c r="C55" s="48">
        <v>0</v>
      </c>
      <c r="D55" s="48">
        <v>4.4093632235369586</v>
      </c>
      <c r="E55" s="49">
        <v>0.47361581348409865</v>
      </c>
      <c r="F55" s="13"/>
      <c r="G55" s="47">
        <v>1926</v>
      </c>
      <c r="H55" s="48">
        <v>3.4899083341002264</v>
      </c>
      <c r="I55" s="50">
        <v>0.53086419753086511</v>
      </c>
      <c r="J55" s="51">
        <v>0.37485588980668383</v>
      </c>
      <c r="K55" s="18"/>
      <c r="L55" s="18"/>
      <c r="M55" s="18"/>
    </row>
    <row r="56" spans="1:13" ht="12.75" customHeight="1" x14ac:dyDescent="0.2">
      <c r="A56" s="52">
        <v>1966</v>
      </c>
      <c r="B56" s="53">
        <v>1.4180117718353387</v>
      </c>
      <c r="C56" s="53">
        <v>0</v>
      </c>
      <c r="D56" s="53">
        <v>1.4180117718353387</v>
      </c>
      <c r="E56" s="54">
        <v>0.15231060921969264</v>
      </c>
      <c r="F56" s="13"/>
      <c r="G56" s="52">
        <v>1942</v>
      </c>
      <c r="H56" s="53">
        <v>3.4766851803316925</v>
      </c>
      <c r="I56" s="55">
        <v>0.54320987654321073</v>
      </c>
      <c r="J56" s="56">
        <v>0.37343557253831283</v>
      </c>
      <c r="K56" s="18"/>
      <c r="L56" s="18"/>
      <c r="M56" s="18"/>
    </row>
    <row r="57" spans="1:13" ht="12.75" customHeight="1" x14ac:dyDescent="0.2">
      <c r="A57" s="52">
        <v>1967</v>
      </c>
      <c r="B57" s="53">
        <v>4.7402774461356838</v>
      </c>
      <c r="C57" s="53">
        <v>0</v>
      </c>
      <c r="D57" s="53">
        <v>4.7402774461356838</v>
      </c>
      <c r="E57" s="54">
        <v>0.50915976865044932</v>
      </c>
      <c r="F57" s="13"/>
      <c r="G57" s="52">
        <v>1971</v>
      </c>
      <c r="H57" s="53">
        <v>3.4455729784634102</v>
      </c>
      <c r="I57" s="55">
        <v>0.55555555555555647</v>
      </c>
      <c r="J57" s="56">
        <v>0.37009376782635983</v>
      </c>
      <c r="K57" s="18"/>
      <c r="L57" s="18"/>
      <c r="M57" s="18"/>
    </row>
    <row r="58" spans="1:13" ht="12.75" customHeight="1" x14ac:dyDescent="0.2">
      <c r="A58" s="52">
        <v>1968</v>
      </c>
      <c r="B58" s="53">
        <v>1.8690059881408749</v>
      </c>
      <c r="C58" s="53">
        <v>0</v>
      </c>
      <c r="D58" s="53">
        <v>1.8690059881408749</v>
      </c>
      <c r="E58" s="54">
        <v>0.2007525228937567</v>
      </c>
      <c r="F58" s="13"/>
      <c r="G58" s="52">
        <v>1937</v>
      </c>
      <c r="H58" s="53">
        <v>3.0301155293463378</v>
      </c>
      <c r="I58" s="55">
        <v>0.5679012345679022</v>
      </c>
      <c r="J58" s="56">
        <v>0.32546890755599761</v>
      </c>
      <c r="K58" s="18"/>
      <c r="L58" s="18"/>
      <c r="M58" s="18"/>
    </row>
    <row r="59" spans="1:13" ht="12.75" customHeight="1" x14ac:dyDescent="0.2">
      <c r="A59" s="52">
        <v>1969</v>
      </c>
      <c r="B59" s="53">
        <v>6.6968408346601942</v>
      </c>
      <c r="C59" s="53">
        <v>0</v>
      </c>
      <c r="D59" s="53">
        <v>6.6968408346601942</v>
      </c>
      <c r="E59" s="54">
        <v>0.71931695323954825</v>
      </c>
      <c r="F59" s="13"/>
      <c r="G59" s="52">
        <v>1932</v>
      </c>
      <c r="H59" s="53">
        <v>3.0111105688501083</v>
      </c>
      <c r="I59" s="55">
        <v>0.58024691358024783</v>
      </c>
      <c r="J59" s="56">
        <v>0.32342755841569371</v>
      </c>
      <c r="K59" s="18"/>
      <c r="L59" s="18"/>
      <c r="M59" s="18"/>
    </row>
    <row r="60" spans="1:13" ht="12.75" customHeight="1" x14ac:dyDescent="0.2">
      <c r="A60" s="52">
        <v>1970</v>
      </c>
      <c r="B60" s="53">
        <v>2.9362569013938318</v>
      </c>
      <c r="C60" s="53">
        <v>0</v>
      </c>
      <c r="D60" s="53">
        <v>2.9362569013938318</v>
      </c>
      <c r="E60" s="54">
        <v>0.31538742227645883</v>
      </c>
      <c r="F60" s="13"/>
      <c r="G60" s="52">
        <v>1957</v>
      </c>
      <c r="H60" s="53">
        <v>2.9886279349046028</v>
      </c>
      <c r="I60" s="55">
        <v>0.59259259259259356</v>
      </c>
      <c r="J60" s="56">
        <v>0.32101266755151481</v>
      </c>
      <c r="K60" s="18"/>
      <c r="L60" s="18"/>
      <c r="M60" s="18"/>
    </row>
    <row r="61" spans="1:13" ht="12.75" customHeight="1" x14ac:dyDescent="0.2">
      <c r="A61" s="52">
        <v>1971</v>
      </c>
      <c r="B61" s="53">
        <v>3.4455729784634102</v>
      </c>
      <c r="C61" s="53">
        <v>0</v>
      </c>
      <c r="D61" s="53">
        <v>3.4455729784634102</v>
      </c>
      <c r="E61" s="54">
        <v>0.37009376782635983</v>
      </c>
      <c r="F61" s="13"/>
      <c r="G61" s="52">
        <v>2002</v>
      </c>
      <c r="H61" s="53">
        <v>2.9864087212910864</v>
      </c>
      <c r="I61" s="55">
        <v>0.60493827160493929</v>
      </c>
      <c r="J61" s="56">
        <v>0.32077429874232932</v>
      </c>
      <c r="K61" s="18"/>
      <c r="L61" s="18"/>
      <c r="M61" s="18"/>
    </row>
    <row r="62" spans="1:13" ht="12.75" customHeight="1" x14ac:dyDescent="0.2">
      <c r="A62" s="52">
        <v>1972</v>
      </c>
      <c r="B62" s="53">
        <v>4.4310430947752257</v>
      </c>
      <c r="C62" s="53">
        <v>0</v>
      </c>
      <c r="D62" s="53">
        <v>4.4310430947752257</v>
      </c>
      <c r="E62" s="54">
        <v>0.47594447849357951</v>
      </c>
      <c r="F62" s="13"/>
      <c r="G62" s="52">
        <v>1951</v>
      </c>
      <c r="H62" s="53">
        <v>2.959013929906714</v>
      </c>
      <c r="I62" s="55">
        <v>0.61728395061728492</v>
      </c>
      <c r="J62" s="56">
        <v>0.31783178624132263</v>
      </c>
      <c r="K62" s="18"/>
      <c r="L62" s="18"/>
      <c r="M62" s="18"/>
    </row>
    <row r="63" spans="1:13" ht="12.75" customHeight="1" x14ac:dyDescent="0.2">
      <c r="A63" s="52">
        <v>1973</v>
      </c>
      <c r="B63" s="53">
        <v>4.4362542985185316</v>
      </c>
      <c r="C63" s="53">
        <v>0</v>
      </c>
      <c r="D63" s="53">
        <v>4.4362542985185316</v>
      </c>
      <c r="E63" s="54">
        <v>0.47650422110832774</v>
      </c>
      <c r="F63" s="13"/>
      <c r="G63" s="52">
        <v>1970</v>
      </c>
      <c r="H63" s="53">
        <v>2.9362569013938318</v>
      </c>
      <c r="I63" s="55">
        <v>0.62962962962963065</v>
      </c>
      <c r="J63" s="56">
        <v>0.31538742227645883</v>
      </c>
      <c r="K63" s="18"/>
      <c r="L63" s="18"/>
      <c r="M63" s="18"/>
    </row>
    <row r="64" spans="1:13" ht="12.75" customHeight="1" x14ac:dyDescent="0.2">
      <c r="A64" s="52">
        <v>1974</v>
      </c>
      <c r="B64" s="53">
        <v>3.8287882877760304</v>
      </c>
      <c r="C64" s="53">
        <v>0</v>
      </c>
      <c r="D64" s="53">
        <v>3.8287882877760304</v>
      </c>
      <c r="E64" s="54">
        <v>0.4112554551853953</v>
      </c>
      <c r="F64" s="13"/>
      <c r="G64" s="52">
        <v>1981</v>
      </c>
      <c r="H64" s="53">
        <v>2.9036185981433227</v>
      </c>
      <c r="I64" s="55">
        <v>0.64197530864197638</v>
      </c>
      <c r="J64" s="56">
        <v>0.3118816969004643</v>
      </c>
      <c r="K64" s="18"/>
      <c r="L64" s="18"/>
      <c r="M64" s="18"/>
    </row>
    <row r="65" spans="1:13" ht="12.75" customHeight="1" x14ac:dyDescent="0.2">
      <c r="A65" s="52">
        <v>1975</v>
      </c>
      <c r="B65" s="53">
        <v>4.4177726224442653</v>
      </c>
      <c r="C65" s="53">
        <v>0</v>
      </c>
      <c r="D65" s="53">
        <v>4.4177726224442653</v>
      </c>
      <c r="E65" s="54">
        <v>0.47451907867285337</v>
      </c>
      <c r="F65" s="13"/>
      <c r="G65" s="52">
        <v>1955</v>
      </c>
      <c r="H65" s="53">
        <v>2.7991015352469404</v>
      </c>
      <c r="I65" s="55">
        <v>0.65432098765432201</v>
      </c>
      <c r="J65" s="56">
        <v>0.30065537435520301</v>
      </c>
      <c r="K65" s="18"/>
      <c r="L65" s="18"/>
      <c r="M65" s="18"/>
    </row>
    <row r="66" spans="1:13" ht="12.75" customHeight="1" x14ac:dyDescent="0.2">
      <c r="A66" s="52">
        <v>1976</v>
      </c>
      <c r="B66" s="53">
        <v>2.503402855368309</v>
      </c>
      <c r="C66" s="53">
        <v>0</v>
      </c>
      <c r="D66" s="53">
        <v>2.503402855368309</v>
      </c>
      <c r="E66" s="54">
        <v>0.26889396942731564</v>
      </c>
      <c r="F66" s="13"/>
      <c r="G66" s="52">
        <v>1964</v>
      </c>
      <c r="H66" s="53">
        <v>2.6378238596189019</v>
      </c>
      <c r="I66" s="55">
        <v>0.66666666666666774</v>
      </c>
      <c r="J66" s="56">
        <v>0.2833323157485394</v>
      </c>
      <c r="K66" s="18"/>
      <c r="L66" s="18"/>
      <c r="M66" s="18"/>
    </row>
    <row r="67" spans="1:13" ht="12.75" customHeight="1" x14ac:dyDescent="0.2">
      <c r="A67" s="52">
        <v>1977</v>
      </c>
      <c r="B67" s="53">
        <v>0.71467595085333635</v>
      </c>
      <c r="C67" s="53">
        <v>0</v>
      </c>
      <c r="D67" s="53">
        <v>0.71467595085333635</v>
      </c>
      <c r="E67" s="54">
        <v>7.6764334141067272E-2</v>
      </c>
      <c r="F67" s="13"/>
      <c r="G67" s="52">
        <v>1934</v>
      </c>
      <c r="H67" s="53">
        <v>2.6280677852760799</v>
      </c>
      <c r="I67" s="55">
        <v>0.67901234567901347</v>
      </c>
      <c r="J67" s="56">
        <v>0.28228440228529322</v>
      </c>
      <c r="K67" s="18"/>
      <c r="L67" s="18"/>
      <c r="M67" s="18"/>
    </row>
    <row r="68" spans="1:13" ht="12.75" customHeight="1" x14ac:dyDescent="0.2">
      <c r="A68" s="52">
        <v>1978</v>
      </c>
      <c r="B68" s="53">
        <v>6.2699423648075916</v>
      </c>
      <c r="C68" s="53">
        <v>0</v>
      </c>
      <c r="D68" s="53">
        <v>6.2699423648075916</v>
      </c>
      <c r="E68" s="54">
        <v>0.67346319707922575</v>
      </c>
      <c r="F68" s="13"/>
      <c r="G68" s="52">
        <v>1976</v>
      </c>
      <c r="H68" s="53">
        <v>2.503402855368309</v>
      </c>
      <c r="I68" s="55">
        <v>0.6913580246913591</v>
      </c>
      <c r="J68" s="56">
        <v>0.26889396942731564</v>
      </c>
      <c r="K68" s="18"/>
      <c r="L68" s="18"/>
      <c r="M68" s="18"/>
    </row>
    <row r="69" spans="1:13" ht="12.75" customHeight="1" x14ac:dyDescent="0.2">
      <c r="A69" s="52">
        <v>1979</v>
      </c>
      <c r="B69" s="53">
        <v>4.8999061813847984</v>
      </c>
      <c r="C69" s="53">
        <v>0</v>
      </c>
      <c r="D69" s="53">
        <v>4.8999061813847984</v>
      </c>
      <c r="E69" s="54">
        <v>0.52630571228622969</v>
      </c>
      <c r="F69" s="13"/>
      <c r="G69" s="52">
        <v>1947</v>
      </c>
      <c r="H69" s="53">
        <v>2.3245530598371813</v>
      </c>
      <c r="I69" s="55">
        <v>0.70370370370370483</v>
      </c>
      <c r="J69" s="56">
        <v>0.24968346507381109</v>
      </c>
      <c r="K69" s="18"/>
      <c r="L69" s="18"/>
      <c r="M69" s="18"/>
    </row>
    <row r="70" spans="1:13" ht="12.75" customHeight="1" x14ac:dyDescent="0.2">
      <c r="A70" s="52">
        <v>1980</v>
      </c>
      <c r="B70" s="53">
        <v>4.2152071712560533</v>
      </c>
      <c r="C70" s="53">
        <v>0</v>
      </c>
      <c r="D70" s="53">
        <v>4.2152071712560533</v>
      </c>
      <c r="E70" s="54">
        <v>0.45276124288464586</v>
      </c>
      <c r="F70" s="13"/>
      <c r="G70" s="52">
        <v>2000</v>
      </c>
      <c r="H70" s="53">
        <v>2.3066544860555092</v>
      </c>
      <c r="I70" s="55">
        <v>0.71604938271605056</v>
      </c>
      <c r="J70" s="56">
        <v>0.2477609544635348</v>
      </c>
      <c r="K70" s="18"/>
      <c r="L70" s="18"/>
      <c r="M70" s="18"/>
    </row>
    <row r="71" spans="1:13" ht="12.75" customHeight="1" x14ac:dyDescent="0.2">
      <c r="A71" s="52">
        <v>1981</v>
      </c>
      <c r="B71" s="53">
        <v>2.9036185981433227</v>
      </c>
      <c r="C71" s="53">
        <v>0</v>
      </c>
      <c r="D71" s="53">
        <v>2.9036185981433227</v>
      </c>
      <c r="E71" s="54">
        <v>0.3118816969004643</v>
      </c>
      <c r="F71" s="13"/>
      <c r="G71" s="52">
        <v>1990</v>
      </c>
      <c r="H71" s="53">
        <v>2.2885934517302289</v>
      </c>
      <c r="I71" s="55">
        <v>0.7283950617283963</v>
      </c>
      <c r="J71" s="56">
        <v>0.24582099374116312</v>
      </c>
      <c r="K71" s="18"/>
      <c r="L71" s="18"/>
      <c r="M71" s="18"/>
    </row>
    <row r="72" spans="1:13" ht="12.75" customHeight="1" x14ac:dyDescent="0.2">
      <c r="A72" s="52">
        <v>1982</v>
      </c>
      <c r="B72" s="53">
        <v>6.9271938509617339</v>
      </c>
      <c r="C72" s="53">
        <v>0</v>
      </c>
      <c r="D72" s="53">
        <v>6.9271938509617339</v>
      </c>
      <c r="E72" s="54">
        <v>0.74405948989921955</v>
      </c>
      <c r="F72" s="13"/>
      <c r="G72" s="52">
        <v>1936</v>
      </c>
      <c r="H72" s="53">
        <v>2.2477422809745868</v>
      </c>
      <c r="I72" s="55">
        <v>0.74074074074074192</v>
      </c>
      <c r="J72" s="56">
        <v>0.2414331128866366</v>
      </c>
      <c r="K72" s="18"/>
      <c r="L72" s="18"/>
      <c r="M72" s="18"/>
    </row>
    <row r="73" spans="1:13" ht="12.75" customHeight="1" x14ac:dyDescent="0.2">
      <c r="A73" s="52">
        <v>1983</v>
      </c>
      <c r="B73" s="53">
        <v>7.6484511997024738</v>
      </c>
      <c r="C73" s="53">
        <v>0</v>
      </c>
      <c r="D73" s="53">
        <v>7.6484511997024738</v>
      </c>
      <c r="E73" s="54">
        <v>0.82153074110660296</v>
      </c>
      <c r="F73" s="13"/>
      <c r="G73" s="52">
        <v>1953</v>
      </c>
      <c r="H73" s="53">
        <v>2.0739457107525281</v>
      </c>
      <c r="I73" s="55">
        <v>0.75308641975308765</v>
      </c>
      <c r="J73" s="56">
        <v>0.22276538246536284</v>
      </c>
      <c r="K73" s="18"/>
      <c r="L73" s="18"/>
      <c r="M73" s="18"/>
    </row>
    <row r="74" spans="1:13" ht="12.75" customHeight="1" x14ac:dyDescent="0.2">
      <c r="A74" s="52">
        <v>1984</v>
      </c>
      <c r="B74" s="53">
        <v>5.7665323065502188</v>
      </c>
      <c r="C74" s="53">
        <v>0</v>
      </c>
      <c r="D74" s="53">
        <v>5.7665323065502188</v>
      </c>
      <c r="E74" s="54">
        <v>0.61939122519336398</v>
      </c>
      <c r="F74" s="13"/>
      <c r="G74" s="52">
        <v>1985</v>
      </c>
      <c r="H74" s="53">
        <v>1.8746534513649014</v>
      </c>
      <c r="I74" s="55">
        <v>0.76543209876543339</v>
      </c>
      <c r="J74" s="56">
        <v>0.20135912474381323</v>
      </c>
      <c r="K74" s="18"/>
      <c r="L74" s="18"/>
      <c r="M74" s="18"/>
    </row>
    <row r="75" spans="1:13" ht="12.75" customHeight="1" x14ac:dyDescent="0.2">
      <c r="A75" s="52">
        <v>1985</v>
      </c>
      <c r="B75" s="53">
        <v>1.8746534513649014</v>
      </c>
      <c r="C75" s="53">
        <v>0</v>
      </c>
      <c r="D75" s="53">
        <v>1.8746534513649014</v>
      </c>
      <c r="E75" s="54">
        <v>0.20135912474381323</v>
      </c>
      <c r="F75" s="13"/>
      <c r="G75" s="52">
        <v>1968</v>
      </c>
      <c r="H75" s="53">
        <v>1.8690059881408749</v>
      </c>
      <c r="I75" s="55">
        <v>0.77777777777777901</v>
      </c>
      <c r="J75" s="56">
        <v>0.2007525228937567</v>
      </c>
      <c r="K75" s="18"/>
      <c r="L75" s="18"/>
      <c r="M75" s="18"/>
    </row>
    <row r="76" spans="1:13" ht="12.75" customHeight="1" x14ac:dyDescent="0.2">
      <c r="A76" s="52">
        <v>1986</v>
      </c>
      <c r="B76" s="53">
        <v>7.0471991149146511</v>
      </c>
      <c r="C76" s="53">
        <v>0</v>
      </c>
      <c r="D76" s="53">
        <v>7.0471991149146511</v>
      </c>
      <c r="E76" s="54">
        <v>0.75694942158052103</v>
      </c>
      <c r="F76" s="13"/>
      <c r="G76" s="52">
        <v>1994</v>
      </c>
      <c r="H76" s="53">
        <v>1.8338184299222635</v>
      </c>
      <c r="I76" s="55">
        <v>0.79012345679012475</v>
      </c>
      <c r="J76" s="56">
        <v>0.19697297850937309</v>
      </c>
      <c r="K76" s="18"/>
      <c r="L76" s="18"/>
      <c r="M76" s="18"/>
    </row>
    <row r="77" spans="1:13" ht="12.75" customHeight="1" x14ac:dyDescent="0.2">
      <c r="A77" s="52">
        <v>1987</v>
      </c>
      <c r="B77" s="53">
        <v>1.0365667995106802</v>
      </c>
      <c r="C77" s="53">
        <v>0</v>
      </c>
      <c r="D77" s="53">
        <v>1.0365667995106802</v>
      </c>
      <c r="E77" s="54">
        <v>0.11133907620952525</v>
      </c>
      <c r="F77" s="13"/>
      <c r="G77" s="52">
        <v>2001</v>
      </c>
      <c r="H77" s="53">
        <v>1.7886894827029345</v>
      </c>
      <c r="I77" s="55">
        <v>0.80246913580247048</v>
      </c>
      <c r="J77" s="56">
        <v>0.19212561575756545</v>
      </c>
      <c r="K77" s="18"/>
      <c r="L77" s="18"/>
      <c r="M77" s="18"/>
    </row>
    <row r="78" spans="1:13" ht="12.75" customHeight="1" x14ac:dyDescent="0.2">
      <c r="A78" s="52">
        <v>1988</v>
      </c>
      <c r="B78" s="53">
        <v>1.3560558896157353</v>
      </c>
      <c r="C78" s="53">
        <v>0</v>
      </c>
      <c r="D78" s="53">
        <v>1.3560558896157353</v>
      </c>
      <c r="E78" s="54">
        <v>0.14565584206398874</v>
      </c>
      <c r="F78" s="13"/>
      <c r="G78" s="52">
        <v>1933</v>
      </c>
      <c r="H78" s="53">
        <v>1.7035724165668558</v>
      </c>
      <c r="I78" s="55">
        <v>0.8148148148148161</v>
      </c>
      <c r="J78" s="56">
        <v>0.18298307374509729</v>
      </c>
      <c r="K78" s="18"/>
      <c r="L78" s="18"/>
      <c r="M78" s="18"/>
    </row>
    <row r="79" spans="1:13" ht="12.75" customHeight="1" x14ac:dyDescent="0.2">
      <c r="A79" s="52">
        <v>1989</v>
      </c>
      <c r="B79" s="53">
        <v>5.2863201536611717</v>
      </c>
      <c r="C79" s="53">
        <v>0</v>
      </c>
      <c r="D79" s="53">
        <v>5.2863201536611717</v>
      </c>
      <c r="E79" s="54">
        <v>0.5678109724662912</v>
      </c>
      <c r="F79" s="13"/>
      <c r="G79" s="52">
        <v>1924</v>
      </c>
      <c r="H79" s="53">
        <v>1.6900892499853302</v>
      </c>
      <c r="I79" s="55">
        <v>0.82716049382716184</v>
      </c>
      <c r="J79" s="56">
        <v>0.1815348281402073</v>
      </c>
      <c r="K79" s="18"/>
      <c r="L79" s="18"/>
      <c r="M79" s="18"/>
    </row>
    <row r="80" spans="1:13" ht="12.75" customHeight="1" x14ac:dyDescent="0.2">
      <c r="A80" s="52">
        <v>1990</v>
      </c>
      <c r="B80" s="53">
        <v>2.2885934517302289</v>
      </c>
      <c r="C80" s="53">
        <v>0</v>
      </c>
      <c r="D80" s="53">
        <v>2.2885934517302289</v>
      </c>
      <c r="E80" s="54">
        <v>0.24582099374116312</v>
      </c>
      <c r="F80" s="13"/>
      <c r="G80" s="52">
        <v>1945</v>
      </c>
      <c r="H80" s="53">
        <v>1.661170815569611</v>
      </c>
      <c r="I80" s="55">
        <v>0.83950617283950757</v>
      </c>
      <c r="J80" s="56">
        <v>0.17842865903003338</v>
      </c>
      <c r="K80" s="18"/>
      <c r="L80" s="18"/>
      <c r="M80" s="18"/>
    </row>
    <row r="81" spans="1:13" ht="12.75" customHeight="1" x14ac:dyDescent="0.2">
      <c r="A81" s="52">
        <v>1991</v>
      </c>
      <c r="B81" s="53">
        <v>1.2748286480308479</v>
      </c>
      <c r="C81" s="53">
        <v>0</v>
      </c>
      <c r="D81" s="53">
        <v>1.2748286480308479</v>
      </c>
      <c r="E81" s="54">
        <v>0.13693111149633166</v>
      </c>
      <c r="F81" s="13"/>
      <c r="G81" s="52">
        <v>1962</v>
      </c>
      <c r="H81" s="53">
        <v>1.6196957269332666</v>
      </c>
      <c r="I81" s="55">
        <v>0.85185185185185319</v>
      </c>
      <c r="J81" s="56">
        <v>0.17397376229143571</v>
      </c>
      <c r="K81" s="18"/>
      <c r="L81" s="18"/>
      <c r="M81" s="18"/>
    </row>
    <row r="82" spans="1:13" ht="12.75" customHeight="1" x14ac:dyDescent="0.2">
      <c r="A82" s="52">
        <v>1992</v>
      </c>
      <c r="B82" s="53">
        <v>0.63474653945434834</v>
      </c>
      <c r="C82" s="53">
        <v>0</v>
      </c>
      <c r="D82" s="53">
        <v>0.63474653945434834</v>
      </c>
      <c r="E82" s="54">
        <v>6.817900531196007E-2</v>
      </c>
      <c r="F82" s="13"/>
      <c r="G82" s="52">
        <v>1931</v>
      </c>
      <c r="H82" s="53">
        <v>1.561644881707986</v>
      </c>
      <c r="I82" s="55">
        <v>0.86419753086419893</v>
      </c>
      <c r="J82" s="56">
        <v>0.16773844057013812</v>
      </c>
      <c r="K82" s="18"/>
      <c r="L82" s="18"/>
      <c r="M82" s="18"/>
    </row>
    <row r="83" spans="1:13" ht="12.75" customHeight="1" x14ac:dyDescent="0.2">
      <c r="A83" s="52">
        <v>1993</v>
      </c>
      <c r="B83" s="53">
        <v>4.1868432176406873</v>
      </c>
      <c r="C83" s="53">
        <v>0</v>
      </c>
      <c r="D83" s="53">
        <v>4.1868432176406873</v>
      </c>
      <c r="E83" s="54">
        <v>0.4497146313255303</v>
      </c>
      <c r="F83" s="13"/>
      <c r="G83" s="52">
        <v>1929</v>
      </c>
      <c r="H83" s="53">
        <v>1.5592624252751481</v>
      </c>
      <c r="I83" s="55">
        <v>0.87654320987654466</v>
      </c>
      <c r="J83" s="56">
        <v>0.16748253762353899</v>
      </c>
      <c r="K83" s="18"/>
      <c r="L83" s="18"/>
      <c r="M83" s="18"/>
    </row>
    <row r="84" spans="1:13" ht="12.75" customHeight="1" x14ac:dyDescent="0.2">
      <c r="A84" s="52">
        <v>1994</v>
      </c>
      <c r="B84" s="53">
        <v>1.8338184299222635</v>
      </c>
      <c r="C84" s="53">
        <v>0</v>
      </c>
      <c r="D84" s="53">
        <v>1.8338184299222635</v>
      </c>
      <c r="E84" s="54">
        <v>0.19697297850937309</v>
      </c>
      <c r="F84" s="13"/>
      <c r="G84" s="52">
        <v>1925</v>
      </c>
      <c r="H84" s="53">
        <v>1.5452301197728593</v>
      </c>
      <c r="I84" s="55">
        <v>0.88888888888889039</v>
      </c>
      <c r="J84" s="56">
        <v>0.16597530824627918</v>
      </c>
      <c r="K84" s="18"/>
      <c r="L84" s="18"/>
      <c r="M84" s="18"/>
    </row>
    <row r="85" spans="1:13" ht="12.75" customHeight="1" x14ac:dyDescent="0.2">
      <c r="A85" s="52">
        <v>1995</v>
      </c>
      <c r="B85" s="53">
        <v>5.365751192053418</v>
      </c>
      <c r="C85" s="53">
        <v>0</v>
      </c>
      <c r="D85" s="53">
        <v>5.365751192053418</v>
      </c>
      <c r="E85" s="54">
        <v>0.57634277036019521</v>
      </c>
      <c r="F85" s="13"/>
      <c r="G85" s="52">
        <v>1946</v>
      </c>
      <c r="H85" s="53">
        <v>1.5128759973072932</v>
      </c>
      <c r="I85" s="55">
        <v>0.90123456790123602</v>
      </c>
      <c r="J85" s="56">
        <v>0.16250010712215823</v>
      </c>
      <c r="K85" s="18"/>
      <c r="L85" s="18"/>
      <c r="M85" s="18"/>
    </row>
    <row r="86" spans="1:13" ht="12.75" customHeight="1" x14ac:dyDescent="0.2">
      <c r="A86" s="52">
        <v>1996</v>
      </c>
      <c r="B86" s="53">
        <v>5.3961949095157653</v>
      </c>
      <c r="C86" s="53">
        <v>0</v>
      </c>
      <c r="D86" s="53">
        <v>5.3961949095157653</v>
      </c>
      <c r="E86" s="54">
        <v>0.57961277223585017</v>
      </c>
      <c r="F86" s="13"/>
      <c r="G86" s="52">
        <v>1959</v>
      </c>
      <c r="H86" s="53">
        <v>1.5075370429273809</v>
      </c>
      <c r="I86" s="55">
        <v>0.91358024691358175</v>
      </c>
      <c r="J86" s="56">
        <v>0.16192664263451995</v>
      </c>
      <c r="K86" s="18"/>
      <c r="L86" s="18"/>
      <c r="M86" s="18"/>
    </row>
    <row r="87" spans="1:13" ht="12.75" customHeight="1" x14ac:dyDescent="0.2">
      <c r="A87" s="52">
        <v>1997</v>
      </c>
      <c r="B87" s="53">
        <v>3.95861957026644</v>
      </c>
      <c r="C87" s="53">
        <v>0</v>
      </c>
      <c r="D87" s="53">
        <v>3.95861957026644</v>
      </c>
      <c r="E87" s="54">
        <v>0.42520081313280772</v>
      </c>
      <c r="F87" s="13"/>
      <c r="G87" s="52">
        <v>1939</v>
      </c>
      <c r="H87" s="53">
        <v>1.50071495108077</v>
      </c>
      <c r="I87" s="55">
        <v>0.92592592592592748</v>
      </c>
      <c r="J87" s="56">
        <v>0.16119387229653812</v>
      </c>
      <c r="K87" s="18"/>
      <c r="L87" s="18"/>
      <c r="M87" s="18"/>
    </row>
    <row r="88" spans="1:13" ht="12.75" customHeight="1" x14ac:dyDescent="0.2">
      <c r="A88" s="52">
        <v>1998</v>
      </c>
      <c r="B88" s="53">
        <v>5.816851109217879</v>
      </c>
      <c r="C88" s="53">
        <v>0</v>
      </c>
      <c r="D88" s="53">
        <v>5.816851109217879</v>
      </c>
      <c r="E88" s="54">
        <v>0.62479603750997625</v>
      </c>
      <c r="F88" s="13"/>
      <c r="G88" s="52">
        <v>1966</v>
      </c>
      <c r="H88" s="53">
        <v>1.4180117718353387</v>
      </c>
      <c r="I88" s="55">
        <v>0.93827160493827311</v>
      </c>
      <c r="J88" s="56">
        <v>0.15231060921969264</v>
      </c>
      <c r="K88" s="18"/>
      <c r="L88" s="18"/>
      <c r="M88" s="18"/>
    </row>
    <row r="89" spans="1:13" ht="12.75" customHeight="1" x14ac:dyDescent="0.2">
      <c r="A89" s="52">
        <v>1999</v>
      </c>
      <c r="B89" s="53">
        <v>5.1370230868623041</v>
      </c>
      <c r="C89" s="53">
        <v>0</v>
      </c>
      <c r="D89" s="53">
        <v>5.1370230868623041</v>
      </c>
      <c r="E89" s="54">
        <v>0.55177476765438283</v>
      </c>
      <c r="F89" s="13"/>
      <c r="G89" s="52">
        <v>1988</v>
      </c>
      <c r="H89" s="53">
        <v>1.3560558896157353</v>
      </c>
      <c r="I89" s="55">
        <v>0.95061728395061884</v>
      </c>
      <c r="J89" s="56">
        <v>0.14565584206398874</v>
      </c>
      <c r="K89" s="18"/>
      <c r="L89" s="18"/>
      <c r="M89" s="18"/>
    </row>
    <row r="90" spans="1:13" ht="12.75" customHeight="1" x14ac:dyDescent="0.2">
      <c r="A90" s="52">
        <v>2000</v>
      </c>
      <c r="B90" s="53">
        <v>2.3066544860555092</v>
      </c>
      <c r="C90" s="53">
        <v>0</v>
      </c>
      <c r="D90" s="53">
        <v>2.3066544860555092</v>
      </c>
      <c r="E90" s="54">
        <v>0.2477609544635348</v>
      </c>
      <c r="F90" s="13"/>
      <c r="G90" s="52">
        <v>1991</v>
      </c>
      <c r="H90" s="53">
        <v>1.2748286480308479</v>
      </c>
      <c r="I90" s="55">
        <v>0.96296296296296457</v>
      </c>
      <c r="J90" s="56">
        <v>0.13693111149633166</v>
      </c>
      <c r="K90" s="18"/>
      <c r="L90" s="18"/>
      <c r="M90" s="18"/>
    </row>
    <row r="91" spans="1:13" ht="12.75" customHeight="1" x14ac:dyDescent="0.2">
      <c r="A91" s="52">
        <v>2001</v>
      </c>
      <c r="B91" s="53">
        <v>1.7886894827029345</v>
      </c>
      <c r="C91" s="53">
        <v>0</v>
      </c>
      <c r="D91" s="53">
        <v>1.7886894827029345</v>
      </c>
      <c r="E91" s="54">
        <v>0.19212561575756545</v>
      </c>
      <c r="F91" s="13"/>
      <c r="G91" s="52">
        <v>1987</v>
      </c>
      <c r="H91" s="53">
        <v>1.0365667995106802</v>
      </c>
      <c r="I91" s="55">
        <v>0.9753086419753102</v>
      </c>
      <c r="J91" s="56">
        <v>0.11133907620952525</v>
      </c>
      <c r="K91" s="18"/>
      <c r="L91" s="18"/>
      <c r="M91" s="18"/>
    </row>
    <row r="92" spans="1:13" ht="12.75" customHeight="1" x14ac:dyDescent="0.2">
      <c r="A92" s="52">
        <v>2002</v>
      </c>
      <c r="B92" s="53">
        <v>2.9864087212910864</v>
      </c>
      <c r="C92" s="53">
        <v>0</v>
      </c>
      <c r="D92" s="53">
        <v>2.9864087212910864</v>
      </c>
      <c r="E92" s="54">
        <v>0.32077429874232932</v>
      </c>
      <c r="F92" s="13"/>
      <c r="G92" s="52">
        <v>1977</v>
      </c>
      <c r="H92" s="53">
        <v>0.71467595085333635</v>
      </c>
      <c r="I92" s="55">
        <v>0.98765432098765593</v>
      </c>
      <c r="J92" s="56">
        <v>7.6764334141067272E-2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3.5215582517176438</v>
      </c>
      <c r="C93" s="58">
        <v>0</v>
      </c>
      <c r="D93" s="58">
        <v>3.5215582517176438</v>
      </c>
      <c r="E93" s="59">
        <v>0.37825545131231403</v>
      </c>
      <c r="F93" s="29"/>
      <c r="G93" s="57">
        <v>1992</v>
      </c>
      <c r="H93" s="58">
        <v>0.63474653945434834</v>
      </c>
      <c r="I93" s="60">
        <v>1.0000000000000016</v>
      </c>
      <c r="J93" s="61">
        <v>6.817900531196007E-2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3.5567034623988718</v>
      </c>
      <c r="C94" s="63">
        <v>0</v>
      </c>
      <c r="D94" s="63">
        <v>3.5567034623988718</v>
      </c>
      <c r="E94" s="64">
        <v>0.38203044708903033</v>
      </c>
      <c r="F94" s="36"/>
      <c r="G94" s="62"/>
      <c r="H94" s="63">
        <v>3.5567034623988718</v>
      </c>
      <c r="I94" s="63"/>
      <c r="J94" s="64">
        <v>0.38203044708903028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7.6484511997024738</v>
      </c>
      <c r="C95" s="66">
        <v>0</v>
      </c>
      <c r="D95" s="66">
        <v>7.6484511997024738</v>
      </c>
      <c r="E95" s="67">
        <v>0.82153074110660296</v>
      </c>
      <c r="F95" s="36"/>
      <c r="G95" s="68"/>
      <c r="H95" s="66">
        <v>7.6484511997024738</v>
      </c>
      <c r="I95" s="69"/>
      <c r="J95" s="67">
        <v>0.82153074110660296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0.63474653945434834</v>
      </c>
      <c r="C96" s="66">
        <v>0</v>
      </c>
      <c r="D96" s="66">
        <v>0.63474653945434834</v>
      </c>
      <c r="E96" s="67">
        <v>6.817900531196007E-2</v>
      </c>
      <c r="F96" s="45"/>
      <c r="G96" s="68"/>
      <c r="H96" s="66">
        <v>0.63474653945434834</v>
      </c>
      <c r="I96" s="69"/>
      <c r="J96" s="67">
        <v>6.817900531196007E-2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State Water Project Delivery Capability Report\DCR2015_All_Tables_Only\AppendixD_DCR2015_ECHO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D835C-877D-470F-A0D9-807F71896BDA}"/>
</file>

<file path=customXml/itemProps2.xml><?xml version="1.0" encoding="utf-8"?>
<ds:datastoreItem xmlns:ds="http://schemas.openxmlformats.org/officeDocument/2006/customXml" ds:itemID="{503BADEC-0E89-45E5-BBB3-8686402824EB}"/>
</file>

<file path=customXml/itemProps3.xml><?xml version="1.0" encoding="utf-8"?>
<ds:datastoreItem xmlns:ds="http://schemas.openxmlformats.org/officeDocument/2006/customXml" ds:itemID="{E910DED7-CA71-442D-B786-06F67FC8A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57</vt:i4>
      </vt:variant>
    </vt:vector>
  </HeadingPairs>
  <TitlesOfParts>
    <vt:vector size="87" baseType="lpstr">
      <vt:lpstr>TableD.2_PageD-12</vt:lpstr>
      <vt:lpstr>TableD.3_PageD-14</vt:lpstr>
      <vt:lpstr>TableD.4_PageD-16</vt:lpstr>
      <vt:lpstr>TableD.5_PageD-20</vt:lpstr>
      <vt:lpstr>TableD.6_PageD-22</vt:lpstr>
      <vt:lpstr>TableD.7_PageD-24</vt:lpstr>
      <vt:lpstr>TableD.8_PageD-26</vt:lpstr>
      <vt:lpstr>TableD.9_PageD-28</vt:lpstr>
      <vt:lpstr>TableD.10_PageD-30</vt:lpstr>
      <vt:lpstr>TableD.11_PageD-32</vt:lpstr>
      <vt:lpstr>TableD.12_PageD-34</vt:lpstr>
      <vt:lpstr>TableD.13_PageD-36</vt:lpstr>
      <vt:lpstr>TableD.14_PageD-38</vt:lpstr>
      <vt:lpstr>TableD.15_PageD-40</vt:lpstr>
      <vt:lpstr>TableD.16_PageD-42</vt:lpstr>
      <vt:lpstr>TableD.17_PageD-44</vt:lpstr>
      <vt:lpstr>TableD.18_PageD-46</vt:lpstr>
      <vt:lpstr>TableD.19_PageD-48</vt:lpstr>
      <vt:lpstr>TableD.20_PageD-50</vt:lpstr>
      <vt:lpstr>TableD.21_PageD-52</vt:lpstr>
      <vt:lpstr>TableD.22_PageD-54</vt:lpstr>
      <vt:lpstr>TableD.23_PageD-56</vt:lpstr>
      <vt:lpstr>TableD.24_PageD-58</vt:lpstr>
      <vt:lpstr>TableD.25_PageD-60</vt:lpstr>
      <vt:lpstr>TableD.26_PageD-62</vt:lpstr>
      <vt:lpstr>TableD.27_PageD-64</vt:lpstr>
      <vt:lpstr>TableD.28_PageD-66</vt:lpstr>
      <vt:lpstr>TableD.29_PageD-68</vt:lpstr>
      <vt:lpstr>TableD.30_PageD-70</vt:lpstr>
      <vt:lpstr>TableD.31_PageD-72</vt:lpstr>
      <vt:lpstr>'TableD.10_PageD-30'!Print_Area</vt:lpstr>
      <vt:lpstr>'TableD.11_PageD-32'!Print_Area</vt:lpstr>
      <vt:lpstr>'TableD.12_PageD-34'!Print_Area</vt:lpstr>
      <vt:lpstr>'TableD.13_PageD-36'!Print_Area</vt:lpstr>
      <vt:lpstr>'TableD.14_PageD-38'!Print_Area</vt:lpstr>
      <vt:lpstr>'TableD.15_PageD-40'!Print_Area</vt:lpstr>
      <vt:lpstr>'TableD.16_PageD-42'!Print_Area</vt:lpstr>
      <vt:lpstr>'TableD.17_PageD-44'!Print_Area</vt:lpstr>
      <vt:lpstr>'TableD.18_PageD-46'!Print_Area</vt:lpstr>
      <vt:lpstr>'TableD.19_PageD-48'!Print_Area</vt:lpstr>
      <vt:lpstr>'TableD.20_PageD-50'!Print_Area</vt:lpstr>
      <vt:lpstr>'TableD.21_PageD-52'!Print_Area</vt:lpstr>
      <vt:lpstr>'TableD.22_PageD-54'!Print_Area</vt:lpstr>
      <vt:lpstr>'TableD.23_PageD-56'!Print_Area</vt:lpstr>
      <vt:lpstr>'TableD.24_PageD-58'!Print_Area</vt:lpstr>
      <vt:lpstr>'TableD.25_PageD-60'!Print_Area</vt:lpstr>
      <vt:lpstr>'TableD.26_PageD-62'!Print_Area</vt:lpstr>
      <vt:lpstr>'TableD.27_PageD-64'!Print_Area</vt:lpstr>
      <vt:lpstr>'TableD.28_PageD-66'!Print_Area</vt:lpstr>
      <vt:lpstr>'TableD.29_PageD-68'!Print_Area</vt:lpstr>
      <vt:lpstr>'TableD.30_PageD-70'!Print_Area</vt:lpstr>
      <vt:lpstr>'TableD.31_PageD-72'!Print_Area</vt:lpstr>
      <vt:lpstr>'TableD.5_PageD-20'!Print_Area</vt:lpstr>
      <vt:lpstr>'TableD.6_PageD-22'!Print_Area</vt:lpstr>
      <vt:lpstr>'TableD.7_PageD-24'!Print_Area</vt:lpstr>
      <vt:lpstr>'TableD.8_PageD-26'!Print_Area</vt:lpstr>
      <vt:lpstr>'TableD.9_PageD-28'!Print_Area</vt:lpstr>
      <vt:lpstr>'TableD.10_PageD-30'!Print_Titles</vt:lpstr>
      <vt:lpstr>'TableD.11_PageD-32'!Print_Titles</vt:lpstr>
      <vt:lpstr>'TableD.12_PageD-34'!Print_Titles</vt:lpstr>
      <vt:lpstr>'TableD.13_PageD-36'!Print_Titles</vt:lpstr>
      <vt:lpstr>'TableD.14_PageD-38'!Print_Titles</vt:lpstr>
      <vt:lpstr>'TableD.15_PageD-40'!Print_Titles</vt:lpstr>
      <vt:lpstr>'TableD.16_PageD-42'!Print_Titles</vt:lpstr>
      <vt:lpstr>'TableD.17_PageD-44'!Print_Titles</vt:lpstr>
      <vt:lpstr>'TableD.18_PageD-46'!Print_Titles</vt:lpstr>
      <vt:lpstr>'TableD.19_PageD-48'!Print_Titles</vt:lpstr>
      <vt:lpstr>'TableD.2_PageD-12'!Print_Titles</vt:lpstr>
      <vt:lpstr>'TableD.20_PageD-50'!Print_Titles</vt:lpstr>
      <vt:lpstr>'TableD.21_PageD-52'!Print_Titles</vt:lpstr>
      <vt:lpstr>'TableD.22_PageD-54'!Print_Titles</vt:lpstr>
      <vt:lpstr>'TableD.23_PageD-56'!Print_Titles</vt:lpstr>
      <vt:lpstr>'TableD.24_PageD-58'!Print_Titles</vt:lpstr>
      <vt:lpstr>'TableD.25_PageD-60'!Print_Titles</vt:lpstr>
      <vt:lpstr>'TableD.26_PageD-62'!Print_Titles</vt:lpstr>
      <vt:lpstr>'TableD.27_PageD-64'!Print_Titles</vt:lpstr>
      <vt:lpstr>'TableD.28_PageD-66'!Print_Titles</vt:lpstr>
      <vt:lpstr>'TableD.29_PageD-68'!Print_Titles</vt:lpstr>
      <vt:lpstr>'TableD.3_PageD-14'!Print_Titles</vt:lpstr>
      <vt:lpstr>'TableD.30_PageD-70'!Print_Titles</vt:lpstr>
      <vt:lpstr>'TableD.31_PageD-72'!Print_Titles</vt:lpstr>
      <vt:lpstr>'TableD.4_PageD-16'!Print_Titles</vt:lpstr>
      <vt:lpstr>'TableD.5_PageD-20'!Print_Titles</vt:lpstr>
      <vt:lpstr>'TableD.6_PageD-22'!Print_Titles</vt:lpstr>
      <vt:lpstr>'TableD.7_PageD-24'!Print_Titles</vt:lpstr>
      <vt:lpstr>'TableD.8_PageD-26'!Print_Titles</vt:lpstr>
      <vt:lpstr>'TableD.9_PageD-28'!Print_Titles</vt:lpstr>
    </vt:vector>
  </TitlesOfParts>
  <Company>CA Department of Water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AppendixD_Tables_ECHO</dc:title>
  <dc:creator>Abrishamchi, Ali@DWR</dc:creator>
  <cp:lastModifiedBy>Abrishamchi, Ali@DWR</cp:lastModifiedBy>
  <dcterms:created xsi:type="dcterms:W3CDTF">2015-05-29T22:58:49Z</dcterms:created>
  <dcterms:modified xsi:type="dcterms:W3CDTF">2015-06-01T18:52:50Z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