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25"/>
  </bookViews>
  <sheets>
    <sheet name="TableC.2_PageC-12" sheetId="28" r:id="rId1"/>
    <sheet name="TableC.3_PageC-14" sheetId="29" r:id="rId2"/>
    <sheet name="TableC.4_PageC-16" sheetId="30" r:id="rId3"/>
    <sheet name="TableC.5_PageC-20" sheetId="1" r:id="rId4"/>
    <sheet name="TableC.6_PageC-22" sheetId="2" r:id="rId5"/>
    <sheet name="TableC.7_PageC-24" sheetId="3" r:id="rId6"/>
    <sheet name="TableC.8_PageC-26" sheetId="4" r:id="rId7"/>
    <sheet name="TableC.9_PageC-28" sheetId="5" r:id="rId8"/>
    <sheet name="TableC.10_PageC-30" sheetId="6" r:id="rId9"/>
    <sheet name="TableC.11_PageC-32" sheetId="7" r:id="rId10"/>
    <sheet name="TableC.12_PageC-34" sheetId="8" r:id="rId11"/>
    <sheet name="TableC.13_PageC-36" sheetId="9" r:id="rId12"/>
    <sheet name="TableC.14_PageC-38" sheetId="10" r:id="rId13"/>
    <sheet name="TableC.15_PageC-40" sheetId="11" r:id="rId14"/>
    <sheet name="TableC.16_PageC-42" sheetId="12" r:id="rId15"/>
    <sheet name="TableC.17_PageC-44" sheetId="13" r:id="rId16"/>
    <sheet name="TableC.18_PageC-46" sheetId="14" r:id="rId17"/>
    <sheet name="TableC.19_PageC-48" sheetId="15" r:id="rId18"/>
    <sheet name="TableC.20_PageC-50" sheetId="16" r:id="rId19"/>
    <sheet name="TableC.21_PageC-52" sheetId="17" r:id="rId20"/>
    <sheet name="TableC.22_PageC-54" sheetId="18" r:id="rId21"/>
    <sheet name="TableC.23_PageC-56" sheetId="19" r:id="rId22"/>
    <sheet name="TableC.24_PageC-58" sheetId="20" r:id="rId23"/>
    <sheet name="TableC.25_PageC-60" sheetId="21" r:id="rId24"/>
    <sheet name="TableC.26_PageC-62" sheetId="22" r:id="rId25"/>
    <sheet name="TableC.27_PageC-64" sheetId="23" r:id="rId26"/>
    <sheet name="TableC.28_PageC-66" sheetId="24" r:id="rId27"/>
    <sheet name="TableC.29_PageC-68" sheetId="25" r:id="rId28"/>
    <sheet name="TableC.30_PageC-70" sheetId="26" r:id="rId29"/>
    <sheet name="TableC.31_PageC-72" sheetId="27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E">#N/A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1" hidden="1">#REF!</definedName>
    <definedName name="_Fill" localSheetId="28" hidden="1">#REF!</definedName>
    <definedName name="_Fill" localSheetId="29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KEN1">#N/A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Key1" localSheetId="24" hidden="1">#REF!</definedName>
    <definedName name="_Key1" localSheetId="25" hidden="1">#REF!</definedName>
    <definedName name="_Key1" localSheetId="26" hidden="1">#REF!</definedName>
    <definedName name="_Key1" localSheetId="27" hidden="1">#REF!</definedName>
    <definedName name="_Key1" localSheetId="1" hidden="1">#REF!</definedName>
    <definedName name="_Key1" localSheetId="28" hidden="1">#REF!</definedName>
    <definedName name="_Key1" localSheetId="29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1" hidden="1">#REF!</definedName>
    <definedName name="_Key2" localSheetId="22" hidden="1">#REF!</definedName>
    <definedName name="_Key2" localSheetId="23" hidden="1">#REF!</definedName>
    <definedName name="_Key2" localSheetId="24" hidden="1">#REF!</definedName>
    <definedName name="_Key2" localSheetId="25" hidden="1">#REF!</definedName>
    <definedName name="_Key2" localSheetId="26" hidden="1">#REF!</definedName>
    <definedName name="_Key2" localSheetId="27" hidden="1">#REF!</definedName>
    <definedName name="_Key2" localSheetId="1" hidden="1">#REF!</definedName>
    <definedName name="_Key2" localSheetId="28" hidden="1">#REF!</definedName>
    <definedName name="_Key2" localSheetId="29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Order2" hidden="1">255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1" hidden="1">#REF!</definedName>
    <definedName name="_Sort" localSheetId="28" hidden="1">#REF!</definedName>
    <definedName name="_Sort" localSheetId="29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hidden="1">#REF!</definedName>
    <definedName name="_Sty1" localSheetId="1">#REF!</definedName>
    <definedName name="_Sty1" localSheetId="2">#REF!</definedName>
    <definedName name="_Sty1">#REF!</definedName>
    <definedName name="_Sty2" localSheetId="1">#REF!</definedName>
    <definedName name="_Sty2" localSheetId="2">#REF!</definedName>
    <definedName name="_Sty2">#REF!</definedName>
    <definedName name="Alt_Study" localSheetId="1">#REF!</definedName>
    <definedName name="Alt_Study" localSheetId="2">#REF!</definedName>
    <definedName name="Alt_Study">#REF!</definedName>
    <definedName name="AprMayMax" localSheetId="1">#REF!</definedName>
    <definedName name="AprMayMax" localSheetId="2">#REF!</definedName>
    <definedName name="AprMayMax">#REF!</definedName>
    <definedName name="Banks" localSheetId="1">#REF!</definedName>
    <definedName name="Banks" localSheetId="2">#REF!</definedName>
    <definedName name="Banks">#REF!</definedName>
    <definedName name="Banks_exp1" localSheetId="1">#REF!</definedName>
    <definedName name="Banks_exp1" localSheetId="2">#REF!</definedName>
    <definedName name="Banks_exp1">#REF!</definedName>
    <definedName name="Banks_SWP" localSheetId="1">#REF!</definedName>
    <definedName name="Banks_SWP" localSheetId="2">#REF!</definedName>
    <definedName name="Banks_SWP">#REF!</definedName>
    <definedName name="BanksAprMayMax" localSheetId="1">#REF!</definedName>
    <definedName name="BanksAprMayMax" localSheetId="2">#REF!</definedName>
    <definedName name="BanksAprMayMax">#REF!</definedName>
    <definedName name="BanksEstimate" localSheetId="1">#REF!</definedName>
    <definedName name="BanksEstimate" localSheetId="2">#REF!</definedName>
    <definedName name="BanksEstimate">#REF!</definedName>
    <definedName name="BanksMax" localSheetId="1">#REF!</definedName>
    <definedName name="BanksMax" localSheetId="2">#REF!</definedName>
    <definedName name="BanksMax">#REF!</definedName>
    <definedName name="Base_Study" localSheetId="1">#REF!</definedName>
    <definedName name="Base_Study" localSheetId="2">#REF!</definedName>
    <definedName name="Base_Study">#REF!</definedName>
    <definedName name="Cal" localSheetId="1">#REF!</definedName>
    <definedName name="Cal" localSheetId="2">#REF!</definedName>
    <definedName name="Cal">#REF!</definedName>
    <definedName name="CCCINTCPT_1ADV" localSheetId="1">#REF!</definedName>
    <definedName name="CCCINTCPT_1ADV" localSheetId="2">#REF!</definedName>
    <definedName name="CCCINTCPT_1ADV">#REF!</definedName>
    <definedName name="CCCINTCPT_1DV" localSheetId="1">#REF!</definedName>
    <definedName name="CCCINTCPT_1DV" localSheetId="2">#REF!</definedName>
    <definedName name="CCCINTCPT_1DV">#REF!</definedName>
    <definedName name="CCCINTCPT_2ADV" localSheetId="1">#REF!</definedName>
    <definedName name="CCCINTCPT_2ADV" localSheetId="2">#REF!</definedName>
    <definedName name="CCCINTCPT_2ADV">#REF!</definedName>
    <definedName name="CCCINTCPT_2DV" localSheetId="1">#REF!</definedName>
    <definedName name="CCCINTCPT_2DV" localSheetId="2">#REF!</definedName>
    <definedName name="CCCINTCPT_2DV">#REF!</definedName>
    <definedName name="CCCINTCPT_3ADV" localSheetId="1">#REF!</definedName>
    <definedName name="CCCINTCPT_3ADV" localSheetId="2">#REF!</definedName>
    <definedName name="CCCINTCPT_3ADV">#REF!</definedName>
    <definedName name="CCCINTCPT_3DV" localSheetId="1">#REF!</definedName>
    <definedName name="CCCINTCPT_3DV" localSheetId="2">#REF!</definedName>
    <definedName name="CCCINTCPT_3DV">#REF!</definedName>
    <definedName name="CCCINTCPT_EST130" localSheetId="1">#REF!</definedName>
    <definedName name="CCCINTCPT_EST130" localSheetId="2">#REF!</definedName>
    <definedName name="CCCINTCPT_EST130">#REF!</definedName>
    <definedName name="CCCINTCPT_EST225" localSheetId="1">#REF!</definedName>
    <definedName name="CCCINTCPT_EST225" localSheetId="2">#REF!</definedName>
    <definedName name="CCCINTCPT_EST225">#REF!</definedName>
    <definedName name="CCCSLOPE_1ADV" localSheetId="1">#REF!</definedName>
    <definedName name="CCCSLOPE_1ADV" localSheetId="2">#REF!</definedName>
    <definedName name="CCCSLOPE_1ADV">#REF!</definedName>
    <definedName name="CCCSLOPE_1DV" localSheetId="1">#REF!</definedName>
    <definedName name="CCCSLOPE_1DV" localSheetId="2">#REF!</definedName>
    <definedName name="CCCSLOPE_1DV">#REF!</definedName>
    <definedName name="CCCSLOPE_2ADV" localSheetId="1">#REF!</definedName>
    <definedName name="CCCSLOPE_2ADV" localSheetId="2">#REF!</definedName>
    <definedName name="CCCSLOPE_2ADV">#REF!</definedName>
    <definedName name="CCCSLOPE_2DV" localSheetId="1">#REF!</definedName>
    <definedName name="CCCSLOPE_2DV" localSheetId="2">#REF!</definedName>
    <definedName name="CCCSLOPE_2DV">#REF!</definedName>
    <definedName name="CCCSLOPE_3ADV" localSheetId="1">#REF!</definedName>
    <definedName name="CCCSLOPE_3ADV" localSheetId="2">#REF!</definedName>
    <definedName name="CCCSLOPE_3ADV">#REF!</definedName>
    <definedName name="CCCSLOPE_3DV" localSheetId="1">#REF!</definedName>
    <definedName name="CCCSLOPE_3DV" localSheetId="2">#REF!</definedName>
    <definedName name="CCCSLOPE_3DV">#REF!</definedName>
    <definedName name="CCCSLOPE_EST130" localSheetId="1">#REF!</definedName>
    <definedName name="CCCSLOPE_EST130" localSheetId="2">#REF!</definedName>
    <definedName name="CCCSLOPE_EST130">#REF!</definedName>
    <definedName name="CCCSLOPE_EST225" localSheetId="1">#REF!</definedName>
    <definedName name="CCCSLOPE_EST225" localSheetId="2">#REF!</definedName>
    <definedName name="CCCSLOPE_EST225">#REF!</definedName>
    <definedName name="CFS_TAF">[1]Control!$Y$13:$Y$888</definedName>
    <definedName name="CFS_TAF14">[1]Control!$Y$13:$Y$888</definedName>
    <definedName name="COA" localSheetId="1">#REF!</definedName>
    <definedName name="COA" localSheetId="2">#REF!</definedName>
    <definedName name="COA">#REF!</definedName>
    <definedName name="COINTCPT_1DV" localSheetId="1">#REF!</definedName>
    <definedName name="COINTCPT_1DV" localSheetId="2">#REF!</definedName>
    <definedName name="COINTCPT_1DV">#REF!</definedName>
    <definedName name="COINTCPT_2DV" localSheetId="1">#REF!</definedName>
    <definedName name="COINTCPT_2DV" localSheetId="2">#REF!</definedName>
    <definedName name="COINTCPT_2DV">#REF!</definedName>
    <definedName name="COINTCPT_3DV" localSheetId="1">#REF!</definedName>
    <definedName name="COINTCPT_3DV" localSheetId="2">#REF!</definedName>
    <definedName name="COINTCPT_3DV">#REF!</definedName>
    <definedName name="COINTCPT_EST" localSheetId="1">#REF!</definedName>
    <definedName name="COINTCPT_EST" localSheetId="2">#REF!</definedName>
    <definedName name="COINTCPT_EST">#REF!</definedName>
    <definedName name="Conv">[2]Data!$D$6</definedName>
    <definedName name="ConvToCFS">[2]Data!$G$6</definedName>
    <definedName name="COSLOPE_1DV" localSheetId="1">#REF!</definedName>
    <definedName name="COSLOPE_1DV" localSheetId="2">#REF!</definedName>
    <definedName name="COSLOPE_1DV">#REF!</definedName>
    <definedName name="COSLOPE_2DV" localSheetId="1">#REF!</definedName>
    <definedName name="COSLOPE_2DV" localSheetId="2">#REF!</definedName>
    <definedName name="COSLOPE_2DV">#REF!</definedName>
    <definedName name="COSLOPE_3DV" localSheetId="1">#REF!</definedName>
    <definedName name="COSLOPE_3DV" localSheetId="2">#REF!</definedName>
    <definedName name="COSLOPE_3DV">#REF!</definedName>
    <definedName name="COSLOPE_EST" localSheetId="1">#REF!</definedName>
    <definedName name="COSLOPE_EST" localSheetId="2">#REF!</definedName>
    <definedName name="COSLOPE_EST">#REF!</definedName>
    <definedName name="CVPSL" localSheetId="1">#REF!</definedName>
    <definedName name="CVPSL" localSheetId="2">#REF!</definedName>
    <definedName name="CVPSL">#REF!</definedName>
    <definedName name="CVPSLRC" localSheetId="1">#REF!</definedName>
    <definedName name="CVPSLRC" localSheetId="2">#REF!</definedName>
    <definedName name="CVPSLRC">#REF!</definedName>
    <definedName name="d104_" localSheetId="1">#REF!</definedName>
    <definedName name="d104_" localSheetId="2">#REF!</definedName>
    <definedName name="d104_">#REF!</definedName>
    <definedName name="d106_" localSheetId="1">#REF!</definedName>
    <definedName name="d106_" localSheetId="2">#REF!</definedName>
    <definedName name="d106_">#REF!</definedName>
    <definedName name="d109_trans" localSheetId="1">#REF!</definedName>
    <definedName name="d109_trans" localSheetId="2">#REF!</definedName>
    <definedName name="d109_trans">#REF!</definedName>
    <definedName name="d4_trans_58" localSheetId="1">#REF!</definedName>
    <definedName name="d4_trans_58" localSheetId="2">#REF!</definedName>
    <definedName name="d4_trans_58">#REF!</definedName>
    <definedName name="d418_" localSheetId="1">#REF!</definedName>
    <definedName name="d418_" localSheetId="2">#REF!</definedName>
    <definedName name="d418_">#REF!</definedName>
    <definedName name="d419_" localSheetId="1">#REF!</definedName>
    <definedName name="d419_" localSheetId="2">#REF!</definedName>
    <definedName name="d419_">#REF!</definedName>
    <definedName name="d419_trans" localSheetId="1">#REF!</definedName>
    <definedName name="d419_trans" localSheetId="2">#REF!</definedName>
    <definedName name="d419_trans">#REF!</definedName>
    <definedName name="d822_trans" localSheetId="1">#REF!</definedName>
    <definedName name="d822_trans" localSheetId="2">#REF!</definedName>
    <definedName name="d822_trans">#REF!</definedName>
    <definedName name="d875_trans" localSheetId="1">#REF!</definedName>
    <definedName name="d875_trans" localSheetId="2">#REF!</definedName>
    <definedName name="d875_trans">#REF!</definedName>
    <definedName name="d901_" localSheetId="1">#REF!</definedName>
    <definedName name="d901_" localSheetId="2">#REF!</definedName>
    <definedName name="d901_">#REF!</definedName>
    <definedName name="_xlnm.Database" localSheetId="1">#REF!</definedName>
    <definedName name="_xlnm.Database" localSheetId="2">#REF!</definedName>
    <definedName name="_xlnm.Database">#REF!</definedName>
    <definedName name="Date" localSheetId="1">#REF!</definedName>
    <definedName name="Date" localSheetId="2">#REF!</definedName>
    <definedName name="Date">#REF!</definedName>
    <definedName name="de" localSheetId="1">#REF!</definedName>
    <definedName name="de" localSheetId="2">#REF!</definedName>
    <definedName name="de">#REF!</definedName>
    <definedName name="DeerCreek">"AutoShape 50"</definedName>
    <definedName name="desired_trans" localSheetId="1">#REF!</definedName>
    <definedName name="desired_trans" localSheetId="2">#REF!</definedName>
    <definedName name="desired_trans">#REF!</definedName>
    <definedName name="DO" localSheetId="1">#REF!</definedName>
    <definedName name="DO" localSheetId="2">#REF!</definedName>
    <definedName name="DO">#REF!</definedName>
    <definedName name="DO_WHL" localSheetId="1">#REF!</definedName>
    <definedName name="DO_WHL" localSheetId="2">#REF!</definedName>
    <definedName name="DO_WHL">#REF!</definedName>
    <definedName name="dosexepath">[1]Control!$C$9</definedName>
    <definedName name="ds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DSSFile_Set">[3]Control!$C$7</definedName>
    <definedName name="DSSFile2_Name">[3]Control!#REF!</definedName>
    <definedName name="DSSFile2_Set">[3]Control!#REF!</definedName>
    <definedName name="DSSFile3_Name">[3]Control!#REF!</definedName>
    <definedName name="DSSFile3_Set">[3]Control!#REF!</definedName>
    <definedName name="DSSFile4_Name">[3]Control!#REF!</definedName>
    <definedName name="DSSFile4_Set">[3]Control!#REF!</definedName>
    <definedName name="DSSFile5_Name">[3]Control!#REF!</definedName>
    <definedName name="DSSFile5_Set">[3]Control!#REF!</definedName>
    <definedName name="DSSFile6_Set">[6]Control!$C$43</definedName>
    <definedName name="DSSFileName_1">[3]Control!#REF!</definedName>
    <definedName name="dstest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DVtable" localSheetId="1">#REF!</definedName>
    <definedName name="DVtable" localSheetId="2">#REF!</definedName>
    <definedName name="DVtable">#REF!</definedName>
    <definedName name="E">#N/A</definedName>
    <definedName name="ee" localSheetId="1">#REF!</definedName>
    <definedName name="ee" localSheetId="2">#REF!</definedName>
    <definedName name="ee">#REF!</definedName>
    <definedName name="EI" localSheetId="1">#REF!</definedName>
    <definedName name="EI" localSheetId="2">#REF!</definedName>
    <definedName name="EI">#REF!</definedName>
    <definedName name="EIExp" localSheetId="1">#REF!</definedName>
    <definedName name="EIExp" localSheetId="2">#REF!</definedName>
    <definedName name="EIExp">#REF!</definedName>
    <definedName name="EMINTCPT_1DV" localSheetId="1">#REF!</definedName>
    <definedName name="EMINTCPT_1DV" localSheetId="2">#REF!</definedName>
    <definedName name="EMINTCPT_1DV">#REF!</definedName>
    <definedName name="EMINTCPT_2DV" localSheetId="1">#REF!</definedName>
    <definedName name="EMINTCPT_2DV" localSheetId="2">#REF!</definedName>
    <definedName name="EMINTCPT_2DV">#REF!</definedName>
    <definedName name="EMINTCPT_3DV" localSheetId="1">#REF!</definedName>
    <definedName name="EMINTCPT_3DV" localSheetId="2">#REF!</definedName>
    <definedName name="EMINTCPT_3DV">#REF!</definedName>
    <definedName name="EMINTCPT_EST" localSheetId="1">#REF!</definedName>
    <definedName name="EMINTCPT_EST" localSheetId="2">#REF!</definedName>
    <definedName name="EMINTCPT_EST">#REF!</definedName>
    <definedName name="EMSLOPE_1DV" localSheetId="1">#REF!</definedName>
    <definedName name="EMSLOPE_1DV" localSheetId="2">#REF!</definedName>
    <definedName name="EMSLOPE_1DV">#REF!</definedName>
    <definedName name="EMSLOPE_2DV" localSheetId="1">#REF!</definedName>
    <definedName name="EMSLOPE_2DV" localSheetId="2">#REF!</definedName>
    <definedName name="EMSLOPE_2DV">#REF!</definedName>
    <definedName name="EMSLOPE_3DV" localSheetId="1">#REF!</definedName>
    <definedName name="EMSLOPE_3DV" localSheetId="2">#REF!</definedName>
    <definedName name="EMSLOPE_3DV">#REF!</definedName>
    <definedName name="EMSLOPE_EST" localSheetId="1">#REF!</definedName>
    <definedName name="EMSLOPE_EST" localSheetId="2">#REF!</definedName>
    <definedName name="EMSLOPE_EST">#REF!</definedName>
    <definedName name="err" localSheetId="1">#REF!</definedName>
    <definedName name="err" localSheetId="2">#REF!</definedName>
    <definedName name="err">#REF!</definedName>
    <definedName name="ES" localSheetId="1">#REF!</definedName>
    <definedName name="ES" localSheetId="2">#REF!</definedName>
    <definedName name="ES">#REF!</definedName>
    <definedName name="fdafja" localSheetId="1">#REF!</definedName>
    <definedName name="fdafja" localSheetId="2">#REF!</definedName>
    <definedName name="fdafja">#REF!</definedName>
    <definedName name="FMin" localSheetId="1">#REF!</definedName>
    <definedName name="FMin" localSheetId="2">#REF!</definedName>
    <definedName name="FMin">#REF!</definedName>
    <definedName name="Folsom" localSheetId="1">#REF!</definedName>
    <definedName name="Folsom" localSheetId="2">#REF!</definedName>
    <definedName name="Folsom">#REF!</definedName>
    <definedName name="FolsomFlood" localSheetId="1">#REF!</definedName>
    <definedName name="FolsomFlood" localSheetId="2">#REF!</definedName>
    <definedName name="FolsomFlood">#REF!</definedName>
    <definedName name="gaad" localSheetId="1">#REF!</definedName>
    <definedName name="gaad" localSheetId="2">#REF!</definedName>
    <definedName name="gaad">#REF!</definedName>
    <definedName name="George" localSheetId="1">#REF!</definedName>
    <definedName name="George" localSheetId="2">#REF!</definedName>
    <definedName name="George">#REF!</definedName>
    <definedName name="H">#N/A</definedName>
    <definedName name="HSt" localSheetId="1">#REF!</definedName>
    <definedName name="HSt" localSheetId="2">#REF!</definedName>
    <definedName name="HSt">#REF!</definedName>
    <definedName name="hydrodssfilepath" localSheetId="1">#REF!</definedName>
    <definedName name="hydrodssfilepath" localSheetId="2">#REF!</definedName>
    <definedName name="hydrodssfilepath">#REF!</definedName>
    <definedName name="hydrology">[1]Control!$Q$25:$Q$28</definedName>
    <definedName name="JPINTCPT_1DV" localSheetId="1">#REF!</definedName>
    <definedName name="JPINTCPT_1DV" localSheetId="2">#REF!</definedName>
    <definedName name="JPINTCPT_1DV">#REF!</definedName>
    <definedName name="JPINTCPT_2DV" localSheetId="1">#REF!</definedName>
    <definedName name="JPINTCPT_2DV" localSheetId="2">#REF!</definedName>
    <definedName name="JPINTCPT_2DV">#REF!</definedName>
    <definedName name="JPINTCPT_3DV" localSheetId="1">#REF!</definedName>
    <definedName name="JPINTCPT_3DV" localSheetId="2">#REF!</definedName>
    <definedName name="JPINTCPT_3DV">#REF!</definedName>
    <definedName name="JPINTCPT_EST" localSheetId="1">#REF!</definedName>
    <definedName name="JPINTCPT_EST" localSheetId="2">#REF!</definedName>
    <definedName name="JPINTCPT_EST">#REF!</definedName>
    <definedName name="JPSLOPE_1DV" localSheetId="1">#REF!</definedName>
    <definedName name="JPSLOPE_1DV" localSheetId="2">#REF!</definedName>
    <definedName name="JPSLOPE_1DV">#REF!</definedName>
    <definedName name="JPSLOPE_2DV" localSheetId="1">#REF!</definedName>
    <definedName name="JPSLOPE_2DV" localSheetId="2">#REF!</definedName>
    <definedName name="JPSLOPE_2DV">#REF!</definedName>
    <definedName name="JPSLOPE_3DV" localSheetId="1">#REF!</definedName>
    <definedName name="JPSLOPE_3DV" localSheetId="2">#REF!</definedName>
    <definedName name="JPSLOPE_3DV">#REF!</definedName>
    <definedName name="JPSLOPE_EST" localSheetId="1">#REF!</definedName>
    <definedName name="JPSLOPE_EST" localSheetId="2">#REF!</definedName>
    <definedName name="JPSLOPE_EST">#REF!</definedName>
    <definedName name="KEN">#N/A</definedName>
    <definedName name="Kes" localSheetId="1">#REF!</definedName>
    <definedName name="Kes" localSheetId="2">#REF!</definedName>
    <definedName name="Kes">#REF!</definedName>
    <definedName name="MAC">#N/A</definedName>
    <definedName name="MACS">#N/A</definedName>
    <definedName name="MASCS">#N/A</definedName>
    <definedName name="month_A">[1]Control!$K$25:$K$36</definedName>
    <definedName name="months" localSheetId="1">#REF!</definedName>
    <definedName name="months" localSheetId="2">#REF!</definedName>
    <definedName name="months">#REF!</definedName>
    <definedName name="MRDO" localSheetId="1">#REF!</definedName>
    <definedName name="MRDO" localSheetId="2">#REF!</definedName>
    <definedName name="MRDO">#REF!</definedName>
    <definedName name="MRDO_ANN" localSheetId="1">#REF!</definedName>
    <definedName name="MRDO_ANN" localSheetId="2">#REF!</definedName>
    <definedName name="MRDO_ANN">#REF!</definedName>
    <definedName name="NCP" localSheetId="1">#REF!</definedName>
    <definedName name="NCP" localSheetId="2">#REF!</definedName>
    <definedName name="NCP">#REF!</definedName>
    <definedName name="nic" localSheetId="1">[4]Schematic!#REF!</definedName>
    <definedName name="nic" localSheetId="2">[4]Schematic!#REF!</definedName>
    <definedName name="nic">[4]Schematic!#REF!</definedName>
    <definedName name="Nimbus" localSheetId="1">#REF!</definedName>
    <definedName name="Nimbus" localSheetId="2">#REF!</definedName>
    <definedName name="Nimbus">#REF!</definedName>
    <definedName name="OPTGroup_Name" localSheetId="1">#REF!</definedName>
    <definedName name="OPTGroup_Name" localSheetId="2">#REF!</definedName>
    <definedName name="OPTGroup_Name">#REF!</definedName>
    <definedName name="OptTable" localSheetId="1">#REF!</definedName>
    <definedName name="OptTable" localSheetId="2">#REF!</definedName>
    <definedName name="OptTable">#REF!</definedName>
    <definedName name="Oroville" localSheetId="1">#REF!</definedName>
    <definedName name="Oroville" localSheetId="2">#REF!</definedName>
    <definedName name="Oroville">#REF!</definedName>
    <definedName name="OrovilleFlood" localSheetId="1">#REF!</definedName>
    <definedName name="OrovilleFlood" localSheetId="2">#REF!</definedName>
    <definedName name="OrovilleFlood">#REF!</definedName>
    <definedName name="_xlnm.Print_Area" localSheetId="8">'TableC.10_PageC-30'!$A$3:$J$96</definedName>
    <definedName name="_xlnm.Print_Area" localSheetId="9">'TableC.11_PageC-32'!$A$3:$J$96</definedName>
    <definedName name="_xlnm.Print_Area" localSheetId="10">'TableC.12_PageC-34'!$A$3:$J$96</definedName>
    <definedName name="_xlnm.Print_Area" localSheetId="11">'TableC.13_PageC-36'!$A$3:$J$96</definedName>
    <definedName name="_xlnm.Print_Area" localSheetId="12">'TableC.14_PageC-38'!$A$3:$J$96</definedName>
    <definedName name="_xlnm.Print_Area" localSheetId="13">'TableC.15_PageC-40'!$A$3:$J$96</definedName>
    <definedName name="_xlnm.Print_Area" localSheetId="14">'TableC.16_PageC-42'!$A$3:$J$96</definedName>
    <definedName name="_xlnm.Print_Area" localSheetId="15">'TableC.17_PageC-44'!$A$3:$J$96</definedName>
    <definedName name="_xlnm.Print_Area" localSheetId="16">'TableC.18_PageC-46'!$A$3:$J$96</definedName>
    <definedName name="_xlnm.Print_Area" localSheetId="17">'TableC.19_PageC-48'!$A$3:$J$96</definedName>
    <definedName name="_xlnm.Print_Area" localSheetId="18">'TableC.20_PageC-50'!$A$3:$J$96</definedName>
    <definedName name="_xlnm.Print_Area" localSheetId="19">'TableC.21_PageC-52'!$A$3:$J$96</definedName>
    <definedName name="_xlnm.Print_Area" localSheetId="20">'TableC.22_PageC-54'!$A$3:$J$96</definedName>
    <definedName name="_xlnm.Print_Area" localSheetId="21">'TableC.23_PageC-56'!$A$3:$J$96</definedName>
    <definedName name="_xlnm.Print_Area" localSheetId="22">'TableC.24_PageC-58'!$A$3:$J$96</definedName>
    <definedName name="_xlnm.Print_Area" localSheetId="23">'TableC.25_PageC-60'!$A$3:$J$96</definedName>
    <definedName name="_xlnm.Print_Area" localSheetId="24">'TableC.26_PageC-62'!$A$3:$J$96</definedName>
    <definedName name="_xlnm.Print_Area" localSheetId="25">'TableC.27_PageC-64'!$A$3:$J$96</definedName>
    <definedName name="_xlnm.Print_Area" localSheetId="26">'TableC.28_PageC-66'!$A$3:$J$96</definedName>
    <definedName name="_xlnm.Print_Area" localSheetId="27">'TableC.29_PageC-68'!$A$3:$J$96</definedName>
    <definedName name="_xlnm.Print_Area" localSheetId="28">'TableC.30_PageC-70'!$A$3:$J$96</definedName>
    <definedName name="_xlnm.Print_Area" localSheetId="29">'TableC.31_PageC-72'!$A$3:$J$96</definedName>
    <definedName name="_xlnm.Print_Area" localSheetId="3">'TableC.5_PageC-20'!$A$3:$J$96</definedName>
    <definedName name="_xlnm.Print_Area" localSheetId="4">'TableC.6_PageC-22'!$A$3:$J$96</definedName>
    <definedName name="_xlnm.Print_Area" localSheetId="5">'TableC.7_PageC-24'!$A$3:$J$96</definedName>
    <definedName name="_xlnm.Print_Area" localSheetId="6">'TableC.8_PageC-26'!$A$3:$J$96</definedName>
    <definedName name="_xlnm.Print_Area" localSheetId="7">'TableC.9_PageC-28'!$A$3:$J$96</definedName>
    <definedName name="_xlnm.Print_Titles" localSheetId="8">'TableC.10_PageC-30'!$4:$11</definedName>
    <definedName name="_xlnm.Print_Titles" localSheetId="9">'TableC.11_PageC-32'!$4:$11</definedName>
    <definedName name="_xlnm.Print_Titles" localSheetId="10">'TableC.12_PageC-34'!$4:$11</definedName>
    <definedName name="_xlnm.Print_Titles" localSheetId="11">'TableC.13_PageC-36'!$4:$11</definedName>
    <definedName name="_xlnm.Print_Titles" localSheetId="12">'TableC.14_PageC-38'!$4:$11</definedName>
    <definedName name="_xlnm.Print_Titles" localSheetId="13">'TableC.15_PageC-40'!$4:$11</definedName>
    <definedName name="_xlnm.Print_Titles" localSheetId="14">'TableC.16_PageC-42'!$4:$11</definedName>
    <definedName name="_xlnm.Print_Titles" localSheetId="15">'TableC.17_PageC-44'!$4:$11</definedName>
    <definedName name="_xlnm.Print_Titles" localSheetId="16">'TableC.18_PageC-46'!$4:$11</definedName>
    <definedName name="_xlnm.Print_Titles" localSheetId="17">'TableC.19_PageC-48'!$4:$11</definedName>
    <definedName name="_xlnm.Print_Titles" localSheetId="0">'TableC.2_PageC-12'!$2:$3</definedName>
    <definedName name="_xlnm.Print_Titles" localSheetId="18">'TableC.20_PageC-50'!$4:$11</definedName>
    <definedName name="_xlnm.Print_Titles" localSheetId="19">'TableC.21_PageC-52'!$4:$11</definedName>
    <definedName name="_xlnm.Print_Titles" localSheetId="20">'TableC.22_PageC-54'!$4:$11</definedName>
    <definedName name="_xlnm.Print_Titles" localSheetId="21">'TableC.23_PageC-56'!$4:$11</definedName>
    <definedName name="_xlnm.Print_Titles" localSheetId="22">'TableC.24_PageC-58'!$4:$11</definedName>
    <definedName name="_xlnm.Print_Titles" localSheetId="23">'TableC.25_PageC-60'!$4:$11</definedName>
    <definedName name="_xlnm.Print_Titles" localSheetId="24">'TableC.26_PageC-62'!$4:$11</definedName>
    <definedName name="_xlnm.Print_Titles" localSheetId="25">'TableC.27_PageC-64'!$4:$11</definedName>
    <definedName name="_xlnm.Print_Titles" localSheetId="26">'TableC.28_PageC-66'!$4:$11</definedName>
    <definedName name="_xlnm.Print_Titles" localSheetId="27">'TableC.29_PageC-68'!$4:$11</definedName>
    <definedName name="_xlnm.Print_Titles" localSheetId="1">'TableC.3_PageC-14'!$6:$7</definedName>
    <definedName name="_xlnm.Print_Titles" localSheetId="28">'TableC.30_PageC-70'!$4:$11</definedName>
    <definedName name="_xlnm.Print_Titles" localSheetId="29">'TableC.31_PageC-72'!$4:$11</definedName>
    <definedName name="_xlnm.Print_Titles" localSheetId="2">'TableC.4_PageC-16'!$5:$6</definedName>
    <definedName name="_xlnm.Print_Titles" localSheetId="3">'TableC.5_PageC-20'!$4:$11</definedName>
    <definedName name="_xlnm.Print_Titles" localSheetId="4">'TableC.6_PageC-22'!$4:$11</definedName>
    <definedName name="_xlnm.Print_Titles" localSheetId="5">'TableC.7_PageC-24'!$4:$11</definedName>
    <definedName name="_xlnm.Print_Titles" localSheetId="6">'TableC.8_PageC-26'!$4:$11</definedName>
    <definedName name="_xlnm.Print_Titles" localSheetId="7">'TableC.9_PageC-28'!$4:$11</definedName>
    <definedName name="RecTS" localSheetId="1">#REF!</definedName>
    <definedName name="RecTS" localSheetId="2">#REF!</definedName>
    <definedName name="RecTS">#REF!</definedName>
    <definedName name="rre" localSheetId="1">#REF!</definedName>
    <definedName name="rre" localSheetId="2">#REF!</definedName>
    <definedName name="rre">#REF!</definedName>
    <definedName name="s4_" localSheetId="1">#REF!</definedName>
    <definedName name="s4_" localSheetId="2">#REF!</definedName>
    <definedName name="s4_">#REF!</definedName>
    <definedName name="s5_" localSheetId="1">#REF!</definedName>
    <definedName name="s5_" localSheetId="2">#REF!</definedName>
    <definedName name="s5_">#REF!</definedName>
    <definedName name="s900_" localSheetId="1">#REF!</definedName>
    <definedName name="s900_" localSheetId="2">#REF!</definedName>
    <definedName name="s900_">#REF!</definedName>
    <definedName name="Sac" localSheetId="1">#REF!</definedName>
    <definedName name="Sac" localSheetId="2">#REF!</definedName>
    <definedName name="Sac">#REF!</definedName>
    <definedName name="Shasta" localSheetId="1">#REF!</definedName>
    <definedName name="Shasta" localSheetId="2">#REF!</definedName>
    <definedName name="Shasta">#REF!</definedName>
    <definedName name="ShastaFlood" localSheetId="1">#REF!</definedName>
    <definedName name="ShastaFlood" localSheetId="2">#REF!</definedName>
    <definedName name="ShastaFlood">#REF!</definedName>
    <definedName name="siminptdssfilepath" localSheetId="1">#REF!</definedName>
    <definedName name="siminptdssfilepath" localSheetId="2">#REF!</definedName>
    <definedName name="siminptdssfilepath">#REF!</definedName>
    <definedName name="SJR" localSheetId="1">#REF!</definedName>
    <definedName name="SJR" localSheetId="2">#REF!</definedName>
    <definedName name="SJR">#REF!</definedName>
    <definedName name="SVpath">[1]Control!$C$8</definedName>
    <definedName name="SVTable" localSheetId="1">#REF!</definedName>
    <definedName name="SVTable" localSheetId="2">#REF!</definedName>
    <definedName name="SVTable">#REF!</definedName>
    <definedName name="SWPSL" localSheetId="1">#REF!</definedName>
    <definedName name="SWPSL" localSheetId="2">#REF!</definedName>
    <definedName name="SWPSL">#REF!</definedName>
    <definedName name="SWPSLRC" localSheetId="1">#REF!</definedName>
    <definedName name="SWPSLRC" localSheetId="2">#REF!</definedName>
    <definedName name="SWPSLRC">#REF!</definedName>
    <definedName name="temp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temp1">[1]Control!$C$9</definedName>
    <definedName name="temp2">[1]Control!$C$8</definedName>
    <definedName name="temp3">[1]Control!$C$6</definedName>
    <definedName name="temp4">[1]Control!$C$7</definedName>
    <definedName name="Therm" localSheetId="1">#REF!</definedName>
    <definedName name="Therm" localSheetId="2">#REF!</definedName>
    <definedName name="Therm">#REF!</definedName>
    <definedName name="Time_DSS_Loaded">[3]Control!$C$9</definedName>
    <definedName name="Time_DSS_Loaded3">[3]Control!#REF!</definedName>
    <definedName name="Time_DSS2_Loaded">[3]Control!#REF!</definedName>
    <definedName name="Time_DSS3_Loaded">[3]Control!#REF!</definedName>
    <definedName name="Time_DSS4_Loaded">[3]Control!#REF!</definedName>
    <definedName name="Time_DSS5_Loaded">[3]Control!#REF!</definedName>
    <definedName name="Time_DSS6_Loaded">[6]Control!$C$45</definedName>
    <definedName name="Tracy" localSheetId="1">#REF!</definedName>
    <definedName name="Tracy" localSheetId="2">#REF!</definedName>
    <definedName name="Tracy">#REF!</definedName>
    <definedName name="Tracy_exp1" localSheetId="1">#REF!</definedName>
    <definedName name="Tracy_exp1" localSheetId="2">#REF!</definedName>
    <definedName name="Tracy_exp1">#REF!</definedName>
    <definedName name="TracyAprMayMax" localSheetId="1">#REF!</definedName>
    <definedName name="TracyAprMayMax" localSheetId="2">#REF!</definedName>
    <definedName name="TracyAprMayMax">#REF!</definedName>
    <definedName name="TracyEstimate" localSheetId="1">#REF!</definedName>
    <definedName name="TracyEstimate" localSheetId="2">#REF!</definedName>
    <definedName name="TracyEstimate">#REF!</definedName>
    <definedName name="TracyMax" localSheetId="1">#REF!</definedName>
    <definedName name="TracyMax" localSheetId="2">#REF!</definedName>
    <definedName name="TracyMax">#REF!</definedName>
    <definedName name="tt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UNITS">[1]Control!$S$25:$S$26</definedName>
    <definedName name="unusedFS" localSheetId="1">#REF!</definedName>
    <definedName name="unusedFS" localSheetId="2">#REF!</definedName>
    <definedName name="unusedFS">#REF!</definedName>
    <definedName name="unusedSS" localSheetId="1">#REF!</definedName>
    <definedName name="unusedSS" localSheetId="2">#REF!</definedName>
    <definedName name="unusedSS">#REF!</definedName>
    <definedName name="V8C_D1641SA_Draft" localSheetId="1">#REF!</definedName>
    <definedName name="V8C_D1641SA_Draft" localSheetId="2">#REF!</definedName>
    <definedName name="V8C_D1641SA_Draft">#REF!</definedName>
    <definedName name="workingpath" localSheetId="1">#REF!</definedName>
    <definedName name="workingpath" localSheetId="2">#REF!</definedName>
    <definedName name="workingpath">#REF!</definedName>
    <definedName name="workingpath_alt">[1]Control!$C$6</definedName>
    <definedName name="workingpath_base" localSheetId="1">#REF!</definedName>
    <definedName name="workingpath_base" localSheetId="2">#REF!</definedName>
    <definedName name="workingpath_base">#REF!</definedName>
    <definedName name="wrn.pages.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Year_A">[1]Control!$N$24:$N$97</definedName>
    <definedName name="Years" localSheetId="1">#REF!</definedName>
    <definedName name="Years" localSheetId="2">#REF!</definedName>
    <definedName name="Years">#REF!</definedName>
    <definedName name="Yolo" localSheetId="1">#REF!</definedName>
    <definedName name="Yolo" localSheetId="2">#REF!</definedName>
    <definedName name="Yolo">#REF!</definedName>
    <definedName name="zero" localSheetId="1">#REF!</definedName>
    <definedName name="zero" localSheetId="2">#REF!</definedName>
    <definedName name="zero">#REF!</definedName>
  </definedNames>
  <calcPr calcId="145621" calcMode="manual"/>
</workbook>
</file>

<file path=xl/calcChain.xml><?xml version="1.0" encoding="utf-8"?>
<calcChain xmlns="http://schemas.openxmlformats.org/spreadsheetml/2006/main">
  <c r="M92" i="30" l="1"/>
  <c r="L92" i="30"/>
  <c r="K92" i="30"/>
  <c r="J92" i="30"/>
  <c r="I92" i="30"/>
  <c r="H92" i="30"/>
  <c r="G92" i="30"/>
  <c r="F92" i="30"/>
  <c r="E92" i="30"/>
  <c r="D92" i="30"/>
  <c r="C92" i="30"/>
  <c r="B92" i="30"/>
  <c r="M91" i="30"/>
  <c r="L91" i="30"/>
  <c r="K91" i="30"/>
  <c r="J91" i="30"/>
  <c r="I91" i="30"/>
  <c r="H91" i="30"/>
  <c r="G91" i="30"/>
  <c r="F91" i="30"/>
  <c r="E91" i="30"/>
  <c r="D91" i="30"/>
  <c r="C91" i="30"/>
  <c r="B91" i="30"/>
  <c r="M90" i="30"/>
  <c r="L90" i="30"/>
  <c r="K90" i="30"/>
  <c r="J90" i="30"/>
  <c r="I90" i="30"/>
  <c r="H90" i="30"/>
  <c r="G90" i="30"/>
  <c r="F90" i="30"/>
  <c r="E90" i="30"/>
  <c r="D90" i="30"/>
  <c r="C90" i="30"/>
  <c r="B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91" i="30" s="1"/>
  <c r="N13" i="30"/>
  <c r="N12" i="30"/>
  <c r="N11" i="30"/>
  <c r="N10" i="30"/>
  <c r="N9" i="30"/>
  <c r="N8" i="30"/>
  <c r="N92" i="30" s="1"/>
  <c r="N7" i="30"/>
  <c r="M93" i="29"/>
  <c r="L93" i="29"/>
  <c r="K93" i="29"/>
  <c r="J93" i="29"/>
  <c r="I93" i="29"/>
  <c r="H93" i="29"/>
  <c r="G93" i="29"/>
  <c r="F93" i="29"/>
  <c r="E93" i="29"/>
  <c r="D93" i="29"/>
  <c r="C93" i="29"/>
  <c r="B93" i="29"/>
  <c r="M92" i="29"/>
  <c r="L92" i="29"/>
  <c r="K92" i="29"/>
  <c r="J92" i="29"/>
  <c r="I92" i="29"/>
  <c r="H92" i="29"/>
  <c r="G92" i="29"/>
  <c r="F92" i="29"/>
  <c r="E92" i="29"/>
  <c r="D92" i="29"/>
  <c r="C92" i="29"/>
  <c r="B92" i="29"/>
  <c r="M91" i="29"/>
  <c r="L91" i="29"/>
  <c r="K91" i="29"/>
  <c r="J91" i="29"/>
  <c r="I91" i="29"/>
  <c r="H91" i="29"/>
  <c r="G91" i="29"/>
  <c r="F91" i="29"/>
  <c r="E91" i="29"/>
  <c r="D91" i="29"/>
  <c r="C91" i="29"/>
  <c r="B91" i="29"/>
  <c r="N90" i="29"/>
  <c r="N89" i="29"/>
  <c r="N88" i="29"/>
  <c r="N87" i="29"/>
  <c r="N86" i="29"/>
  <c r="N85" i="29"/>
  <c r="N84" i="29"/>
  <c r="N83" i="29"/>
  <c r="N82" i="29"/>
  <c r="N81" i="29"/>
  <c r="N80" i="29"/>
  <c r="N79" i="29"/>
  <c r="N78" i="29"/>
  <c r="N77" i="29"/>
  <c r="N76" i="29"/>
  <c r="N75" i="29"/>
  <c r="N74" i="29"/>
  <c r="N73" i="29"/>
  <c r="N72" i="29"/>
  <c r="N71" i="29"/>
  <c r="N70" i="29"/>
  <c r="N69" i="29"/>
  <c r="N68" i="29"/>
  <c r="N67" i="29"/>
  <c r="N66" i="29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92" i="29" s="1"/>
  <c r="N16" i="29"/>
  <c r="N15" i="29"/>
  <c r="N14" i="29"/>
  <c r="N13" i="29"/>
  <c r="N12" i="29"/>
  <c r="N11" i="29"/>
  <c r="N10" i="29"/>
  <c r="N9" i="29"/>
  <c r="N91" i="29" s="1"/>
  <c r="N8" i="29"/>
  <c r="G88" i="28"/>
  <c r="C88" i="28"/>
  <c r="B88" i="28"/>
  <c r="G87" i="28"/>
  <c r="C87" i="28"/>
  <c r="B87" i="28"/>
  <c r="G86" i="28"/>
  <c r="C86" i="28"/>
  <c r="B86" i="28"/>
  <c r="I85" i="28"/>
  <c r="D85" i="28"/>
  <c r="I84" i="28"/>
  <c r="D84" i="28"/>
  <c r="I83" i="28"/>
  <c r="D83" i="28"/>
  <c r="I82" i="28"/>
  <c r="D82" i="28"/>
  <c r="I81" i="28"/>
  <c r="D81" i="28"/>
  <c r="I80" i="28"/>
  <c r="D80" i="28"/>
  <c r="I79" i="28"/>
  <c r="D79" i="28"/>
  <c r="I78" i="28"/>
  <c r="D78" i="28"/>
  <c r="I77" i="28"/>
  <c r="D77" i="28"/>
  <c r="I76" i="28"/>
  <c r="D76" i="28"/>
  <c r="I75" i="28"/>
  <c r="D75" i="28"/>
  <c r="I74" i="28"/>
  <c r="D74" i="28"/>
  <c r="I73" i="28"/>
  <c r="D73" i="28"/>
  <c r="I72" i="28"/>
  <c r="D72" i="28"/>
  <c r="I71" i="28"/>
  <c r="D71" i="28"/>
  <c r="I70" i="28"/>
  <c r="D70" i="28"/>
  <c r="I69" i="28"/>
  <c r="D69" i="28"/>
  <c r="I68" i="28"/>
  <c r="D68" i="28"/>
  <c r="I67" i="28"/>
  <c r="D67" i="28"/>
  <c r="I66" i="28"/>
  <c r="D66" i="28"/>
  <c r="I65" i="28"/>
  <c r="D65" i="28"/>
  <c r="I64" i="28"/>
  <c r="D64" i="28"/>
  <c r="I63" i="28"/>
  <c r="D63" i="28"/>
  <c r="I62" i="28"/>
  <c r="D62" i="28"/>
  <c r="I61" i="28"/>
  <c r="D61" i="28"/>
  <c r="I60" i="28"/>
  <c r="D60" i="28"/>
  <c r="I59" i="28"/>
  <c r="D59" i="28"/>
  <c r="I58" i="28"/>
  <c r="D58" i="28"/>
  <c r="I57" i="28"/>
  <c r="D57" i="28"/>
  <c r="I56" i="28"/>
  <c r="D56" i="28"/>
  <c r="I55" i="28"/>
  <c r="D55" i="28"/>
  <c r="I54" i="28"/>
  <c r="D54" i="28"/>
  <c r="I53" i="28"/>
  <c r="D53" i="28"/>
  <c r="I52" i="28"/>
  <c r="D52" i="28"/>
  <c r="I51" i="28"/>
  <c r="D51" i="28"/>
  <c r="I50" i="28"/>
  <c r="D50" i="28"/>
  <c r="I49" i="28"/>
  <c r="D49" i="28"/>
  <c r="I48" i="28"/>
  <c r="D48" i="28"/>
  <c r="I47" i="28"/>
  <c r="D47" i="28"/>
  <c r="I46" i="28"/>
  <c r="D46" i="28"/>
  <c r="I45" i="28"/>
  <c r="D45" i="28"/>
  <c r="I44" i="28"/>
  <c r="D44" i="28"/>
  <c r="I43" i="28"/>
  <c r="D43" i="28"/>
  <c r="I42" i="28"/>
  <c r="D42" i="28"/>
  <c r="I41" i="28"/>
  <c r="D41" i="28"/>
  <c r="I40" i="28"/>
  <c r="D40" i="28"/>
  <c r="I39" i="28"/>
  <c r="D39" i="28"/>
  <c r="I38" i="28"/>
  <c r="D38" i="28"/>
  <c r="I37" i="28"/>
  <c r="D37" i="28"/>
  <c r="I36" i="28"/>
  <c r="D36" i="28"/>
  <c r="I35" i="28"/>
  <c r="D35" i="28"/>
  <c r="I34" i="28"/>
  <c r="D34" i="28"/>
  <c r="I33" i="28"/>
  <c r="D33" i="28"/>
  <c r="I32" i="28"/>
  <c r="D32" i="28"/>
  <c r="I31" i="28"/>
  <c r="D31" i="28"/>
  <c r="I30" i="28"/>
  <c r="D30" i="28"/>
  <c r="I29" i="28"/>
  <c r="D29" i="28"/>
  <c r="I28" i="28"/>
  <c r="D28" i="28"/>
  <c r="I27" i="28"/>
  <c r="D27" i="28"/>
  <c r="I26" i="28"/>
  <c r="D26" i="28"/>
  <c r="I25" i="28"/>
  <c r="D25" i="28"/>
  <c r="I24" i="28"/>
  <c r="D24" i="28"/>
  <c r="I23" i="28"/>
  <c r="D23" i="28"/>
  <c r="I22" i="28"/>
  <c r="D22" i="28"/>
  <c r="I21" i="28"/>
  <c r="D21" i="28"/>
  <c r="I20" i="28"/>
  <c r="D20" i="28"/>
  <c r="I19" i="28"/>
  <c r="D19" i="28"/>
  <c r="I18" i="28"/>
  <c r="D18" i="28"/>
  <c r="I17" i="28"/>
  <c r="D17" i="28"/>
  <c r="I16" i="28"/>
  <c r="D16" i="28"/>
  <c r="I15" i="28"/>
  <c r="D15" i="28"/>
  <c r="I14" i="28"/>
  <c r="D14" i="28"/>
  <c r="I13" i="28"/>
  <c r="D13" i="28"/>
  <c r="I12" i="28"/>
  <c r="D12" i="28"/>
  <c r="I11" i="28"/>
  <c r="D11" i="28"/>
  <c r="I10" i="28"/>
  <c r="D10" i="28"/>
  <c r="I9" i="28"/>
  <c r="I86" i="28" s="1"/>
  <c r="D9" i="28"/>
  <c r="I8" i="28"/>
  <c r="D8" i="28"/>
  <c r="D88" i="28" s="1"/>
  <c r="I7" i="28"/>
  <c r="D7" i="28"/>
  <c r="I6" i="28"/>
  <c r="D6" i="28"/>
  <c r="I5" i="28"/>
  <c r="D5" i="28"/>
  <c r="I4" i="28"/>
  <c r="I88" i="28" s="1"/>
  <c r="D4" i="28"/>
  <c r="D86" i="28" s="1"/>
  <c r="N93" i="29" l="1"/>
  <c r="D87" i="28"/>
  <c r="I87" i="28"/>
  <c r="N90" i="30"/>
</calcChain>
</file>

<file path=xl/sharedStrings.xml><?xml version="1.0" encoding="utf-8"?>
<sst xmlns="http://schemas.openxmlformats.org/spreadsheetml/2006/main" count="464" uniqueCount="71">
  <si>
    <t>Table C.5. Alameda County FC&amp;WCD-Zone 7: 2015 DCR ELT</t>
  </si>
  <si>
    <t>SWP Table A Deliveries for 2015 Study</t>
  </si>
  <si>
    <t>Probability Curve</t>
  </si>
  <si>
    <t>Year</t>
  </si>
  <si>
    <t>Delivery              w/o                  Article 56
Carryover (TAF)</t>
  </si>
  <si>
    <t>Article 56
Carryover (TAF)</t>
  </si>
  <si>
    <t>Total                 Table A
Delivery (TAF)</t>
  </si>
  <si>
    <t xml:space="preserve">Percent of Maximum
Table A                 </t>
  </si>
  <si>
    <t>Total                       Table A
Delivery (TAF)</t>
  </si>
  <si>
    <t>Exceedence
Frequency (%)</t>
  </si>
  <si>
    <t>TOTAL</t>
  </si>
  <si>
    <t>Average</t>
  </si>
  <si>
    <t>Maximum</t>
  </si>
  <si>
    <t>Minimum</t>
  </si>
  <si>
    <t>Table C.6. Alameda County WD: 2015 DCR ELT</t>
  </si>
  <si>
    <t>Table C.7. Antelope Valley-East Kern WA: 2015 DCR ELT</t>
  </si>
  <si>
    <t>Delivery   w/o                  Article 56
Carryover (TAF)</t>
  </si>
  <si>
    <t>Total  Table A
Delivery (TAF)</t>
  </si>
  <si>
    <t>Table C.8. Castaic Lake WA: 2015 DCR ELT</t>
  </si>
  <si>
    <t>Table C.9. Coachella Valley WD: 2015 DCR ELT</t>
  </si>
  <si>
    <t>Table C.10. County of Kings: 2015 DCR ELT</t>
  </si>
  <si>
    <t>Table C.11. Crestline-Lake Arrowhead WA: 2015 DCR ELT</t>
  </si>
  <si>
    <t>Table C.12. Desert WA: 2015 DCR ELT</t>
  </si>
  <si>
    <t>Percent of Maximum
Table A</t>
  </si>
  <si>
    <t>Table C.13. Dudley Ridge WD: 2015 DCR ELT</t>
  </si>
  <si>
    <t>Table C.14. Empire West Side ID: 2015 DCR ELT</t>
  </si>
  <si>
    <t>Table C.15. Kern County WA-AG: 2015 DCR ELT</t>
  </si>
  <si>
    <t>Table C.16. Kern County WA-MI: 2015 DCR ELT</t>
  </si>
  <si>
    <t>Table C.17. Littlerock Creek ID: 2015 DCR ELT</t>
  </si>
  <si>
    <t>Table C.18. Metropolitan WDSC: 2015 DCR ELT</t>
  </si>
  <si>
    <t>Table C.19. Mojave WA: 2015 DCR ELT</t>
  </si>
  <si>
    <t>Table C.20. Napa County FC&amp;WCD: 2015 DCR ELT</t>
  </si>
  <si>
    <t>Table C.21. Oak Flat WD: 2015 DCR ELT</t>
  </si>
  <si>
    <t>Table C.22. Palmdale WD: 2015 DCR ELT</t>
  </si>
  <si>
    <t>Table C.23. San Bernardino Valley MWD: 2015 DCR ELT</t>
  </si>
  <si>
    <t>Table C.24. San Gabriel Valley MWD: 2015 DCR ELT</t>
  </si>
  <si>
    <t>Table C.25. San Gorgonio Pass WA: 2015 DCR ELT</t>
  </si>
  <si>
    <t>Table C.26. San Luis Obispo County FC&amp;WCD: 2015 DCR ELT</t>
  </si>
  <si>
    <t>Table C.27. Santa Barbara County FC&amp;WCD: 2015 DCR ELT</t>
  </si>
  <si>
    <t>Table C.28. Santa Clara Valley WD: 2015 DCR ELT</t>
  </si>
  <si>
    <t>Table C.29. Solano County WA: 2015 DCR ELT</t>
  </si>
  <si>
    <t>Table C.30. Tulare Lake Basin WSD: 2015 DCR ELT</t>
  </si>
  <si>
    <t>Table C.31. Ventura County WPD: 2015 DCR ELT</t>
  </si>
  <si>
    <t>Table C.2. SWP Table A Deliveries for 2015 DCR ELT</t>
  </si>
  <si>
    <t>SWP Table A Demands</t>
  </si>
  <si>
    <t>SWP Table A Delivery</t>
  </si>
  <si>
    <t>Probability Curve 
(percent of time at or above given value)</t>
  </si>
  <si>
    <t>Annual Volume (TAF)</t>
  </si>
  <si>
    <t>Percent of Maximum SWP Table A</t>
  </si>
  <si>
    <t>SWP Table A Delivery (TAF)</t>
  </si>
  <si>
    <t>Exceedance Frequency</t>
  </si>
  <si>
    <t>Article 21 Deliveries</t>
  </si>
  <si>
    <t>Table C.3 below shows the State Water Contractors' Article 21 deliveries for the 2015 DCR ELT scenario.</t>
  </si>
  <si>
    <t>Table C.3. Article 21 Deliveries for 2015 DCR ELT</t>
  </si>
  <si>
    <t>SWP Table Article 21 Deliveries (TAF)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</si>
  <si>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</si>
  <si>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</si>
  <si>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</si>
  <si>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</si>
  <si>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</si>
  <si>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</si>
  <si>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</si>
  <si>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</si>
  <si>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</si>
  <si>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</si>
  <si>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</si>
  <si>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</si>
  <si>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SWP Exports from the Sacramento-San Joaquin Delta</t>
  </si>
  <si>
    <t>Table C.4 below shows the SWP Exports from the Delta for the 2015 DCR ELT scenario.</t>
  </si>
  <si>
    <t>Table C.4. SWP Exports for 2015 DCR ELT</t>
  </si>
  <si>
    <t>SWP Exports from the Delta (TAF)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</si>
</sst>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ourier New"/>
      <family val="3"/>
    </font>
    <font>
      <b/>
      <sz val="10"/>
      <name val="Arial"/>
      <family val="2"/>
    </font>
    <font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ourier New"/>
      <family val="3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name val="Courier New"/>
      <family val="3"/>
    </font>
    <font>
      <sz val="12"/>
      <name val="Courier New"/>
      <family val="3"/>
    </font>
    <font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3" tint="0.39997558519241921"/>
      <name val="Cambria"/>
      <family val="1"/>
      <scheme val="major"/>
    </font>
    <font>
      <sz val="12"/>
      <name val="Arial"/>
      <family val="2"/>
    </font>
    <font>
      <b/>
      <sz val="12"/>
      <name val="Arial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/>
    <xf numFmtId="3" fontId="21" fillId="0" borderId="0" applyFont="0" applyFill="0" applyBorder="0" applyAlignment="0" applyProtection="0">
      <alignment vertical="top"/>
    </xf>
    <xf numFmtId="5" fontId="21" fillId="0" borderId="0" applyFont="0" applyFill="0" applyBorder="0" applyAlignment="0" applyProtection="0">
      <alignment vertical="top"/>
    </xf>
    <xf numFmtId="0" fontId="21" fillId="0" borderId="0" applyFont="0" applyFill="0" applyBorder="0" applyAlignment="0" applyProtection="0">
      <alignment vertical="top"/>
    </xf>
    <xf numFmtId="165" fontId="2" fillId="0" borderId="0" applyFont="0" applyFill="0" applyBorder="0" applyAlignment="0" applyProtection="0"/>
    <xf numFmtId="2" fontId="21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0" fontId="1" fillId="5" borderId="0" applyNumberFormat="0" applyBorder="0" applyAlignment="0" applyProtection="0"/>
    <xf numFmtId="43" fontId="2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1" applyFont="1" applyBorder="1"/>
    <xf numFmtId="1" fontId="3" fillId="2" borderId="0" xfId="1" applyNumberFormat="1" applyFont="1" applyFill="1" applyBorder="1"/>
    <xf numFmtId="0" fontId="2" fillId="0" borderId="0" xfId="1"/>
    <xf numFmtId="1" fontId="3" fillId="0" borderId="0" xfId="1" applyNumberFormat="1" applyFont="1" applyBorder="1"/>
    <xf numFmtId="1" fontId="2" fillId="0" borderId="0" xfId="1" applyNumberFormat="1" applyFont="1" applyBorder="1" applyAlignment="1">
      <alignment horizontal="left"/>
    </xf>
    <xf numFmtId="0" fontId="2" fillId="0" borderId="0" xfId="1" applyFont="1" applyAlignment="1">
      <alignment horizontal="left"/>
    </xf>
    <xf numFmtId="1" fontId="6" fillId="4" borderId="4" xfId="1" applyNumberFormat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1" fontId="8" fillId="0" borderId="11" xfId="1" applyNumberFormat="1" applyFont="1" applyFill="1" applyBorder="1" applyAlignment="1">
      <alignment horizontal="center" vertical="center"/>
    </xf>
    <xf numFmtId="9" fontId="9" fillId="0" borderId="12" xfId="2" applyFont="1" applyFill="1" applyBorder="1" applyAlignment="1">
      <alignment horizontal="center" vertical="center"/>
    </xf>
    <xf numFmtId="9" fontId="9" fillId="4" borderId="6" xfId="2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9" fontId="8" fillId="0" borderId="11" xfId="1" applyNumberFormat="1" applyFont="1" applyFill="1" applyBorder="1" applyAlignment="1">
      <alignment horizontal="center"/>
    </xf>
    <xf numFmtId="9" fontId="8" fillId="0" borderId="11" xfId="1" applyNumberFormat="1" applyFont="1" applyFill="1" applyBorder="1" applyAlignment="1">
      <alignment horizontal="center" vertical="center"/>
    </xf>
    <xf numFmtId="9" fontId="8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9" fontId="9" fillId="0" borderId="3" xfId="2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9" fontId="8" fillId="0" borderId="2" xfId="1" applyNumberFormat="1" applyFont="1" applyFill="1" applyBorder="1" applyAlignment="1">
      <alignment horizontal="center"/>
    </xf>
    <xf numFmtId="9" fontId="8" fillId="0" borderId="2" xfId="1" applyNumberFormat="1" applyFont="1" applyFill="1" applyBorder="1" applyAlignment="1">
      <alignment horizontal="center" vertical="center"/>
    </xf>
    <xf numFmtId="9" fontId="10" fillId="0" borderId="0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1" fontId="8" fillId="0" borderId="7" xfId="1" applyNumberFormat="1" applyFont="1" applyFill="1" applyBorder="1" applyAlignment="1">
      <alignment horizontal="center" vertical="center"/>
    </xf>
    <xf numFmtId="9" fontId="9" fillId="0" borderId="8" xfId="2" applyFont="1" applyFill="1" applyBorder="1" applyAlignment="1">
      <alignment horizontal="center" vertical="center"/>
    </xf>
    <xf numFmtId="9" fontId="9" fillId="4" borderId="9" xfId="2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9" fontId="8" fillId="0" borderId="7" xfId="1" applyNumberFormat="1" applyFont="1" applyFill="1" applyBorder="1" applyAlignment="1">
      <alignment horizontal="center"/>
    </xf>
    <xf numFmtId="9" fontId="8" fillId="0" borderId="7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1" fontId="11" fillId="0" borderId="11" xfId="1" applyNumberFormat="1" applyFont="1" applyFill="1" applyBorder="1" applyAlignment="1">
      <alignment horizontal="center" vertical="center"/>
    </xf>
    <xf numFmtId="9" fontId="11" fillId="0" borderId="12" xfId="1" applyNumberFormat="1" applyFont="1" applyFill="1" applyBorder="1" applyAlignment="1">
      <alignment horizontal="center" vertical="center"/>
    </xf>
    <xf numFmtId="9" fontId="11" fillId="4" borderId="6" xfId="1" applyNumberFormat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9" fontId="11" fillId="0" borderId="1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9" fontId="11" fillId="0" borderId="3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9" fontId="11" fillId="0" borderId="2" xfId="1" applyNumberFormat="1" applyFont="1" applyFill="1" applyBorder="1" applyAlignment="1">
      <alignment horizontal="center" vertical="center"/>
    </xf>
    <xf numFmtId="9" fontId="11" fillId="4" borderId="11" xfId="1" applyNumberFormat="1" applyFont="1" applyFill="1" applyBorder="1" applyAlignment="1">
      <alignment horizontal="center" vertical="center"/>
    </xf>
    <xf numFmtId="1" fontId="5" fillId="0" borderId="0" xfId="1" applyNumberFormat="1" applyFont="1" applyBorder="1"/>
    <xf numFmtId="0" fontId="12" fillId="0" borderId="11" xfId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9" fontId="13" fillId="0" borderId="11" xfId="2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1" fontId="12" fillId="0" borderId="2" xfId="1" applyNumberFormat="1" applyFont="1" applyFill="1" applyBorder="1" applyAlignment="1">
      <alignment horizontal="center" vertical="center"/>
    </xf>
    <xf numFmtId="9" fontId="13" fillId="0" borderId="2" xfId="2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" fontId="12" fillId="0" borderId="7" xfId="1" applyNumberFormat="1" applyFont="1" applyFill="1" applyBorder="1" applyAlignment="1">
      <alignment horizontal="center" vertical="center"/>
    </xf>
    <xf numFmtId="9" fontId="13" fillId="0" borderId="7" xfId="2" applyFont="1" applyFill="1" applyBorder="1" applyAlignment="1">
      <alignment horizontal="center" vertical="center"/>
    </xf>
    <xf numFmtId="9" fontId="12" fillId="0" borderId="7" xfId="1" applyNumberFormat="1" applyFont="1" applyFill="1" applyBorder="1" applyAlignment="1">
      <alignment horizontal="center"/>
    </xf>
    <xf numFmtId="9" fontId="12" fillId="0" borderId="7" xfId="1" applyNumberFormat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1" fontId="14" fillId="0" borderId="11" xfId="1" applyNumberFormat="1" applyFont="1" applyFill="1" applyBorder="1" applyAlignment="1">
      <alignment horizontal="center" vertical="center"/>
    </xf>
    <xf numFmtId="9" fontId="14" fillId="0" borderId="11" xfId="1" applyNumberFormat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1" fontId="14" fillId="0" borderId="2" xfId="1" applyNumberFormat="1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/>
    </xf>
    <xf numFmtId="1" fontId="16" fillId="0" borderId="0" xfId="1" applyNumberFormat="1" applyFont="1" applyBorder="1"/>
    <xf numFmtId="0" fontId="2" fillId="0" borderId="0" xfId="1" applyBorder="1"/>
    <xf numFmtId="1" fontId="17" fillId="4" borderId="4" xfId="1" applyNumberFormat="1" applyFont="1" applyFill="1" applyBorder="1" applyAlignment="1">
      <alignment horizontal="center"/>
    </xf>
    <xf numFmtId="0" fontId="17" fillId="4" borderId="6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horizontal="center" vertical="center" wrapText="1"/>
    </xf>
    <xf numFmtId="9" fontId="18" fillId="4" borderId="6" xfId="2" applyFont="1" applyFill="1" applyBorder="1" applyAlignment="1">
      <alignment horizontal="center" vertical="center"/>
    </xf>
    <xf numFmtId="9" fontId="18" fillId="4" borderId="9" xfId="2" applyFont="1" applyFill="1" applyBorder="1" applyAlignment="1">
      <alignment horizontal="center" vertical="center"/>
    </xf>
    <xf numFmtId="9" fontId="19" fillId="4" borderId="6" xfId="1" applyNumberFormat="1" applyFont="1" applyFill="1" applyBorder="1" applyAlignment="1">
      <alignment horizontal="center" vertical="center"/>
    </xf>
    <xf numFmtId="9" fontId="19" fillId="4" borderId="11" xfId="1" applyNumberFormat="1" applyFont="1" applyFill="1" applyBorder="1" applyAlignment="1">
      <alignment horizontal="center" vertical="center"/>
    </xf>
    <xf numFmtId="1" fontId="16" fillId="2" borderId="0" xfId="1" applyNumberFormat="1" applyFont="1" applyFill="1" applyBorder="1"/>
    <xf numFmtId="0" fontId="16" fillId="0" borderId="0" xfId="1" applyFont="1" applyBorder="1"/>
    <xf numFmtId="9" fontId="20" fillId="0" borderId="11" xfId="2" applyFont="1" applyFill="1" applyBorder="1" applyAlignment="1">
      <alignment horizontal="center" vertical="center"/>
    </xf>
    <xf numFmtId="9" fontId="14" fillId="0" borderId="11" xfId="1" applyNumberFormat="1" applyFont="1" applyFill="1" applyBorder="1" applyAlignment="1">
      <alignment horizontal="center"/>
    </xf>
    <xf numFmtId="9" fontId="20" fillId="0" borderId="2" xfId="2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3" fontId="14" fillId="0" borderId="11" xfId="1" applyNumberFormat="1" applyFont="1" applyFill="1" applyBorder="1" applyAlignment="1">
      <alignment horizontal="center" vertical="center"/>
    </xf>
    <xf numFmtId="3" fontId="14" fillId="0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left"/>
    </xf>
    <xf numFmtId="1" fontId="6" fillId="3" borderId="2" xfId="1" applyNumberFormat="1" applyFont="1" applyFill="1" applyBorder="1" applyAlignment="1">
      <alignment horizontal="center"/>
    </xf>
    <xf numFmtId="1" fontId="6" fillId="3" borderId="3" xfId="1" applyNumberFormat="1" applyFont="1" applyFill="1" applyBorder="1" applyAlignment="1">
      <alignment horizontal="center"/>
    </xf>
    <xf numFmtId="1" fontId="7" fillId="3" borderId="5" xfId="1" applyNumberFormat="1" applyFont="1" applyFill="1" applyBorder="1" applyAlignment="1">
      <alignment horizontal="center"/>
    </xf>
    <xf numFmtId="1" fontId="7" fillId="3" borderId="2" xfId="1" applyNumberFormat="1" applyFont="1" applyFill="1" applyBorder="1" applyAlignment="1">
      <alignment horizontal="center"/>
    </xf>
    <xf numFmtId="49" fontId="6" fillId="3" borderId="2" xfId="1" applyNumberFormat="1" applyFont="1" applyFill="1" applyBorder="1" applyAlignment="1">
      <alignment horizontal="center" vertical="center"/>
    </xf>
    <xf numFmtId="49" fontId="6" fillId="3" borderId="7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" fontId="6" fillId="3" borderId="14" xfId="1" applyNumberFormat="1" applyFont="1" applyFill="1" applyBorder="1" applyAlignment="1">
      <alignment horizontal="center"/>
    </xf>
    <xf numFmtId="1" fontId="6" fillId="3" borderId="5" xfId="1" applyNumberFormat="1" applyFont="1" applyFill="1" applyBorder="1" applyAlignment="1">
      <alignment horizontal="center"/>
    </xf>
    <xf numFmtId="1" fontId="7" fillId="3" borderId="3" xfId="1" applyNumberFormat="1" applyFont="1" applyFill="1" applyBorder="1" applyAlignment="1">
      <alignment horizontal="center"/>
    </xf>
    <xf numFmtId="1" fontId="7" fillId="3" borderId="14" xfId="1" applyNumberFormat="1" applyFont="1" applyFill="1" applyBorder="1" applyAlignment="1">
      <alignment horizontal="center"/>
    </xf>
    <xf numFmtId="49" fontId="6" fillId="3" borderId="4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49" fontId="6" fillId="3" borderId="9" xfId="1" applyNumberFormat="1" applyFont="1" applyFill="1" applyBorder="1" applyAlignment="1">
      <alignment horizontal="center" vertical="center"/>
    </xf>
    <xf numFmtId="0" fontId="5" fillId="0" borderId="0" xfId="8" applyFont="1" applyAlignment="1">
      <alignment horizontal="left"/>
    </xf>
    <xf numFmtId="0" fontId="2" fillId="0" borderId="0" xfId="8" applyAlignment="1">
      <alignment horizontal="center"/>
    </xf>
    <xf numFmtId="0" fontId="2" fillId="0" borderId="0" xfId="8"/>
    <xf numFmtId="0" fontId="6" fillId="3" borderId="2" xfId="10" applyFont="1" applyFill="1" applyBorder="1" applyAlignment="1">
      <alignment horizontal="center" vertical="center" wrapText="1"/>
    </xf>
    <xf numFmtId="0" fontId="6" fillId="3" borderId="2" xfId="10" applyFont="1" applyFill="1" applyBorder="1" applyAlignment="1">
      <alignment horizontal="center" vertical="center"/>
    </xf>
    <xf numFmtId="0" fontId="6" fillId="4" borderId="4" xfId="10" applyFont="1" applyFill="1" applyBorder="1" applyAlignment="1">
      <alignment vertical="center"/>
    </xf>
    <xf numFmtId="0" fontId="6" fillId="3" borderId="3" xfId="10" applyFont="1" applyFill="1" applyBorder="1" applyAlignment="1">
      <alignment horizontal="center" vertical="center" wrapText="1"/>
    </xf>
    <xf numFmtId="0" fontId="6" fillId="3" borderId="14" xfId="10" applyFont="1" applyFill="1" applyBorder="1" applyAlignment="1">
      <alignment horizontal="center" vertical="center" wrapText="1"/>
    </xf>
    <xf numFmtId="0" fontId="6" fillId="3" borderId="5" xfId="10" applyFont="1" applyFill="1" applyBorder="1" applyAlignment="1">
      <alignment horizontal="center" vertical="center" wrapText="1"/>
    </xf>
    <xf numFmtId="0" fontId="6" fillId="3" borderId="7" xfId="10" applyFont="1" applyFill="1" applyBorder="1" applyAlignment="1">
      <alignment horizontal="center" vertical="center" wrapText="1"/>
    </xf>
    <xf numFmtId="0" fontId="6" fillId="3" borderId="7" xfId="10" applyFont="1" applyFill="1" applyBorder="1" applyAlignment="1">
      <alignment horizontal="center" vertical="center" wrapText="1"/>
    </xf>
    <xf numFmtId="0" fontId="6" fillId="4" borderId="9" xfId="10" applyFont="1" applyFill="1" applyBorder="1" applyAlignment="1">
      <alignment vertical="center"/>
    </xf>
    <xf numFmtId="0" fontId="2" fillId="0" borderId="0" xfId="8" applyAlignment="1">
      <alignment wrapText="1"/>
    </xf>
    <xf numFmtId="0" fontId="8" fillId="0" borderId="11" xfId="8" applyFont="1" applyBorder="1" applyAlignment="1">
      <alignment horizontal="center"/>
    </xf>
    <xf numFmtId="3" fontId="8" fillId="0" borderId="11" xfId="8" applyNumberFormat="1" applyFont="1" applyBorder="1" applyAlignment="1">
      <alignment horizontal="center"/>
    </xf>
    <xf numFmtId="9" fontId="8" fillId="0" borderId="11" xfId="2" applyFont="1" applyBorder="1" applyAlignment="1">
      <alignment horizontal="center"/>
    </xf>
    <xf numFmtId="0" fontId="23" fillId="4" borderId="6" xfId="10" applyFont="1" applyFill="1" applyBorder="1" applyAlignment="1">
      <alignment vertical="center"/>
    </xf>
    <xf numFmtId="3" fontId="8" fillId="0" borderId="11" xfId="11" applyNumberFormat="1" applyFont="1" applyBorder="1" applyAlignment="1">
      <alignment horizontal="center"/>
    </xf>
    <xf numFmtId="0" fontId="8" fillId="0" borderId="2" xfId="8" applyFont="1" applyBorder="1" applyAlignment="1">
      <alignment horizontal="center"/>
    </xf>
    <xf numFmtId="3" fontId="8" fillId="0" borderId="2" xfId="8" applyNumberFormat="1" applyFont="1" applyBorder="1" applyAlignment="1">
      <alignment horizontal="center"/>
    </xf>
    <xf numFmtId="9" fontId="8" fillId="0" borderId="2" xfId="2" applyFont="1" applyBorder="1" applyAlignment="1">
      <alignment horizontal="center"/>
    </xf>
    <xf numFmtId="3" fontId="8" fillId="0" borderId="2" xfId="11" applyNumberFormat="1" applyFont="1" applyBorder="1" applyAlignment="1">
      <alignment horizontal="center"/>
    </xf>
    <xf numFmtId="0" fontId="8" fillId="0" borderId="7" xfId="8" applyFont="1" applyBorder="1" applyAlignment="1">
      <alignment horizontal="center"/>
    </xf>
    <xf numFmtId="3" fontId="8" fillId="0" borderId="7" xfId="8" applyNumberFormat="1" applyFont="1" applyBorder="1" applyAlignment="1">
      <alignment horizontal="center"/>
    </xf>
    <xf numFmtId="9" fontId="8" fillId="0" borderId="7" xfId="2" applyFont="1" applyBorder="1" applyAlignment="1">
      <alignment horizontal="center"/>
    </xf>
    <xf numFmtId="3" fontId="8" fillId="0" borderId="7" xfId="11" applyNumberFormat="1" applyFont="1" applyBorder="1" applyAlignment="1">
      <alignment horizontal="center"/>
    </xf>
    <xf numFmtId="0" fontId="11" fillId="0" borderId="11" xfId="8" applyFont="1" applyBorder="1" applyAlignment="1">
      <alignment horizontal="center"/>
    </xf>
    <xf numFmtId="3" fontId="11" fillId="0" borderId="11" xfId="8" applyNumberFormat="1" applyFont="1" applyBorder="1" applyAlignment="1">
      <alignment horizontal="center"/>
    </xf>
    <xf numFmtId="9" fontId="11" fillId="0" borderId="11" xfId="2" applyFont="1" applyBorder="1" applyAlignment="1">
      <alignment horizontal="center"/>
    </xf>
    <xf numFmtId="0" fontId="4" fillId="0" borderId="0" xfId="8" applyFont="1"/>
    <xf numFmtId="0" fontId="11" fillId="0" borderId="2" xfId="8" applyFont="1" applyBorder="1" applyAlignment="1">
      <alignment horizontal="center"/>
    </xf>
    <xf numFmtId="3" fontId="11" fillId="0" borderId="2" xfId="8" applyNumberFormat="1" applyFont="1" applyBorder="1" applyAlignment="1">
      <alignment horizontal="center"/>
    </xf>
    <xf numFmtId="9" fontId="11" fillId="0" borderId="2" xfId="2" applyFont="1" applyBorder="1" applyAlignment="1">
      <alignment horizontal="center"/>
    </xf>
    <xf numFmtId="0" fontId="23" fillId="4" borderId="11" xfId="10" applyFont="1" applyFill="1" applyBorder="1" applyAlignment="1">
      <alignment vertical="center"/>
    </xf>
    <xf numFmtId="0" fontId="24" fillId="0" borderId="0" xfId="8" applyFont="1" applyAlignment="1">
      <alignment horizontal="left"/>
    </xf>
    <xf numFmtId="0" fontId="5" fillId="0" borderId="0" xfId="8" applyFont="1" applyAlignment="1">
      <alignment horizontal="left" vertical="center" wrapText="1"/>
    </xf>
    <xf numFmtId="0" fontId="5" fillId="0" borderId="0" xfId="8" applyFont="1" applyAlignment="1">
      <alignment horizontal="left" vertical="center" wrapText="1"/>
    </xf>
    <xf numFmtId="0" fontId="25" fillId="0" borderId="0" xfId="8" applyFont="1" applyAlignment="1">
      <alignment horizontal="center"/>
    </xf>
    <xf numFmtId="0" fontId="25" fillId="0" borderId="0" xfId="8" applyFont="1"/>
    <xf numFmtId="0" fontId="26" fillId="0" borderId="0" xfId="8" applyFont="1"/>
    <xf numFmtId="0" fontId="22" fillId="0" borderId="11" xfId="10" applyFont="1" applyFill="1" applyBorder="1" applyAlignment="1">
      <alignment horizontal="center" vertical="center" wrapText="1"/>
    </xf>
    <xf numFmtId="3" fontId="8" fillId="0" borderId="11" xfId="2" applyNumberFormat="1" applyFont="1" applyBorder="1" applyAlignment="1">
      <alignment horizontal="center"/>
    </xf>
    <xf numFmtId="3" fontId="11" fillId="0" borderId="2" xfId="2" applyNumberFormat="1" applyFont="1" applyBorder="1" applyAlignment="1">
      <alignment horizontal="center"/>
    </xf>
    <xf numFmtId="3" fontId="8" fillId="0" borderId="2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center"/>
    </xf>
    <xf numFmtId="3" fontId="11" fillId="0" borderId="7" xfId="2" applyNumberFormat="1" applyFont="1" applyBorder="1" applyAlignment="1">
      <alignment horizontal="center"/>
    </xf>
    <xf numFmtId="0" fontId="27" fillId="0" borderId="11" xfId="8" applyFont="1" applyBorder="1" applyAlignment="1">
      <alignment horizontal="center"/>
    </xf>
    <xf numFmtId="0" fontId="27" fillId="0" borderId="2" xfId="8" applyFont="1" applyBorder="1" applyAlignment="1">
      <alignment horizontal="center"/>
    </xf>
    <xf numFmtId="0" fontId="2" fillId="0" borderId="0" xfId="8" applyFont="1" applyAlignment="1">
      <alignment horizontal="center"/>
    </xf>
  </cellXfs>
  <cellStyles count="12">
    <cellStyle name="40% - Accent1" xfId="10" builtinId="31"/>
    <cellStyle name="Comma 2" xfId="11"/>
    <cellStyle name="Comma0" xfId="3"/>
    <cellStyle name="Currency0" xfId="4"/>
    <cellStyle name="Date" xfId="5"/>
    <cellStyle name="Euro" xfId="6"/>
    <cellStyle name="Fixed" xfId="7"/>
    <cellStyle name="Normal" xfId="0" builtinId="0"/>
    <cellStyle name="Normal 2" xfId="8"/>
    <cellStyle name="Normal 2 2" xfId="1"/>
    <cellStyle name="Normal 3" xfId="9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Documents\Projects\IsolatedFacilities\Analysis%20Tools\Common%20Assumptions%20Moyle%20Swanson%20Q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CalLite\Projects\MWDSC%20Bay-Delta\GamingModel_NODOS\Ver1.03DWRDemo_020105\Gaming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DRR\_Delivery_Reliability_Report\2015_DCR\Appendices\All_Tables_Only\AppendixC_DCR2015_ELT\3_AppendixC_SWC_Tables_2015DCR_ELT_201504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amar\Public\bourez\3840-Kings_mwd\model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_AppendixC_2015DCR_ELT_2015052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_AppendixC_2015DCR_ELT_201504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SSPathnames"/>
      <sheetName val="Trinity"/>
      <sheetName val="NDO"/>
      <sheetName val="RulecvSWP"/>
      <sheetName val="RulecvCVP"/>
      <sheetName val="DO_REQX2"/>
      <sheetName val="AVG_OMFLOW"/>
      <sheetName val="USGS1_OMFLOW"/>
      <sheetName val="USGS2_OMFLOW"/>
      <sheetName val="X2_PRV"/>
      <sheetName val="APRMAYTRACY"/>
      <sheetName val="APRMAYBANKS"/>
      <sheetName val="DWR_OMFLOW"/>
      <sheetName val="VERNALIS_C6"/>
      <sheetName val="C400_C6"/>
      <sheetName val="MoyleSwansonQA"/>
      <sheetName val="Trinity TS"/>
      <sheetName val="Trinity Exc"/>
      <sheetName val="Shasta"/>
      <sheetName val="Shasta TS"/>
      <sheetName val="Shasta Exc"/>
      <sheetName val="Folsom"/>
      <sheetName val="Folsom TS"/>
      <sheetName val="Folsom Exc"/>
      <sheetName val="Total CVP NOD Storage"/>
      <sheetName val="Total CVP NOD TS"/>
      <sheetName val="Total CVP NOD Exc"/>
      <sheetName val="CVP San Luis Storage"/>
      <sheetName val="CVP San Luis TS"/>
      <sheetName val="CVP San Luis Exc"/>
      <sheetName val="San Luis Fill CVP"/>
      <sheetName val="San Luis Releases"/>
      <sheetName val="Oroville"/>
      <sheetName val="Oroville TS"/>
      <sheetName val="Oroville Exc"/>
      <sheetName val="SWP San Luis Storage"/>
      <sheetName val="SWP San Luis TS"/>
      <sheetName val="Total San Luis TS"/>
      <sheetName val="SWP San Luis Exc"/>
      <sheetName val="Tracy"/>
      <sheetName val="Tracy CVP"/>
      <sheetName val="Banks"/>
      <sheetName val="Banks CVP"/>
      <sheetName val="Banks SWP"/>
      <sheetName val="CVP SOD Delivery"/>
      <sheetName val="CVP SOD Delivery Exc"/>
      <sheetName val="Alloc CVP SOD Ag"/>
      <sheetName val="Alloc CVP SOD Ag XY"/>
      <sheetName val="Alloc CVP SOD Ag Exc"/>
      <sheetName val="Alloc EX"/>
      <sheetName val="Alloc RF"/>
      <sheetName val="Alloc MI"/>
      <sheetName val="Alloc MI XY"/>
      <sheetName val="Alloc MI Exc"/>
      <sheetName val="CVP Alloc Summary"/>
      <sheetName val="Keswick Release"/>
      <sheetName val="Red Bluff Flow"/>
      <sheetName val="NCP Flow"/>
      <sheetName val="Thermalito Release"/>
      <sheetName val="Nimbus Release"/>
      <sheetName val="H St Flow"/>
      <sheetName val="Freeport Flow"/>
      <sheetName val="Vernalis Flow"/>
      <sheetName val="Delta Outflow"/>
      <sheetName val="Delta Reqd Outflow"/>
      <sheetName val="Surplus Delta Outflow"/>
      <sheetName val="SL Reservation for CVP"/>
      <sheetName val="CVP San Luis Debt"/>
      <sheetName val="CVP San Luis Debt TS"/>
      <sheetName val="Shortage CVP SOD"/>
      <sheetName val="SWP Delivery SOD"/>
      <sheetName val="SWP Delivery SOD Exc"/>
      <sheetName val="Unused Fed Share"/>
      <sheetName val="Banks SWP (State Share)"/>
      <sheetName val="Banks SWP (Fed Share)"/>
      <sheetName val="Sheet1"/>
      <sheetName val="SVAR"/>
      <sheetName val="DVAR"/>
      <sheetName val="DVAR_Base"/>
      <sheetName val="WYT"/>
      <sheetName val="Flag_Data"/>
      <sheetName val="Conversions"/>
      <sheetName val="DVAR_Base_OPT"/>
      <sheetName val="DVAR_OPT"/>
    </sheetNames>
    <sheetDataSet>
      <sheetData sheetId="0" refreshError="1">
        <row r="6">
          <cell r="C6" t="str">
            <v>C:\Projects\MWD_POD\STUDIES\CALSIM_CA_MS_DELTASMELT_ACTION_v1.1a\CONV\DSS\2005A01ADV.DSS</v>
          </cell>
        </row>
        <row r="7">
          <cell r="C7" t="str">
            <v>C:\CACMPV8\CA_2005A01A_Existing\CALSIM_8D_042207_SRC\common\DSS\2005A01ASV.dss</v>
          </cell>
        </row>
        <row r="13">
          <cell r="Y13">
            <v>6.1487603305785121E-2</v>
          </cell>
        </row>
        <row r="14">
          <cell r="Y14">
            <v>5.9504132231404959E-2</v>
          </cell>
        </row>
        <row r="15">
          <cell r="Y15">
            <v>6.1487603305785121E-2</v>
          </cell>
        </row>
        <row r="16">
          <cell r="Y16">
            <v>6.1487603305785121E-2</v>
          </cell>
        </row>
        <row r="17">
          <cell r="Y17">
            <v>5.5537190082644627E-2</v>
          </cell>
        </row>
        <row r="18">
          <cell r="Y18">
            <v>6.1487603305785121E-2</v>
          </cell>
        </row>
        <row r="19">
          <cell r="Y19">
            <v>5.9504132231404959E-2</v>
          </cell>
        </row>
        <row r="20">
          <cell r="Y20">
            <v>6.1487603305785121E-2</v>
          </cell>
        </row>
        <row r="21">
          <cell r="Y21">
            <v>5.9504132231404959E-2</v>
          </cell>
        </row>
        <row r="22">
          <cell r="Y22">
            <v>6.1487603305785121E-2</v>
          </cell>
        </row>
        <row r="23">
          <cell r="Y23">
            <v>6.1487603305785121E-2</v>
          </cell>
        </row>
        <row r="24">
          <cell r="N24" t="str">
            <v>LTAVG</v>
          </cell>
          <cell r="Y24">
            <v>5.9504132231404959E-2</v>
          </cell>
        </row>
        <row r="25">
          <cell r="K25" t="str">
            <v>Jan</v>
          </cell>
          <cell r="N25">
            <v>1921</v>
          </cell>
          <cell r="Q25" t="str">
            <v>2001D10A</v>
          </cell>
          <cell r="S25" t="str">
            <v>TAF</v>
          </cell>
          <cell r="Y25">
            <v>6.1487603305785121E-2</v>
          </cell>
        </row>
        <row r="26">
          <cell r="K26" t="str">
            <v>Feb</v>
          </cell>
          <cell r="N26">
            <v>1922</v>
          </cell>
          <cell r="Q26" t="str">
            <v>2020D09D</v>
          </cell>
          <cell r="S26" t="str">
            <v>CFS</v>
          </cell>
          <cell r="Y26">
            <v>5.9504132231404959E-2</v>
          </cell>
        </row>
        <row r="27">
          <cell r="K27" t="str">
            <v>Mar</v>
          </cell>
          <cell r="N27">
            <v>1923</v>
          </cell>
          <cell r="Q27" t="str">
            <v>2005A01A</v>
          </cell>
          <cell r="Y27">
            <v>6.1487603305785121E-2</v>
          </cell>
        </row>
        <row r="28">
          <cell r="K28" t="str">
            <v>Apr</v>
          </cell>
          <cell r="N28">
            <v>1924</v>
          </cell>
          <cell r="Y28">
            <v>6.1487603305785121E-2</v>
          </cell>
        </row>
        <row r="29">
          <cell r="K29" t="str">
            <v>May</v>
          </cell>
          <cell r="N29">
            <v>1925</v>
          </cell>
          <cell r="Y29">
            <v>5.5537190082644627E-2</v>
          </cell>
        </row>
        <row r="30">
          <cell r="K30" t="str">
            <v>Jun</v>
          </cell>
          <cell r="N30">
            <v>1926</v>
          </cell>
          <cell r="Y30">
            <v>6.1487603305785121E-2</v>
          </cell>
        </row>
        <row r="31">
          <cell r="K31" t="str">
            <v>Jul</v>
          </cell>
          <cell r="N31">
            <v>1927</v>
          </cell>
          <cell r="Y31">
            <v>5.9504132231404959E-2</v>
          </cell>
        </row>
        <row r="32">
          <cell r="K32" t="str">
            <v>Aug</v>
          </cell>
          <cell r="N32">
            <v>1928</v>
          </cell>
          <cell r="Y32">
            <v>6.1487603305785121E-2</v>
          </cell>
        </row>
        <row r="33">
          <cell r="K33" t="str">
            <v>Sep</v>
          </cell>
          <cell r="N33">
            <v>1929</v>
          </cell>
          <cell r="Y33">
            <v>5.9504132231404959E-2</v>
          </cell>
        </row>
        <row r="34">
          <cell r="K34" t="str">
            <v>Oct</v>
          </cell>
          <cell r="N34">
            <v>1930</v>
          </cell>
          <cell r="Y34">
            <v>6.1487603305785121E-2</v>
          </cell>
        </row>
        <row r="35">
          <cell r="K35" t="str">
            <v>Nov</v>
          </cell>
          <cell r="N35">
            <v>1931</v>
          </cell>
          <cell r="Y35">
            <v>6.1487603305785121E-2</v>
          </cell>
        </row>
        <row r="36">
          <cell r="K36" t="str">
            <v>Dec</v>
          </cell>
          <cell r="N36">
            <v>1932</v>
          </cell>
          <cell r="Y36">
            <v>5.9504132231404959E-2</v>
          </cell>
        </row>
        <row r="37">
          <cell r="N37">
            <v>1933</v>
          </cell>
          <cell r="Y37">
            <v>6.1487603305785121E-2</v>
          </cell>
        </row>
        <row r="38">
          <cell r="N38">
            <v>1934</v>
          </cell>
          <cell r="Y38">
            <v>5.9504132231404959E-2</v>
          </cell>
        </row>
        <row r="39">
          <cell r="N39">
            <v>1935</v>
          </cell>
          <cell r="Y39">
            <v>6.1487603305785121E-2</v>
          </cell>
        </row>
        <row r="40">
          <cell r="N40">
            <v>1936</v>
          </cell>
          <cell r="Y40">
            <v>6.1487603305785121E-2</v>
          </cell>
        </row>
        <row r="41">
          <cell r="N41">
            <v>1937</v>
          </cell>
          <cell r="Y41">
            <v>5.752066115702479E-2</v>
          </cell>
        </row>
        <row r="42">
          <cell r="N42">
            <v>1938</v>
          </cell>
          <cell r="Y42">
            <v>6.1487603305785121E-2</v>
          </cell>
        </row>
        <row r="43">
          <cell r="N43">
            <v>1939</v>
          </cell>
          <cell r="Y43">
            <v>5.9504132231404959E-2</v>
          </cell>
        </row>
        <row r="44">
          <cell r="N44">
            <v>1940</v>
          </cell>
          <cell r="Y44">
            <v>6.1487603305785121E-2</v>
          </cell>
        </row>
        <row r="45">
          <cell r="N45">
            <v>1941</v>
          </cell>
          <cell r="Y45">
            <v>5.9504132231404959E-2</v>
          </cell>
        </row>
        <row r="46">
          <cell r="N46">
            <v>1942</v>
          </cell>
          <cell r="Y46">
            <v>6.1487603305785121E-2</v>
          </cell>
        </row>
        <row r="47">
          <cell r="N47">
            <v>1943</v>
          </cell>
          <cell r="Y47">
            <v>6.1487603305785121E-2</v>
          </cell>
        </row>
        <row r="48">
          <cell r="N48">
            <v>1944</v>
          </cell>
          <cell r="Y48">
            <v>5.9504132231404959E-2</v>
          </cell>
        </row>
        <row r="49">
          <cell r="N49">
            <v>1945</v>
          </cell>
          <cell r="Y49">
            <v>6.1487603305785121E-2</v>
          </cell>
        </row>
        <row r="50">
          <cell r="N50">
            <v>1946</v>
          </cell>
          <cell r="Y50">
            <v>5.9504132231404959E-2</v>
          </cell>
        </row>
        <row r="51">
          <cell r="N51">
            <v>1947</v>
          </cell>
          <cell r="Y51">
            <v>6.1487603305785121E-2</v>
          </cell>
        </row>
        <row r="52">
          <cell r="N52">
            <v>1948</v>
          </cell>
          <cell r="Y52">
            <v>6.1487603305785121E-2</v>
          </cell>
        </row>
        <row r="53">
          <cell r="N53">
            <v>1949</v>
          </cell>
          <cell r="Y53">
            <v>5.5537190082644627E-2</v>
          </cell>
        </row>
        <row r="54">
          <cell r="N54">
            <v>1950</v>
          </cell>
          <cell r="Y54">
            <v>6.1487603305785121E-2</v>
          </cell>
        </row>
        <row r="55">
          <cell r="N55">
            <v>1951</v>
          </cell>
          <cell r="Y55">
            <v>5.9504132231404959E-2</v>
          </cell>
        </row>
        <row r="56">
          <cell r="N56">
            <v>1952</v>
          </cell>
          <cell r="Y56">
            <v>6.1487603305785121E-2</v>
          </cell>
        </row>
        <row r="57">
          <cell r="N57">
            <v>1953</v>
          </cell>
          <cell r="Y57">
            <v>5.9504132231404959E-2</v>
          </cell>
        </row>
        <row r="58">
          <cell r="N58">
            <v>1954</v>
          </cell>
          <cell r="Y58">
            <v>6.1487603305785121E-2</v>
          </cell>
        </row>
        <row r="59">
          <cell r="N59">
            <v>1955</v>
          </cell>
          <cell r="Y59">
            <v>6.1487603305785121E-2</v>
          </cell>
        </row>
        <row r="60">
          <cell r="N60">
            <v>1956</v>
          </cell>
          <cell r="Y60">
            <v>5.9504132231404959E-2</v>
          </cell>
        </row>
        <row r="61">
          <cell r="N61">
            <v>1957</v>
          </cell>
          <cell r="Y61">
            <v>6.1487603305785121E-2</v>
          </cell>
        </row>
        <row r="62">
          <cell r="N62">
            <v>1958</v>
          </cell>
          <cell r="Y62">
            <v>5.9504132231404959E-2</v>
          </cell>
        </row>
        <row r="63">
          <cell r="N63">
            <v>1959</v>
          </cell>
          <cell r="Y63">
            <v>6.1487603305785121E-2</v>
          </cell>
        </row>
        <row r="64">
          <cell r="N64">
            <v>1960</v>
          </cell>
          <cell r="Y64">
            <v>6.1487603305785121E-2</v>
          </cell>
        </row>
        <row r="65">
          <cell r="N65">
            <v>1961</v>
          </cell>
          <cell r="Y65">
            <v>5.5537190082644627E-2</v>
          </cell>
        </row>
        <row r="66">
          <cell r="N66">
            <v>1962</v>
          </cell>
          <cell r="Y66">
            <v>6.1487603305785121E-2</v>
          </cell>
        </row>
        <row r="67">
          <cell r="N67">
            <v>1963</v>
          </cell>
          <cell r="Y67">
            <v>5.9504132231404959E-2</v>
          </cell>
        </row>
        <row r="68">
          <cell r="N68">
            <v>1964</v>
          </cell>
          <cell r="Y68">
            <v>6.1487603305785121E-2</v>
          </cell>
        </row>
        <row r="69">
          <cell r="N69">
            <v>1965</v>
          </cell>
          <cell r="Y69">
            <v>5.9504132231404959E-2</v>
          </cell>
        </row>
        <row r="70">
          <cell r="N70">
            <v>1966</v>
          </cell>
          <cell r="Y70">
            <v>6.1487603305785121E-2</v>
          </cell>
        </row>
        <row r="71">
          <cell r="N71">
            <v>1967</v>
          </cell>
          <cell r="Y71">
            <v>6.1487603305785121E-2</v>
          </cell>
        </row>
        <row r="72">
          <cell r="N72">
            <v>1968</v>
          </cell>
          <cell r="Y72">
            <v>5.9504132231404959E-2</v>
          </cell>
        </row>
        <row r="73">
          <cell r="N73">
            <v>1969</v>
          </cell>
          <cell r="Y73">
            <v>6.1487603305785121E-2</v>
          </cell>
        </row>
        <row r="74">
          <cell r="N74">
            <v>1970</v>
          </cell>
          <cell r="Y74">
            <v>5.9504132231404959E-2</v>
          </cell>
        </row>
        <row r="75">
          <cell r="N75">
            <v>1971</v>
          </cell>
          <cell r="Y75">
            <v>6.1487603305785121E-2</v>
          </cell>
        </row>
        <row r="76">
          <cell r="N76">
            <v>1972</v>
          </cell>
          <cell r="Y76">
            <v>6.1487603305785121E-2</v>
          </cell>
        </row>
        <row r="77">
          <cell r="N77">
            <v>1973</v>
          </cell>
          <cell r="Y77">
            <v>5.5537190082644627E-2</v>
          </cell>
        </row>
        <row r="78">
          <cell r="N78">
            <v>1974</v>
          </cell>
          <cell r="Y78">
            <v>6.1487603305785121E-2</v>
          </cell>
        </row>
        <row r="79">
          <cell r="N79">
            <v>1975</v>
          </cell>
          <cell r="Y79">
            <v>5.9504132231404959E-2</v>
          </cell>
        </row>
        <row r="80">
          <cell r="N80">
            <v>1976</v>
          </cell>
          <cell r="Y80">
            <v>6.1487603305785121E-2</v>
          </cell>
        </row>
        <row r="81">
          <cell r="N81">
            <v>1977</v>
          </cell>
          <cell r="Y81">
            <v>5.9504132231404959E-2</v>
          </cell>
        </row>
        <row r="82">
          <cell r="N82">
            <v>1978</v>
          </cell>
          <cell r="Y82">
            <v>6.1487603305785121E-2</v>
          </cell>
        </row>
        <row r="83">
          <cell r="N83">
            <v>1979</v>
          </cell>
          <cell r="Y83">
            <v>6.1487603305785121E-2</v>
          </cell>
        </row>
        <row r="84">
          <cell r="N84">
            <v>1980</v>
          </cell>
          <cell r="Y84">
            <v>5.9504132231404959E-2</v>
          </cell>
        </row>
        <row r="85">
          <cell r="N85">
            <v>1981</v>
          </cell>
          <cell r="Y85">
            <v>6.1487603305785121E-2</v>
          </cell>
        </row>
        <row r="86">
          <cell r="N86">
            <v>1982</v>
          </cell>
          <cell r="Y86">
            <v>5.9504132231404959E-2</v>
          </cell>
        </row>
        <row r="87">
          <cell r="N87">
            <v>1983</v>
          </cell>
          <cell r="Y87">
            <v>6.1487603305785121E-2</v>
          </cell>
        </row>
        <row r="88">
          <cell r="N88">
            <v>1984</v>
          </cell>
          <cell r="Y88">
            <v>6.1487603305785121E-2</v>
          </cell>
        </row>
        <row r="89">
          <cell r="N89">
            <v>1985</v>
          </cell>
          <cell r="Y89">
            <v>5.752066115702479E-2</v>
          </cell>
        </row>
        <row r="90">
          <cell r="N90">
            <v>1986</v>
          </cell>
          <cell r="Y90">
            <v>6.1487603305785121E-2</v>
          </cell>
        </row>
        <row r="91">
          <cell r="N91">
            <v>1987</v>
          </cell>
          <cell r="Y91">
            <v>5.9504132231404959E-2</v>
          </cell>
        </row>
        <row r="92">
          <cell r="N92">
            <v>1988</v>
          </cell>
          <cell r="Y92">
            <v>6.1487603305785121E-2</v>
          </cell>
        </row>
        <row r="93">
          <cell r="N93">
            <v>1989</v>
          </cell>
          <cell r="Y93">
            <v>5.9504132231404959E-2</v>
          </cell>
        </row>
        <row r="94">
          <cell r="N94">
            <v>1990</v>
          </cell>
          <cell r="Y94">
            <v>6.1487603305785121E-2</v>
          </cell>
        </row>
        <row r="95">
          <cell r="N95">
            <v>1991</v>
          </cell>
          <cell r="Y95">
            <v>6.1487603305785121E-2</v>
          </cell>
        </row>
        <row r="96">
          <cell r="N96">
            <v>1992</v>
          </cell>
          <cell r="Y96">
            <v>5.9504132231404959E-2</v>
          </cell>
        </row>
        <row r="97">
          <cell r="N97">
            <v>1993</v>
          </cell>
          <cell r="Y97">
            <v>6.1487603305785121E-2</v>
          </cell>
        </row>
        <row r="98">
          <cell r="Y98">
            <v>5.9504132231404959E-2</v>
          </cell>
        </row>
        <row r="99">
          <cell r="Y99">
            <v>6.1487603305785121E-2</v>
          </cell>
        </row>
        <row r="100">
          <cell r="Y100">
            <v>6.1487603305785121E-2</v>
          </cell>
        </row>
        <row r="101">
          <cell r="Y101">
            <v>5.5537190082644627E-2</v>
          </cell>
        </row>
        <row r="102">
          <cell r="Y102">
            <v>6.1487603305785121E-2</v>
          </cell>
        </row>
        <row r="103">
          <cell r="Y103">
            <v>5.9504132231404959E-2</v>
          </cell>
        </row>
        <row r="104">
          <cell r="Y104">
            <v>6.1487603305785121E-2</v>
          </cell>
        </row>
        <row r="105">
          <cell r="Y105">
            <v>5.9504132231404959E-2</v>
          </cell>
        </row>
        <row r="106">
          <cell r="Y106">
            <v>6.1487603305785121E-2</v>
          </cell>
        </row>
        <row r="107">
          <cell r="Y107">
            <v>6.1487603305785121E-2</v>
          </cell>
        </row>
        <row r="108">
          <cell r="Y108">
            <v>5.9504132231404959E-2</v>
          </cell>
        </row>
        <row r="109">
          <cell r="Y109">
            <v>6.1487603305785121E-2</v>
          </cell>
        </row>
        <row r="110">
          <cell r="Y110">
            <v>5.9504132231404959E-2</v>
          </cell>
        </row>
        <row r="111">
          <cell r="Y111">
            <v>6.1487603305785121E-2</v>
          </cell>
        </row>
        <row r="112">
          <cell r="Y112">
            <v>6.1487603305785121E-2</v>
          </cell>
        </row>
        <row r="113">
          <cell r="Y113">
            <v>5.5537190082644627E-2</v>
          </cell>
        </row>
        <row r="114">
          <cell r="Y114">
            <v>6.1487603305785121E-2</v>
          </cell>
        </row>
        <row r="115">
          <cell r="Y115">
            <v>5.9504132231404959E-2</v>
          </cell>
        </row>
        <row r="116">
          <cell r="Y116">
            <v>6.1487603305785121E-2</v>
          </cell>
        </row>
        <row r="117">
          <cell r="Y117">
            <v>5.9504132231404959E-2</v>
          </cell>
        </row>
        <row r="118">
          <cell r="Y118">
            <v>6.1487603305785121E-2</v>
          </cell>
        </row>
        <row r="119">
          <cell r="Y119">
            <v>6.1487603305785121E-2</v>
          </cell>
        </row>
        <row r="120">
          <cell r="Y120">
            <v>5.9504132231404959E-2</v>
          </cell>
        </row>
        <row r="121">
          <cell r="Y121">
            <v>6.1487603305785121E-2</v>
          </cell>
        </row>
        <row r="122">
          <cell r="Y122">
            <v>5.9504132231404959E-2</v>
          </cell>
        </row>
        <row r="123">
          <cell r="Y123">
            <v>6.1487603305785121E-2</v>
          </cell>
        </row>
        <row r="124">
          <cell r="Y124">
            <v>6.1487603305785121E-2</v>
          </cell>
        </row>
        <row r="125">
          <cell r="Y125">
            <v>5.5537190082644627E-2</v>
          </cell>
        </row>
        <row r="126">
          <cell r="Y126">
            <v>6.1487603305785121E-2</v>
          </cell>
        </row>
        <row r="127">
          <cell r="Y127">
            <v>5.9504132231404959E-2</v>
          </cell>
        </row>
        <row r="128">
          <cell r="Y128">
            <v>6.1487603305785121E-2</v>
          </cell>
        </row>
        <row r="129">
          <cell r="Y129">
            <v>5.9504132231404959E-2</v>
          </cell>
        </row>
        <row r="130">
          <cell r="Y130">
            <v>6.1487603305785121E-2</v>
          </cell>
        </row>
        <row r="131">
          <cell r="Y131">
            <v>6.1487603305785121E-2</v>
          </cell>
        </row>
        <row r="132">
          <cell r="Y132">
            <v>5.9504132231404959E-2</v>
          </cell>
        </row>
        <row r="133">
          <cell r="Y133">
            <v>6.1487603305785121E-2</v>
          </cell>
        </row>
        <row r="134">
          <cell r="Y134">
            <v>5.9504132231404959E-2</v>
          </cell>
        </row>
        <row r="135">
          <cell r="Y135">
            <v>6.1487603305785121E-2</v>
          </cell>
        </row>
        <row r="136">
          <cell r="Y136">
            <v>6.1487603305785121E-2</v>
          </cell>
        </row>
        <row r="137">
          <cell r="Y137">
            <v>5.752066115702479E-2</v>
          </cell>
        </row>
        <row r="138">
          <cell r="Y138">
            <v>6.1487603305785121E-2</v>
          </cell>
        </row>
        <row r="139">
          <cell r="Y139">
            <v>5.9504132231404959E-2</v>
          </cell>
        </row>
        <row r="140">
          <cell r="Y140">
            <v>6.1487603305785121E-2</v>
          </cell>
        </row>
        <row r="141">
          <cell r="Y141">
            <v>5.9504132231404959E-2</v>
          </cell>
        </row>
        <row r="142">
          <cell r="Y142">
            <v>6.1487603305785121E-2</v>
          </cell>
        </row>
        <row r="143">
          <cell r="Y143">
            <v>6.1487603305785121E-2</v>
          </cell>
        </row>
        <row r="144">
          <cell r="Y144">
            <v>5.9504132231404959E-2</v>
          </cell>
        </row>
        <row r="145">
          <cell r="Y145">
            <v>6.1487603305785121E-2</v>
          </cell>
        </row>
        <row r="146">
          <cell r="Y146">
            <v>5.9504132231404959E-2</v>
          </cell>
        </row>
        <row r="147">
          <cell r="Y147">
            <v>6.1487603305785121E-2</v>
          </cell>
        </row>
        <row r="148">
          <cell r="Y148">
            <v>6.1487603305785121E-2</v>
          </cell>
        </row>
        <row r="149">
          <cell r="Y149">
            <v>5.5537190082644627E-2</v>
          </cell>
        </row>
        <row r="150">
          <cell r="Y150">
            <v>6.1487603305785121E-2</v>
          </cell>
        </row>
        <row r="151">
          <cell r="Y151">
            <v>5.9504132231404959E-2</v>
          </cell>
        </row>
        <row r="152">
          <cell r="Y152">
            <v>6.1487603305785121E-2</v>
          </cell>
        </row>
        <row r="153">
          <cell r="Y153">
            <v>5.9504132231404959E-2</v>
          </cell>
        </row>
        <row r="154">
          <cell r="Y154">
            <v>6.1487603305785121E-2</v>
          </cell>
        </row>
        <row r="155">
          <cell r="Y155">
            <v>6.1487603305785121E-2</v>
          </cell>
        </row>
        <row r="156">
          <cell r="Y156">
            <v>5.9504132231404959E-2</v>
          </cell>
        </row>
        <row r="157">
          <cell r="Y157">
            <v>6.1487603305785121E-2</v>
          </cell>
        </row>
        <row r="158">
          <cell r="Y158">
            <v>5.9504132231404959E-2</v>
          </cell>
        </row>
        <row r="159">
          <cell r="Y159">
            <v>6.1487603305785121E-2</v>
          </cell>
        </row>
        <row r="160">
          <cell r="Y160">
            <v>6.1487603305785121E-2</v>
          </cell>
        </row>
        <row r="161">
          <cell r="Y161">
            <v>5.5537190082644627E-2</v>
          </cell>
        </row>
        <row r="162">
          <cell r="Y162">
            <v>6.1487603305785121E-2</v>
          </cell>
        </row>
        <row r="163">
          <cell r="Y163">
            <v>5.9504132231404959E-2</v>
          </cell>
        </row>
        <row r="164">
          <cell r="Y164">
            <v>6.1487603305785121E-2</v>
          </cell>
        </row>
        <row r="165">
          <cell r="Y165">
            <v>5.9504132231404959E-2</v>
          </cell>
        </row>
        <row r="166">
          <cell r="Y166">
            <v>6.1487603305785121E-2</v>
          </cell>
        </row>
        <row r="167">
          <cell r="Y167">
            <v>6.1487603305785121E-2</v>
          </cell>
        </row>
        <row r="168">
          <cell r="Y168">
            <v>5.9504132231404959E-2</v>
          </cell>
        </row>
        <row r="169">
          <cell r="Y169">
            <v>6.1487603305785121E-2</v>
          </cell>
        </row>
        <row r="170">
          <cell r="Y170">
            <v>5.9504132231404959E-2</v>
          </cell>
        </row>
        <row r="171">
          <cell r="Y171">
            <v>6.1487603305785121E-2</v>
          </cell>
        </row>
        <row r="172">
          <cell r="Y172">
            <v>6.1487603305785121E-2</v>
          </cell>
        </row>
        <row r="173">
          <cell r="Y173">
            <v>5.5537190082644627E-2</v>
          </cell>
        </row>
        <row r="174">
          <cell r="Y174">
            <v>6.1487603305785121E-2</v>
          </cell>
        </row>
        <row r="175">
          <cell r="Y175">
            <v>5.9504132231404959E-2</v>
          </cell>
        </row>
        <row r="176">
          <cell r="Y176">
            <v>6.1487603305785121E-2</v>
          </cell>
        </row>
        <row r="177">
          <cell r="Y177">
            <v>5.9504132231404959E-2</v>
          </cell>
        </row>
        <row r="178">
          <cell r="Y178">
            <v>6.1487603305785121E-2</v>
          </cell>
        </row>
        <row r="179">
          <cell r="Y179">
            <v>6.1487603305785121E-2</v>
          </cell>
        </row>
        <row r="180">
          <cell r="Y180">
            <v>5.9504132231404959E-2</v>
          </cell>
        </row>
        <row r="181">
          <cell r="Y181">
            <v>6.1487603305785121E-2</v>
          </cell>
        </row>
        <row r="182">
          <cell r="Y182">
            <v>5.9504132231404959E-2</v>
          </cell>
        </row>
        <row r="183">
          <cell r="Y183">
            <v>6.1487603305785121E-2</v>
          </cell>
        </row>
        <row r="184">
          <cell r="Y184">
            <v>6.1487603305785121E-2</v>
          </cell>
        </row>
        <row r="185">
          <cell r="Y185">
            <v>5.752066115702479E-2</v>
          </cell>
        </row>
        <row r="186">
          <cell r="Y186">
            <v>6.1487603305785121E-2</v>
          </cell>
        </row>
        <row r="187">
          <cell r="Y187">
            <v>5.9504132231404959E-2</v>
          </cell>
        </row>
        <row r="188">
          <cell r="Y188">
            <v>6.1487603305785121E-2</v>
          </cell>
        </row>
        <row r="189">
          <cell r="Y189">
            <v>5.9504132231404959E-2</v>
          </cell>
        </row>
        <row r="190">
          <cell r="Y190">
            <v>6.1487603305785121E-2</v>
          </cell>
        </row>
        <row r="191">
          <cell r="Y191">
            <v>6.1487603305785121E-2</v>
          </cell>
        </row>
        <row r="192">
          <cell r="Y192">
            <v>5.9504132231404959E-2</v>
          </cell>
        </row>
        <row r="193">
          <cell r="Y193">
            <v>6.1487603305785121E-2</v>
          </cell>
        </row>
        <row r="194">
          <cell r="Y194">
            <v>5.9504132231404959E-2</v>
          </cell>
        </row>
        <row r="195">
          <cell r="Y195">
            <v>6.1487603305785121E-2</v>
          </cell>
        </row>
        <row r="196">
          <cell r="Y196">
            <v>6.1487603305785121E-2</v>
          </cell>
        </row>
        <row r="197">
          <cell r="Y197">
            <v>5.5537190082644627E-2</v>
          </cell>
        </row>
        <row r="198">
          <cell r="Y198">
            <v>6.1487603305785121E-2</v>
          </cell>
        </row>
        <row r="199">
          <cell r="Y199">
            <v>5.9504132231404959E-2</v>
          </cell>
        </row>
        <row r="200">
          <cell r="Y200">
            <v>6.1487603305785121E-2</v>
          </cell>
        </row>
        <row r="201">
          <cell r="Y201">
            <v>5.9504132231404959E-2</v>
          </cell>
        </row>
        <row r="202">
          <cell r="Y202">
            <v>6.1487603305785121E-2</v>
          </cell>
        </row>
        <row r="203">
          <cell r="Y203">
            <v>6.1487603305785121E-2</v>
          </cell>
        </row>
        <row r="204">
          <cell r="Y204">
            <v>5.9504132231404959E-2</v>
          </cell>
        </row>
        <row r="205">
          <cell r="Y205">
            <v>6.1487603305785121E-2</v>
          </cell>
        </row>
        <row r="206">
          <cell r="Y206">
            <v>5.9504132231404959E-2</v>
          </cell>
        </row>
        <row r="207">
          <cell r="Y207">
            <v>6.1487603305785121E-2</v>
          </cell>
        </row>
        <row r="208">
          <cell r="Y208">
            <v>6.1487603305785121E-2</v>
          </cell>
        </row>
        <row r="209">
          <cell r="Y209">
            <v>5.5537190082644627E-2</v>
          </cell>
        </row>
        <row r="210">
          <cell r="Y210">
            <v>6.1487603305785121E-2</v>
          </cell>
        </row>
        <row r="211">
          <cell r="Y211">
            <v>5.9504132231404959E-2</v>
          </cell>
        </row>
        <row r="212">
          <cell r="Y212">
            <v>6.1487603305785121E-2</v>
          </cell>
        </row>
        <row r="213">
          <cell r="Y213">
            <v>5.9504132231404959E-2</v>
          </cell>
        </row>
        <row r="214">
          <cell r="Y214">
            <v>6.1487603305785121E-2</v>
          </cell>
        </row>
        <row r="215">
          <cell r="Y215">
            <v>6.1487603305785121E-2</v>
          </cell>
        </row>
        <row r="216">
          <cell r="Y216">
            <v>5.9504132231404959E-2</v>
          </cell>
        </row>
        <row r="217">
          <cell r="Y217">
            <v>6.1487603305785121E-2</v>
          </cell>
        </row>
        <row r="218">
          <cell r="Y218">
            <v>5.9504132231404959E-2</v>
          </cell>
        </row>
        <row r="219">
          <cell r="Y219">
            <v>6.1487603305785121E-2</v>
          </cell>
        </row>
        <row r="220">
          <cell r="Y220">
            <v>6.1487603305785121E-2</v>
          </cell>
        </row>
        <row r="221">
          <cell r="Y221">
            <v>5.5537190082644627E-2</v>
          </cell>
        </row>
        <row r="222">
          <cell r="Y222">
            <v>6.1487603305785121E-2</v>
          </cell>
        </row>
        <row r="223">
          <cell r="Y223">
            <v>5.9504132231404959E-2</v>
          </cell>
        </row>
        <row r="224">
          <cell r="Y224">
            <v>6.1487603305785121E-2</v>
          </cell>
        </row>
        <row r="225">
          <cell r="Y225">
            <v>5.9504132231404959E-2</v>
          </cell>
        </row>
        <row r="226">
          <cell r="Y226">
            <v>6.1487603305785121E-2</v>
          </cell>
        </row>
        <row r="227">
          <cell r="Y227">
            <v>6.1487603305785121E-2</v>
          </cell>
        </row>
        <row r="228">
          <cell r="Y228">
            <v>5.9504132231404959E-2</v>
          </cell>
        </row>
        <row r="229">
          <cell r="Y229">
            <v>6.1487603305785121E-2</v>
          </cell>
        </row>
        <row r="230">
          <cell r="Y230">
            <v>5.9504132231404959E-2</v>
          </cell>
        </row>
        <row r="231">
          <cell r="Y231">
            <v>6.1487603305785121E-2</v>
          </cell>
        </row>
        <row r="232">
          <cell r="Y232">
            <v>6.1487603305785121E-2</v>
          </cell>
        </row>
        <row r="233">
          <cell r="Y233">
            <v>5.752066115702479E-2</v>
          </cell>
        </row>
        <row r="234">
          <cell r="Y234">
            <v>6.1487603305785121E-2</v>
          </cell>
        </row>
        <row r="235">
          <cell r="Y235">
            <v>5.9504132231404959E-2</v>
          </cell>
        </row>
        <row r="236">
          <cell r="Y236">
            <v>6.1487603305785121E-2</v>
          </cell>
        </row>
        <row r="237">
          <cell r="Y237">
            <v>5.9504132231404959E-2</v>
          </cell>
        </row>
        <row r="238">
          <cell r="Y238">
            <v>6.1487603305785121E-2</v>
          </cell>
        </row>
        <row r="239">
          <cell r="Y239">
            <v>6.1487603305785121E-2</v>
          </cell>
        </row>
        <row r="240">
          <cell r="Y240">
            <v>5.9504132231404959E-2</v>
          </cell>
        </row>
        <row r="241">
          <cell r="Y241">
            <v>6.1487603305785121E-2</v>
          </cell>
        </row>
        <row r="242">
          <cell r="Y242">
            <v>5.9504132231404959E-2</v>
          </cell>
        </row>
        <row r="243">
          <cell r="Y243">
            <v>6.1487603305785121E-2</v>
          </cell>
        </row>
        <row r="244">
          <cell r="Y244">
            <v>6.1487603305785121E-2</v>
          </cell>
        </row>
        <row r="245">
          <cell r="Y245">
            <v>5.5537190082644627E-2</v>
          </cell>
        </row>
        <row r="246">
          <cell r="Y246">
            <v>6.1487603305785121E-2</v>
          </cell>
        </row>
        <row r="247">
          <cell r="Y247">
            <v>5.9504132231404959E-2</v>
          </cell>
        </row>
        <row r="248">
          <cell r="Y248">
            <v>6.1487603305785121E-2</v>
          </cell>
        </row>
        <row r="249">
          <cell r="Y249">
            <v>5.9504132231404959E-2</v>
          </cell>
        </row>
        <row r="250">
          <cell r="Y250">
            <v>6.1487603305785121E-2</v>
          </cell>
        </row>
        <row r="251">
          <cell r="Y251">
            <v>6.1487603305785121E-2</v>
          </cell>
        </row>
        <row r="252">
          <cell r="Y252">
            <v>5.9504132231404959E-2</v>
          </cell>
        </row>
        <row r="253">
          <cell r="Y253">
            <v>6.1487603305785121E-2</v>
          </cell>
        </row>
        <row r="254">
          <cell r="Y254">
            <v>5.9504132231404959E-2</v>
          </cell>
        </row>
        <row r="255">
          <cell r="Y255">
            <v>6.1487603305785121E-2</v>
          </cell>
        </row>
        <row r="256">
          <cell r="Y256">
            <v>6.1487603305785121E-2</v>
          </cell>
        </row>
        <row r="257">
          <cell r="Y257">
            <v>5.5537190082644627E-2</v>
          </cell>
        </row>
        <row r="258">
          <cell r="Y258">
            <v>6.1487603305785121E-2</v>
          </cell>
        </row>
        <row r="259">
          <cell r="Y259">
            <v>5.9504132231404959E-2</v>
          </cell>
        </row>
        <row r="260">
          <cell r="Y260">
            <v>6.1487603305785121E-2</v>
          </cell>
        </row>
        <row r="261">
          <cell r="Y261">
            <v>5.9504132231404959E-2</v>
          </cell>
        </row>
        <row r="262">
          <cell r="Y262">
            <v>6.1487603305785121E-2</v>
          </cell>
        </row>
        <row r="263">
          <cell r="Y263">
            <v>6.1487603305785121E-2</v>
          </cell>
        </row>
        <row r="264">
          <cell r="Y264">
            <v>5.9504132231404959E-2</v>
          </cell>
        </row>
        <row r="265">
          <cell r="Y265">
            <v>6.1487603305785121E-2</v>
          </cell>
        </row>
        <row r="266">
          <cell r="Y266">
            <v>5.9504132231404959E-2</v>
          </cell>
        </row>
        <row r="267">
          <cell r="Y267">
            <v>6.1487603305785121E-2</v>
          </cell>
        </row>
        <row r="268">
          <cell r="Y268">
            <v>6.1487603305785121E-2</v>
          </cell>
        </row>
        <row r="269">
          <cell r="Y269">
            <v>5.5537190082644627E-2</v>
          </cell>
        </row>
        <row r="270">
          <cell r="Y270">
            <v>6.1487603305785121E-2</v>
          </cell>
        </row>
        <row r="271">
          <cell r="Y271">
            <v>5.9504132231404959E-2</v>
          </cell>
        </row>
        <row r="272">
          <cell r="Y272">
            <v>6.1487603305785121E-2</v>
          </cell>
        </row>
        <row r="273">
          <cell r="Y273">
            <v>5.9504132231404959E-2</v>
          </cell>
        </row>
        <row r="274">
          <cell r="Y274">
            <v>6.1487603305785121E-2</v>
          </cell>
        </row>
        <row r="275">
          <cell r="Y275">
            <v>6.1487603305785121E-2</v>
          </cell>
        </row>
        <row r="276">
          <cell r="Y276">
            <v>5.9504132231404959E-2</v>
          </cell>
        </row>
        <row r="277">
          <cell r="Y277">
            <v>6.1487603305785121E-2</v>
          </cell>
        </row>
        <row r="278">
          <cell r="Y278">
            <v>5.9504132231404959E-2</v>
          </cell>
        </row>
        <row r="279">
          <cell r="Y279">
            <v>6.1487603305785121E-2</v>
          </cell>
        </row>
        <row r="280">
          <cell r="Y280">
            <v>6.1487603305785121E-2</v>
          </cell>
        </row>
        <row r="281">
          <cell r="Y281">
            <v>5.752066115702479E-2</v>
          </cell>
        </row>
        <row r="282">
          <cell r="Y282">
            <v>6.1487603305785121E-2</v>
          </cell>
        </row>
        <row r="283">
          <cell r="Y283">
            <v>5.9504132231404959E-2</v>
          </cell>
        </row>
        <row r="284">
          <cell r="Y284">
            <v>6.1487603305785121E-2</v>
          </cell>
        </row>
        <row r="285">
          <cell r="Y285">
            <v>5.9504132231404959E-2</v>
          </cell>
        </row>
        <row r="286">
          <cell r="Y286">
            <v>6.1487603305785121E-2</v>
          </cell>
        </row>
        <row r="287">
          <cell r="Y287">
            <v>6.1487603305785121E-2</v>
          </cell>
        </row>
        <row r="288">
          <cell r="Y288">
            <v>5.9504132231404959E-2</v>
          </cell>
        </row>
        <row r="289">
          <cell r="Y289">
            <v>6.1487603305785121E-2</v>
          </cell>
        </row>
        <row r="290">
          <cell r="Y290">
            <v>5.9504132231404959E-2</v>
          </cell>
        </row>
        <row r="291">
          <cell r="Y291">
            <v>6.1487603305785121E-2</v>
          </cell>
        </row>
        <row r="292">
          <cell r="Y292">
            <v>6.1487603305785121E-2</v>
          </cell>
        </row>
        <row r="293">
          <cell r="Y293">
            <v>5.5537190082644627E-2</v>
          </cell>
        </row>
        <row r="294">
          <cell r="Y294">
            <v>6.1487603305785121E-2</v>
          </cell>
        </row>
        <row r="295">
          <cell r="Y295">
            <v>5.9504132231404959E-2</v>
          </cell>
        </row>
        <row r="296">
          <cell r="Y296">
            <v>6.1487603305785121E-2</v>
          </cell>
        </row>
        <row r="297">
          <cell r="Y297">
            <v>5.9504132231404959E-2</v>
          </cell>
        </row>
        <row r="298">
          <cell r="Y298">
            <v>6.1487603305785121E-2</v>
          </cell>
        </row>
        <row r="299">
          <cell r="Y299">
            <v>6.1487603305785121E-2</v>
          </cell>
        </row>
        <row r="300">
          <cell r="Y300">
            <v>5.9504132231404959E-2</v>
          </cell>
        </row>
        <row r="301">
          <cell r="Y301">
            <v>6.1487603305785121E-2</v>
          </cell>
        </row>
        <row r="302">
          <cell r="Y302">
            <v>5.9504132231404959E-2</v>
          </cell>
        </row>
        <row r="303">
          <cell r="Y303">
            <v>6.1487603305785121E-2</v>
          </cell>
        </row>
        <row r="304">
          <cell r="Y304">
            <v>6.1487603305785121E-2</v>
          </cell>
        </row>
        <row r="305">
          <cell r="Y305">
            <v>5.5537190082644627E-2</v>
          </cell>
        </row>
        <row r="306">
          <cell r="Y306">
            <v>6.1487603305785121E-2</v>
          </cell>
        </row>
        <row r="307">
          <cell r="Y307">
            <v>5.9504132231404959E-2</v>
          </cell>
        </row>
        <row r="308">
          <cell r="Y308">
            <v>6.1487603305785121E-2</v>
          </cell>
        </row>
        <row r="309">
          <cell r="Y309">
            <v>5.9504132231404959E-2</v>
          </cell>
        </row>
        <row r="310">
          <cell r="Y310">
            <v>6.1487603305785121E-2</v>
          </cell>
        </row>
        <row r="311">
          <cell r="Y311">
            <v>6.1487603305785121E-2</v>
          </cell>
        </row>
        <row r="312">
          <cell r="Y312">
            <v>5.9504132231404959E-2</v>
          </cell>
        </row>
        <row r="313">
          <cell r="Y313">
            <v>6.1487603305785121E-2</v>
          </cell>
        </row>
        <row r="314">
          <cell r="Y314">
            <v>5.9504132231404959E-2</v>
          </cell>
        </row>
        <row r="315">
          <cell r="Y315">
            <v>6.1487603305785121E-2</v>
          </cell>
        </row>
        <row r="316">
          <cell r="Y316">
            <v>6.1487603305785121E-2</v>
          </cell>
        </row>
        <row r="317">
          <cell r="Y317">
            <v>5.5537190082644627E-2</v>
          </cell>
        </row>
        <row r="318">
          <cell r="Y318">
            <v>6.1487603305785121E-2</v>
          </cell>
        </row>
        <row r="319">
          <cell r="Y319">
            <v>5.9504132231404959E-2</v>
          </cell>
        </row>
        <row r="320">
          <cell r="Y320">
            <v>6.1487603305785121E-2</v>
          </cell>
        </row>
        <row r="321">
          <cell r="Y321">
            <v>5.9504132231404959E-2</v>
          </cell>
        </row>
        <row r="322">
          <cell r="Y322">
            <v>6.1487603305785121E-2</v>
          </cell>
        </row>
        <row r="323">
          <cell r="Y323">
            <v>6.1487603305785121E-2</v>
          </cell>
        </row>
        <row r="324">
          <cell r="Y324">
            <v>5.9504132231404959E-2</v>
          </cell>
        </row>
        <row r="325">
          <cell r="Y325">
            <v>6.1487603305785121E-2</v>
          </cell>
        </row>
        <row r="326">
          <cell r="Y326">
            <v>5.9504132231404959E-2</v>
          </cell>
        </row>
        <row r="327">
          <cell r="Y327">
            <v>6.1487603305785121E-2</v>
          </cell>
        </row>
        <row r="328">
          <cell r="Y328">
            <v>6.1487603305785121E-2</v>
          </cell>
        </row>
        <row r="329">
          <cell r="Y329">
            <v>5.752066115702479E-2</v>
          </cell>
        </row>
        <row r="330">
          <cell r="Y330">
            <v>6.1487603305785121E-2</v>
          </cell>
        </row>
        <row r="331">
          <cell r="Y331">
            <v>5.9504132231404959E-2</v>
          </cell>
        </row>
        <row r="332">
          <cell r="Y332">
            <v>6.1487603305785121E-2</v>
          </cell>
        </row>
        <row r="333">
          <cell r="Y333">
            <v>5.9504132231404959E-2</v>
          </cell>
        </row>
        <row r="334">
          <cell r="Y334">
            <v>6.1487603305785121E-2</v>
          </cell>
        </row>
        <row r="335">
          <cell r="Y335">
            <v>6.1487603305785121E-2</v>
          </cell>
        </row>
        <row r="336">
          <cell r="Y336">
            <v>5.9504132231404959E-2</v>
          </cell>
        </row>
        <row r="337">
          <cell r="Y337">
            <v>6.1487603305785121E-2</v>
          </cell>
        </row>
        <row r="338">
          <cell r="Y338">
            <v>5.9504132231404959E-2</v>
          </cell>
        </row>
        <row r="339">
          <cell r="Y339">
            <v>6.1487603305785121E-2</v>
          </cell>
        </row>
        <row r="340">
          <cell r="Y340">
            <v>6.1487603305785121E-2</v>
          </cell>
        </row>
        <row r="341">
          <cell r="Y341">
            <v>5.5537190082644627E-2</v>
          </cell>
        </row>
        <row r="342">
          <cell r="Y342">
            <v>6.1487603305785121E-2</v>
          </cell>
        </row>
        <row r="343">
          <cell r="Y343">
            <v>5.9504132231404959E-2</v>
          </cell>
        </row>
        <row r="344">
          <cell r="Y344">
            <v>6.1487603305785121E-2</v>
          </cell>
        </row>
        <row r="345">
          <cell r="Y345">
            <v>5.9504132231404959E-2</v>
          </cell>
        </row>
        <row r="346">
          <cell r="Y346">
            <v>6.1487603305785121E-2</v>
          </cell>
        </row>
        <row r="347">
          <cell r="Y347">
            <v>6.1487603305785121E-2</v>
          </cell>
        </row>
        <row r="348">
          <cell r="Y348">
            <v>5.9504132231404959E-2</v>
          </cell>
        </row>
        <row r="349">
          <cell r="Y349">
            <v>6.1487603305785121E-2</v>
          </cell>
        </row>
        <row r="350">
          <cell r="Y350">
            <v>5.9504132231404959E-2</v>
          </cell>
        </row>
        <row r="351">
          <cell r="Y351">
            <v>6.1487603305785121E-2</v>
          </cell>
        </row>
        <row r="352">
          <cell r="Y352">
            <v>6.1487603305785121E-2</v>
          </cell>
        </row>
        <row r="353">
          <cell r="Y353">
            <v>5.5537190082644627E-2</v>
          </cell>
        </row>
        <row r="354">
          <cell r="Y354">
            <v>6.1487603305785121E-2</v>
          </cell>
        </row>
        <row r="355">
          <cell r="Y355">
            <v>5.9504132231404959E-2</v>
          </cell>
        </row>
        <row r="356">
          <cell r="Y356">
            <v>6.1487603305785121E-2</v>
          </cell>
        </row>
        <row r="357">
          <cell r="Y357">
            <v>5.9504132231404959E-2</v>
          </cell>
        </row>
        <row r="358">
          <cell r="Y358">
            <v>6.1487603305785121E-2</v>
          </cell>
        </row>
        <row r="359">
          <cell r="Y359">
            <v>6.1487603305785121E-2</v>
          </cell>
        </row>
        <row r="360">
          <cell r="Y360">
            <v>5.9504132231404959E-2</v>
          </cell>
        </row>
        <row r="361">
          <cell r="Y361">
            <v>6.1487603305785121E-2</v>
          </cell>
        </row>
        <row r="362">
          <cell r="Y362">
            <v>5.9504132231404959E-2</v>
          </cell>
        </row>
        <row r="363">
          <cell r="Y363">
            <v>6.1487603305785121E-2</v>
          </cell>
        </row>
        <row r="364">
          <cell r="Y364">
            <v>6.1487603305785121E-2</v>
          </cell>
        </row>
        <row r="365">
          <cell r="Y365">
            <v>5.5537190082644627E-2</v>
          </cell>
        </row>
        <row r="366">
          <cell r="Y366">
            <v>6.1487603305785121E-2</v>
          </cell>
        </row>
        <row r="367">
          <cell r="Y367">
            <v>5.9504132231404959E-2</v>
          </cell>
        </row>
        <row r="368">
          <cell r="Y368">
            <v>6.1487603305785121E-2</v>
          </cell>
        </row>
        <row r="369">
          <cell r="Y369">
            <v>5.9504132231404959E-2</v>
          </cell>
        </row>
        <row r="370">
          <cell r="Y370">
            <v>6.1487603305785121E-2</v>
          </cell>
        </row>
        <row r="371">
          <cell r="Y371">
            <v>6.1487603305785121E-2</v>
          </cell>
        </row>
        <row r="372">
          <cell r="Y372">
            <v>5.9504132231404959E-2</v>
          </cell>
        </row>
        <row r="373">
          <cell r="Y373">
            <v>6.1487603305785121E-2</v>
          </cell>
        </row>
        <row r="374">
          <cell r="Y374">
            <v>5.9504132231404959E-2</v>
          </cell>
        </row>
        <row r="375">
          <cell r="Y375">
            <v>6.1487603305785121E-2</v>
          </cell>
        </row>
        <row r="376">
          <cell r="Y376">
            <v>6.1487603305785121E-2</v>
          </cell>
        </row>
        <row r="377">
          <cell r="Y377">
            <v>5.752066115702479E-2</v>
          </cell>
        </row>
        <row r="378">
          <cell r="Y378">
            <v>6.1487603305785121E-2</v>
          </cell>
        </row>
        <row r="379">
          <cell r="Y379">
            <v>5.9504132231404959E-2</v>
          </cell>
        </row>
        <row r="380">
          <cell r="Y380">
            <v>6.1487603305785121E-2</v>
          </cell>
        </row>
        <row r="381">
          <cell r="Y381">
            <v>5.9504132231404959E-2</v>
          </cell>
        </row>
        <row r="382">
          <cell r="Y382">
            <v>6.1487603305785121E-2</v>
          </cell>
        </row>
        <row r="383">
          <cell r="Y383">
            <v>6.1487603305785121E-2</v>
          </cell>
        </row>
        <row r="384">
          <cell r="Y384">
            <v>5.9504132231404959E-2</v>
          </cell>
        </row>
        <row r="385">
          <cell r="Y385">
            <v>6.1487603305785121E-2</v>
          </cell>
        </row>
        <row r="386">
          <cell r="Y386">
            <v>5.9504132231404959E-2</v>
          </cell>
        </row>
        <row r="387">
          <cell r="Y387">
            <v>6.1487603305785121E-2</v>
          </cell>
        </row>
        <row r="388">
          <cell r="Y388">
            <v>6.1487603305785121E-2</v>
          </cell>
        </row>
        <row r="389">
          <cell r="Y389">
            <v>5.5537190082644627E-2</v>
          </cell>
        </row>
        <row r="390">
          <cell r="Y390">
            <v>6.1487603305785121E-2</v>
          </cell>
        </row>
        <row r="391">
          <cell r="Y391">
            <v>5.9504132231404959E-2</v>
          </cell>
        </row>
        <row r="392">
          <cell r="Y392">
            <v>6.1487603305785121E-2</v>
          </cell>
        </row>
        <row r="393">
          <cell r="Y393">
            <v>5.9504132231404959E-2</v>
          </cell>
        </row>
        <row r="394">
          <cell r="Y394">
            <v>6.1487603305785121E-2</v>
          </cell>
        </row>
        <row r="395">
          <cell r="Y395">
            <v>6.1487603305785121E-2</v>
          </cell>
        </row>
        <row r="396">
          <cell r="Y396">
            <v>5.9504132231404959E-2</v>
          </cell>
        </row>
        <row r="397">
          <cell r="Y397">
            <v>6.1487603305785121E-2</v>
          </cell>
        </row>
        <row r="398">
          <cell r="Y398">
            <v>5.9504132231404959E-2</v>
          </cell>
        </row>
        <row r="399">
          <cell r="Y399">
            <v>6.1487603305785121E-2</v>
          </cell>
        </row>
        <row r="400">
          <cell r="Y400">
            <v>6.1487603305785121E-2</v>
          </cell>
        </row>
        <row r="401">
          <cell r="Y401">
            <v>5.5537190082644627E-2</v>
          </cell>
        </row>
        <row r="402">
          <cell r="Y402">
            <v>6.1487603305785121E-2</v>
          </cell>
        </row>
        <row r="403">
          <cell r="Y403">
            <v>5.9504132231404959E-2</v>
          </cell>
        </row>
        <row r="404">
          <cell r="Y404">
            <v>6.1487603305785121E-2</v>
          </cell>
        </row>
        <row r="405">
          <cell r="Y405">
            <v>5.9504132231404959E-2</v>
          </cell>
        </row>
        <row r="406">
          <cell r="Y406">
            <v>6.1487603305785121E-2</v>
          </cell>
        </row>
        <row r="407">
          <cell r="Y407">
            <v>6.1487603305785121E-2</v>
          </cell>
        </row>
        <row r="408">
          <cell r="Y408">
            <v>5.9504132231404959E-2</v>
          </cell>
        </row>
        <row r="409">
          <cell r="Y409">
            <v>6.1487603305785121E-2</v>
          </cell>
        </row>
        <row r="410">
          <cell r="Y410">
            <v>5.9504132231404959E-2</v>
          </cell>
        </row>
        <row r="411">
          <cell r="Y411">
            <v>6.1487603305785121E-2</v>
          </cell>
        </row>
        <row r="412">
          <cell r="Y412">
            <v>6.1487603305785121E-2</v>
          </cell>
        </row>
        <row r="413">
          <cell r="Y413">
            <v>5.5537190082644627E-2</v>
          </cell>
        </row>
        <row r="414">
          <cell r="Y414">
            <v>6.1487603305785121E-2</v>
          </cell>
        </row>
        <row r="415">
          <cell r="Y415">
            <v>5.9504132231404959E-2</v>
          </cell>
        </row>
        <row r="416">
          <cell r="Y416">
            <v>6.1487603305785121E-2</v>
          </cell>
        </row>
        <row r="417">
          <cell r="Y417">
            <v>5.9504132231404959E-2</v>
          </cell>
        </row>
        <row r="418">
          <cell r="Y418">
            <v>6.1487603305785121E-2</v>
          </cell>
        </row>
        <row r="419">
          <cell r="Y419">
            <v>6.1487603305785121E-2</v>
          </cell>
        </row>
        <row r="420">
          <cell r="Y420">
            <v>5.9504132231404959E-2</v>
          </cell>
        </row>
        <row r="421">
          <cell r="Y421">
            <v>6.1487603305785121E-2</v>
          </cell>
        </row>
        <row r="422">
          <cell r="Y422">
            <v>5.9504132231404959E-2</v>
          </cell>
        </row>
        <row r="423">
          <cell r="Y423">
            <v>6.1487603305785121E-2</v>
          </cell>
        </row>
        <row r="424">
          <cell r="Y424">
            <v>6.1487603305785121E-2</v>
          </cell>
        </row>
        <row r="425">
          <cell r="Y425">
            <v>5.752066115702479E-2</v>
          </cell>
        </row>
        <row r="426">
          <cell r="Y426">
            <v>6.1487603305785121E-2</v>
          </cell>
        </row>
        <row r="427">
          <cell r="Y427">
            <v>5.9504132231404959E-2</v>
          </cell>
        </row>
        <row r="428">
          <cell r="Y428">
            <v>6.1487603305785121E-2</v>
          </cell>
        </row>
        <row r="429">
          <cell r="Y429">
            <v>5.9504132231404959E-2</v>
          </cell>
        </row>
        <row r="430">
          <cell r="Y430">
            <v>6.1487603305785121E-2</v>
          </cell>
        </row>
        <row r="431">
          <cell r="Y431">
            <v>6.1487603305785121E-2</v>
          </cell>
        </row>
        <row r="432">
          <cell r="Y432">
            <v>5.9504132231404959E-2</v>
          </cell>
        </row>
        <row r="433">
          <cell r="Y433">
            <v>6.1487603305785121E-2</v>
          </cell>
        </row>
        <row r="434">
          <cell r="Y434">
            <v>5.9504132231404959E-2</v>
          </cell>
        </row>
        <row r="435">
          <cell r="Y435">
            <v>6.1487603305785121E-2</v>
          </cell>
        </row>
        <row r="436">
          <cell r="Y436">
            <v>6.1487603305785121E-2</v>
          </cell>
        </row>
        <row r="437">
          <cell r="Y437">
            <v>5.5537190082644627E-2</v>
          </cell>
        </row>
        <row r="438">
          <cell r="Y438">
            <v>6.1487603305785121E-2</v>
          </cell>
        </row>
        <row r="439">
          <cell r="Y439">
            <v>5.9504132231404959E-2</v>
          </cell>
        </row>
        <row r="440">
          <cell r="Y440">
            <v>6.1487603305785121E-2</v>
          </cell>
        </row>
        <row r="441">
          <cell r="Y441">
            <v>5.9504132231404959E-2</v>
          </cell>
        </row>
        <row r="442">
          <cell r="Y442">
            <v>6.1487603305785121E-2</v>
          </cell>
        </row>
        <row r="443">
          <cell r="Y443">
            <v>6.1487603305785121E-2</v>
          </cell>
        </row>
        <row r="444">
          <cell r="Y444">
            <v>5.9504132231404959E-2</v>
          </cell>
        </row>
        <row r="445">
          <cell r="Y445">
            <v>6.1487603305785121E-2</v>
          </cell>
        </row>
        <row r="446">
          <cell r="Y446">
            <v>5.9504132231404959E-2</v>
          </cell>
        </row>
        <row r="447">
          <cell r="Y447">
            <v>6.1487603305785121E-2</v>
          </cell>
        </row>
        <row r="448">
          <cell r="Y448">
            <v>6.1487603305785121E-2</v>
          </cell>
        </row>
        <row r="449">
          <cell r="Y449">
            <v>5.5537190082644627E-2</v>
          </cell>
        </row>
        <row r="450">
          <cell r="Y450">
            <v>6.1487603305785121E-2</v>
          </cell>
        </row>
        <row r="451">
          <cell r="Y451">
            <v>5.9504132231404959E-2</v>
          </cell>
        </row>
        <row r="452">
          <cell r="Y452">
            <v>6.1487603305785121E-2</v>
          </cell>
        </row>
        <row r="453">
          <cell r="Y453">
            <v>5.9504132231404959E-2</v>
          </cell>
        </row>
        <row r="454">
          <cell r="Y454">
            <v>6.1487603305785121E-2</v>
          </cell>
        </row>
        <row r="455">
          <cell r="Y455">
            <v>6.1487603305785121E-2</v>
          </cell>
        </row>
        <row r="456">
          <cell r="Y456">
            <v>5.9504132231404959E-2</v>
          </cell>
        </row>
        <row r="457">
          <cell r="Y457">
            <v>6.1487603305785121E-2</v>
          </cell>
        </row>
        <row r="458">
          <cell r="Y458">
            <v>5.9504132231404959E-2</v>
          </cell>
        </row>
        <row r="459">
          <cell r="Y459">
            <v>6.1487603305785121E-2</v>
          </cell>
        </row>
        <row r="460">
          <cell r="Y460">
            <v>6.1487603305785121E-2</v>
          </cell>
        </row>
        <row r="461">
          <cell r="Y461">
            <v>5.5537190082644627E-2</v>
          </cell>
        </row>
        <row r="462">
          <cell r="Y462">
            <v>6.1487603305785121E-2</v>
          </cell>
        </row>
        <row r="463">
          <cell r="Y463">
            <v>5.9504132231404959E-2</v>
          </cell>
        </row>
        <row r="464">
          <cell r="Y464">
            <v>6.1487603305785121E-2</v>
          </cell>
        </row>
        <row r="465">
          <cell r="Y465">
            <v>5.9504132231404959E-2</v>
          </cell>
        </row>
        <row r="466">
          <cell r="Y466">
            <v>6.1487603305785121E-2</v>
          </cell>
        </row>
        <row r="467">
          <cell r="Y467">
            <v>6.1487603305785121E-2</v>
          </cell>
        </row>
        <row r="468">
          <cell r="Y468">
            <v>5.9504132231404959E-2</v>
          </cell>
        </row>
        <row r="469">
          <cell r="Y469">
            <v>6.1487603305785121E-2</v>
          </cell>
        </row>
        <row r="470">
          <cell r="Y470">
            <v>5.9504132231404959E-2</v>
          </cell>
        </row>
        <row r="471">
          <cell r="Y471">
            <v>6.1487603305785121E-2</v>
          </cell>
        </row>
        <row r="472">
          <cell r="Y472">
            <v>6.1487603305785121E-2</v>
          </cell>
        </row>
        <row r="473">
          <cell r="Y473">
            <v>5.752066115702479E-2</v>
          </cell>
        </row>
        <row r="474">
          <cell r="Y474">
            <v>6.1487603305785121E-2</v>
          </cell>
        </row>
        <row r="475">
          <cell r="Y475">
            <v>5.9504132231404959E-2</v>
          </cell>
        </row>
        <row r="476">
          <cell r="Y476">
            <v>6.1487603305785121E-2</v>
          </cell>
        </row>
        <row r="477">
          <cell r="Y477">
            <v>5.9504132231404959E-2</v>
          </cell>
        </row>
        <row r="478">
          <cell r="Y478">
            <v>6.1487603305785121E-2</v>
          </cell>
        </row>
        <row r="479">
          <cell r="Y479">
            <v>6.1487603305785121E-2</v>
          </cell>
        </row>
        <row r="480">
          <cell r="Y480">
            <v>5.9504132231404959E-2</v>
          </cell>
        </row>
        <row r="481">
          <cell r="Y481">
            <v>6.1487603305785121E-2</v>
          </cell>
        </row>
        <row r="482">
          <cell r="Y482">
            <v>5.9504132231404959E-2</v>
          </cell>
        </row>
        <row r="483">
          <cell r="Y483">
            <v>6.1487603305785121E-2</v>
          </cell>
        </row>
        <row r="484">
          <cell r="Y484">
            <v>6.1487603305785121E-2</v>
          </cell>
        </row>
        <row r="485">
          <cell r="Y485">
            <v>5.5537190082644627E-2</v>
          </cell>
        </row>
        <row r="486">
          <cell r="Y486">
            <v>6.1487603305785121E-2</v>
          </cell>
        </row>
        <row r="487">
          <cell r="Y487">
            <v>5.9504132231404959E-2</v>
          </cell>
        </row>
        <row r="488">
          <cell r="Y488">
            <v>6.1487603305785121E-2</v>
          </cell>
        </row>
        <row r="489">
          <cell r="Y489">
            <v>5.9504132231404959E-2</v>
          </cell>
        </row>
        <row r="490">
          <cell r="Y490">
            <v>6.1487603305785121E-2</v>
          </cell>
        </row>
        <row r="491">
          <cell r="Y491">
            <v>6.1487603305785121E-2</v>
          </cell>
        </row>
        <row r="492">
          <cell r="Y492">
            <v>5.9504132231404959E-2</v>
          </cell>
        </row>
        <row r="493">
          <cell r="Y493">
            <v>6.1487603305785121E-2</v>
          </cell>
        </row>
        <row r="494">
          <cell r="Y494">
            <v>5.9504132231404959E-2</v>
          </cell>
        </row>
        <row r="495">
          <cell r="Y495">
            <v>6.1487603305785121E-2</v>
          </cell>
        </row>
        <row r="496">
          <cell r="Y496">
            <v>6.1487603305785121E-2</v>
          </cell>
        </row>
        <row r="497">
          <cell r="Y497">
            <v>5.5537190082644627E-2</v>
          </cell>
        </row>
        <row r="498">
          <cell r="Y498">
            <v>6.1487603305785121E-2</v>
          </cell>
        </row>
        <row r="499">
          <cell r="Y499">
            <v>5.9504132231404959E-2</v>
          </cell>
        </row>
        <row r="500">
          <cell r="Y500">
            <v>6.1487603305785121E-2</v>
          </cell>
        </row>
        <row r="501">
          <cell r="Y501">
            <v>5.9504132231404959E-2</v>
          </cell>
        </row>
        <row r="502">
          <cell r="Y502">
            <v>6.1487603305785121E-2</v>
          </cell>
        </row>
        <row r="503">
          <cell r="Y503">
            <v>6.1487603305785121E-2</v>
          </cell>
        </row>
        <row r="504">
          <cell r="Y504">
            <v>5.9504132231404959E-2</v>
          </cell>
        </row>
        <row r="505">
          <cell r="Y505">
            <v>6.1487603305785121E-2</v>
          </cell>
        </row>
        <row r="506">
          <cell r="Y506">
            <v>5.9504132231404959E-2</v>
          </cell>
        </row>
        <row r="507">
          <cell r="Y507">
            <v>6.1487603305785121E-2</v>
          </cell>
        </row>
        <row r="508">
          <cell r="Y508">
            <v>6.1487603305785121E-2</v>
          </cell>
        </row>
        <row r="509">
          <cell r="Y509">
            <v>5.5537190082644627E-2</v>
          </cell>
        </row>
        <row r="510">
          <cell r="Y510">
            <v>6.1487603305785121E-2</v>
          </cell>
        </row>
        <row r="511">
          <cell r="Y511">
            <v>5.9504132231404959E-2</v>
          </cell>
        </row>
        <row r="512">
          <cell r="Y512">
            <v>6.1487603305785121E-2</v>
          </cell>
        </row>
        <row r="513">
          <cell r="Y513">
            <v>5.9504132231404959E-2</v>
          </cell>
        </row>
        <row r="514">
          <cell r="Y514">
            <v>6.1487603305785121E-2</v>
          </cell>
        </row>
        <row r="515">
          <cell r="Y515">
            <v>6.1487603305785121E-2</v>
          </cell>
        </row>
        <row r="516">
          <cell r="Y516">
            <v>5.9504132231404959E-2</v>
          </cell>
        </row>
        <row r="517">
          <cell r="Y517">
            <v>6.1487603305785121E-2</v>
          </cell>
        </row>
        <row r="518">
          <cell r="Y518">
            <v>5.9504132231404959E-2</v>
          </cell>
        </row>
        <row r="519">
          <cell r="Y519">
            <v>6.1487603305785121E-2</v>
          </cell>
        </row>
        <row r="520">
          <cell r="Y520">
            <v>6.1487603305785121E-2</v>
          </cell>
        </row>
        <row r="521">
          <cell r="Y521">
            <v>5.752066115702479E-2</v>
          </cell>
        </row>
        <row r="522">
          <cell r="Y522">
            <v>6.1487603305785121E-2</v>
          </cell>
        </row>
        <row r="523">
          <cell r="Y523">
            <v>5.9504132231404959E-2</v>
          </cell>
        </row>
        <row r="524">
          <cell r="Y524">
            <v>6.1487603305785121E-2</v>
          </cell>
        </row>
        <row r="525">
          <cell r="Y525">
            <v>5.9504132231404959E-2</v>
          </cell>
        </row>
        <row r="526">
          <cell r="Y526">
            <v>6.1487603305785121E-2</v>
          </cell>
        </row>
        <row r="527">
          <cell r="Y527">
            <v>6.1487603305785121E-2</v>
          </cell>
        </row>
        <row r="528">
          <cell r="Y528">
            <v>5.9504132231404959E-2</v>
          </cell>
        </row>
        <row r="529">
          <cell r="Y529">
            <v>6.1487603305785121E-2</v>
          </cell>
        </row>
        <row r="530">
          <cell r="Y530">
            <v>5.9504132231404959E-2</v>
          </cell>
        </row>
        <row r="531">
          <cell r="Y531">
            <v>6.1487603305785121E-2</v>
          </cell>
        </row>
        <row r="532">
          <cell r="Y532">
            <v>6.1487603305785121E-2</v>
          </cell>
        </row>
        <row r="533">
          <cell r="Y533">
            <v>5.5537190082644627E-2</v>
          </cell>
        </row>
        <row r="534">
          <cell r="Y534">
            <v>6.1487603305785121E-2</v>
          </cell>
        </row>
        <row r="535">
          <cell r="Y535">
            <v>5.9504132231404959E-2</v>
          </cell>
        </row>
        <row r="536">
          <cell r="Y536">
            <v>6.1487603305785121E-2</v>
          </cell>
        </row>
        <row r="537">
          <cell r="Y537">
            <v>5.9504132231404959E-2</v>
          </cell>
        </row>
        <row r="538">
          <cell r="Y538">
            <v>6.1487603305785121E-2</v>
          </cell>
        </row>
        <row r="539">
          <cell r="Y539">
            <v>6.1487603305785121E-2</v>
          </cell>
        </row>
        <row r="540">
          <cell r="Y540">
            <v>5.9504132231404959E-2</v>
          </cell>
        </row>
        <row r="541">
          <cell r="Y541">
            <v>6.1487603305785121E-2</v>
          </cell>
        </row>
        <row r="542">
          <cell r="Y542">
            <v>5.9504132231404959E-2</v>
          </cell>
        </row>
        <row r="543">
          <cell r="Y543">
            <v>6.1487603305785121E-2</v>
          </cell>
        </row>
        <row r="544">
          <cell r="Y544">
            <v>6.1487603305785121E-2</v>
          </cell>
        </row>
        <row r="545">
          <cell r="Y545">
            <v>5.5537190082644627E-2</v>
          </cell>
        </row>
        <row r="546">
          <cell r="Y546">
            <v>6.1487603305785121E-2</v>
          </cell>
        </row>
        <row r="547">
          <cell r="Y547">
            <v>5.9504132231404959E-2</v>
          </cell>
        </row>
        <row r="548">
          <cell r="Y548">
            <v>6.1487603305785121E-2</v>
          </cell>
        </row>
        <row r="549">
          <cell r="Y549">
            <v>5.9504132231404959E-2</v>
          </cell>
        </row>
        <row r="550">
          <cell r="Y550">
            <v>6.1487603305785121E-2</v>
          </cell>
        </row>
        <row r="551">
          <cell r="Y551">
            <v>6.1487603305785121E-2</v>
          </cell>
        </row>
        <row r="552">
          <cell r="Y552">
            <v>5.9504132231404959E-2</v>
          </cell>
        </row>
        <row r="553">
          <cell r="Y553">
            <v>6.1487603305785121E-2</v>
          </cell>
        </row>
        <row r="554">
          <cell r="Y554">
            <v>5.9504132231404959E-2</v>
          </cell>
        </row>
        <row r="555">
          <cell r="Y555">
            <v>6.1487603305785121E-2</v>
          </cell>
        </row>
        <row r="556">
          <cell r="Y556">
            <v>6.1487603305785121E-2</v>
          </cell>
        </row>
        <row r="557">
          <cell r="Y557">
            <v>5.5537190082644627E-2</v>
          </cell>
        </row>
        <row r="558">
          <cell r="Y558">
            <v>6.1487603305785121E-2</v>
          </cell>
        </row>
        <row r="559">
          <cell r="Y559">
            <v>5.9504132231404959E-2</v>
          </cell>
        </row>
        <row r="560">
          <cell r="Y560">
            <v>6.1487603305785121E-2</v>
          </cell>
        </row>
        <row r="561">
          <cell r="Y561">
            <v>5.9504132231404959E-2</v>
          </cell>
        </row>
        <row r="562">
          <cell r="Y562">
            <v>6.1487603305785121E-2</v>
          </cell>
        </row>
        <row r="563">
          <cell r="Y563">
            <v>6.1487603305785121E-2</v>
          </cell>
        </row>
        <row r="564">
          <cell r="Y564">
            <v>5.9504132231404959E-2</v>
          </cell>
        </row>
        <row r="565">
          <cell r="Y565">
            <v>6.1487603305785121E-2</v>
          </cell>
        </row>
        <row r="566">
          <cell r="Y566">
            <v>5.9504132231404959E-2</v>
          </cell>
        </row>
        <row r="567">
          <cell r="Y567">
            <v>6.1487603305785121E-2</v>
          </cell>
        </row>
        <row r="568">
          <cell r="Y568">
            <v>6.1487603305785121E-2</v>
          </cell>
        </row>
        <row r="569">
          <cell r="Y569">
            <v>5.752066115702479E-2</v>
          </cell>
        </row>
        <row r="570">
          <cell r="Y570">
            <v>6.1487603305785121E-2</v>
          </cell>
        </row>
        <row r="571">
          <cell r="Y571">
            <v>5.9504132231404959E-2</v>
          </cell>
        </row>
        <row r="572">
          <cell r="Y572">
            <v>6.1487603305785121E-2</v>
          </cell>
        </row>
        <row r="573">
          <cell r="Y573">
            <v>5.9504132231404959E-2</v>
          </cell>
        </row>
        <row r="574">
          <cell r="Y574">
            <v>6.1487603305785121E-2</v>
          </cell>
        </row>
        <row r="575">
          <cell r="Y575">
            <v>6.1487603305785121E-2</v>
          </cell>
        </row>
        <row r="576">
          <cell r="Y576">
            <v>5.9504132231404959E-2</v>
          </cell>
        </row>
        <row r="577">
          <cell r="Y577">
            <v>6.1487603305785121E-2</v>
          </cell>
        </row>
        <row r="578">
          <cell r="Y578">
            <v>5.9504132231404959E-2</v>
          </cell>
        </row>
        <row r="579">
          <cell r="Y579">
            <v>6.1487603305785121E-2</v>
          </cell>
        </row>
        <row r="580">
          <cell r="Y580">
            <v>6.1487603305785121E-2</v>
          </cell>
        </row>
        <row r="581">
          <cell r="Y581">
            <v>5.5537190082644627E-2</v>
          </cell>
        </row>
        <row r="582">
          <cell r="Y582">
            <v>6.1487603305785121E-2</v>
          </cell>
        </row>
        <row r="583">
          <cell r="Y583">
            <v>5.9504132231404959E-2</v>
          </cell>
        </row>
        <row r="584">
          <cell r="Y584">
            <v>6.1487603305785121E-2</v>
          </cell>
        </row>
        <row r="585">
          <cell r="Y585">
            <v>5.9504132231404959E-2</v>
          </cell>
        </row>
        <row r="586">
          <cell r="Y586">
            <v>6.1487603305785121E-2</v>
          </cell>
        </row>
        <row r="587">
          <cell r="Y587">
            <v>6.1487603305785121E-2</v>
          </cell>
        </row>
        <row r="588">
          <cell r="Y588">
            <v>5.9504132231404959E-2</v>
          </cell>
        </row>
        <row r="589">
          <cell r="Y589">
            <v>6.1487603305785121E-2</v>
          </cell>
        </row>
        <row r="590">
          <cell r="Y590">
            <v>5.9504132231404959E-2</v>
          </cell>
        </row>
        <row r="591">
          <cell r="Y591">
            <v>6.1487603305785121E-2</v>
          </cell>
        </row>
        <row r="592">
          <cell r="Y592">
            <v>6.1487603305785121E-2</v>
          </cell>
        </row>
        <row r="593">
          <cell r="Y593">
            <v>5.5537190082644627E-2</v>
          </cell>
        </row>
        <row r="594">
          <cell r="Y594">
            <v>6.1487603305785121E-2</v>
          </cell>
        </row>
        <row r="595">
          <cell r="Y595">
            <v>5.9504132231404959E-2</v>
          </cell>
        </row>
        <row r="596">
          <cell r="Y596">
            <v>6.1487603305785121E-2</v>
          </cell>
        </row>
        <row r="597">
          <cell r="Y597">
            <v>5.9504132231404959E-2</v>
          </cell>
        </row>
        <row r="598">
          <cell r="Y598">
            <v>6.1487603305785121E-2</v>
          </cell>
        </row>
        <row r="599">
          <cell r="Y599">
            <v>6.1487603305785121E-2</v>
          </cell>
        </row>
        <row r="600">
          <cell r="Y600">
            <v>5.9504132231404959E-2</v>
          </cell>
        </row>
        <row r="601">
          <cell r="Y601">
            <v>6.1487603305785121E-2</v>
          </cell>
        </row>
        <row r="602">
          <cell r="Y602">
            <v>5.9504132231404959E-2</v>
          </cell>
        </row>
        <row r="603">
          <cell r="Y603">
            <v>6.1487603305785121E-2</v>
          </cell>
        </row>
        <row r="604">
          <cell r="Y604">
            <v>6.1487603305785121E-2</v>
          </cell>
        </row>
        <row r="605">
          <cell r="Y605">
            <v>5.5537190082644627E-2</v>
          </cell>
        </row>
        <row r="606">
          <cell r="Y606">
            <v>6.1487603305785121E-2</v>
          </cell>
        </row>
        <row r="607">
          <cell r="Y607">
            <v>5.9504132231404959E-2</v>
          </cell>
        </row>
        <row r="608">
          <cell r="Y608">
            <v>6.1487603305785121E-2</v>
          </cell>
        </row>
        <row r="609">
          <cell r="Y609">
            <v>5.9504132231404959E-2</v>
          </cell>
        </row>
        <row r="610">
          <cell r="Y610">
            <v>6.1487603305785121E-2</v>
          </cell>
        </row>
        <row r="611">
          <cell r="Y611">
            <v>6.1487603305785121E-2</v>
          </cell>
        </row>
        <row r="612">
          <cell r="Y612">
            <v>5.9504132231404959E-2</v>
          </cell>
        </row>
        <row r="613">
          <cell r="Y613">
            <v>6.1487603305785121E-2</v>
          </cell>
        </row>
        <row r="614">
          <cell r="Y614">
            <v>5.9504132231404959E-2</v>
          </cell>
        </row>
        <row r="615">
          <cell r="Y615">
            <v>6.1487603305785121E-2</v>
          </cell>
        </row>
        <row r="616">
          <cell r="Y616">
            <v>6.1487603305785121E-2</v>
          </cell>
        </row>
        <row r="617">
          <cell r="Y617">
            <v>5.752066115702479E-2</v>
          </cell>
        </row>
        <row r="618">
          <cell r="Y618">
            <v>6.1487603305785121E-2</v>
          </cell>
        </row>
        <row r="619">
          <cell r="Y619">
            <v>5.9504132231404959E-2</v>
          </cell>
        </row>
        <row r="620">
          <cell r="Y620">
            <v>6.1487603305785121E-2</v>
          </cell>
        </row>
        <row r="621">
          <cell r="Y621">
            <v>5.9504132231404959E-2</v>
          </cell>
        </row>
        <row r="622">
          <cell r="Y622">
            <v>6.1487603305785121E-2</v>
          </cell>
        </row>
        <row r="623">
          <cell r="Y623">
            <v>6.1487603305785121E-2</v>
          </cell>
        </row>
        <row r="624">
          <cell r="Y624">
            <v>5.9504132231404959E-2</v>
          </cell>
        </row>
        <row r="625">
          <cell r="Y625">
            <v>6.1487603305785121E-2</v>
          </cell>
        </row>
        <row r="626">
          <cell r="Y626">
            <v>5.9504132231404959E-2</v>
          </cell>
        </row>
        <row r="627">
          <cell r="Y627">
            <v>6.1487603305785121E-2</v>
          </cell>
        </row>
        <row r="628">
          <cell r="Y628">
            <v>6.1487603305785121E-2</v>
          </cell>
        </row>
        <row r="629">
          <cell r="Y629">
            <v>5.5537190082644627E-2</v>
          </cell>
        </row>
        <row r="630">
          <cell r="Y630">
            <v>6.1487603305785121E-2</v>
          </cell>
        </row>
        <row r="631">
          <cell r="Y631">
            <v>5.9504132231404959E-2</v>
          </cell>
        </row>
        <row r="632">
          <cell r="Y632">
            <v>6.1487603305785121E-2</v>
          </cell>
        </row>
        <row r="633">
          <cell r="Y633">
            <v>5.9504132231404959E-2</v>
          </cell>
        </row>
        <row r="634">
          <cell r="Y634">
            <v>6.1487603305785121E-2</v>
          </cell>
        </row>
        <row r="635">
          <cell r="Y635">
            <v>6.1487603305785121E-2</v>
          </cell>
        </row>
        <row r="636">
          <cell r="Y636">
            <v>5.9504132231404959E-2</v>
          </cell>
        </row>
        <row r="637">
          <cell r="Y637">
            <v>6.1487603305785121E-2</v>
          </cell>
        </row>
        <row r="638">
          <cell r="Y638">
            <v>5.9504132231404959E-2</v>
          </cell>
        </row>
        <row r="639">
          <cell r="Y639">
            <v>6.1487603305785121E-2</v>
          </cell>
        </row>
        <row r="640">
          <cell r="Y640">
            <v>6.1487603305785121E-2</v>
          </cell>
        </row>
        <row r="641">
          <cell r="Y641">
            <v>5.5537190082644627E-2</v>
          </cell>
        </row>
        <row r="642">
          <cell r="Y642">
            <v>6.1487603305785121E-2</v>
          </cell>
        </row>
        <row r="643">
          <cell r="Y643">
            <v>5.9504132231404959E-2</v>
          </cell>
        </row>
        <row r="644">
          <cell r="Y644">
            <v>6.1487603305785121E-2</v>
          </cell>
        </row>
        <row r="645">
          <cell r="Y645">
            <v>5.9504132231404959E-2</v>
          </cell>
        </row>
        <row r="646">
          <cell r="Y646">
            <v>6.1487603305785121E-2</v>
          </cell>
        </row>
        <row r="647">
          <cell r="Y647">
            <v>6.1487603305785121E-2</v>
          </cell>
        </row>
        <row r="648">
          <cell r="Y648">
            <v>5.9504132231404959E-2</v>
          </cell>
        </row>
        <row r="649">
          <cell r="Y649">
            <v>6.1487603305785121E-2</v>
          </cell>
        </row>
        <row r="650">
          <cell r="Y650">
            <v>5.9504132231404959E-2</v>
          </cell>
        </row>
        <row r="651">
          <cell r="Y651">
            <v>6.1487603305785121E-2</v>
          </cell>
        </row>
        <row r="652">
          <cell r="Y652">
            <v>6.1487603305785121E-2</v>
          </cell>
        </row>
        <row r="653">
          <cell r="Y653">
            <v>5.5537190082644627E-2</v>
          </cell>
        </row>
        <row r="654">
          <cell r="Y654">
            <v>6.1487603305785121E-2</v>
          </cell>
        </row>
        <row r="655">
          <cell r="Y655">
            <v>5.9504132231404959E-2</v>
          </cell>
        </row>
        <row r="656">
          <cell r="Y656">
            <v>6.1487603305785121E-2</v>
          </cell>
        </row>
        <row r="657">
          <cell r="Y657">
            <v>5.9504132231404959E-2</v>
          </cell>
        </row>
        <row r="658">
          <cell r="Y658">
            <v>6.1487603305785121E-2</v>
          </cell>
        </row>
        <row r="659">
          <cell r="Y659">
            <v>6.1487603305785121E-2</v>
          </cell>
        </row>
        <row r="660">
          <cell r="Y660">
            <v>5.9504132231404959E-2</v>
          </cell>
        </row>
        <row r="661">
          <cell r="Y661">
            <v>6.1487603305785121E-2</v>
          </cell>
        </row>
        <row r="662">
          <cell r="Y662">
            <v>5.9504132231404959E-2</v>
          </cell>
        </row>
        <row r="663">
          <cell r="Y663">
            <v>6.1487603305785121E-2</v>
          </cell>
        </row>
        <row r="664">
          <cell r="Y664">
            <v>6.1487603305785121E-2</v>
          </cell>
        </row>
        <row r="665">
          <cell r="Y665">
            <v>5.752066115702479E-2</v>
          </cell>
        </row>
        <row r="666">
          <cell r="Y666">
            <v>6.1487603305785121E-2</v>
          </cell>
        </row>
        <row r="667">
          <cell r="Y667">
            <v>5.9504132231404959E-2</v>
          </cell>
        </row>
        <row r="668">
          <cell r="Y668">
            <v>6.1487603305785121E-2</v>
          </cell>
        </row>
        <row r="669">
          <cell r="Y669">
            <v>5.9504132231404959E-2</v>
          </cell>
        </row>
        <row r="670">
          <cell r="Y670">
            <v>6.1487603305785121E-2</v>
          </cell>
        </row>
        <row r="671">
          <cell r="Y671">
            <v>6.1487603305785121E-2</v>
          </cell>
        </row>
        <row r="672">
          <cell r="Y672">
            <v>5.9504132231404959E-2</v>
          </cell>
        </row>
        <row r="673">
          <cell r="Y673">
            <v>6.1487603305785121E-2</v>
          </cell>
        </row>
        <row r="674">
          <cell r="Y674">
            <v>5.9504132231404959E-2</v>
          </cell>
        </row>
        <row r="675">
          <cell r="Y675">
            <v>6.1487603305785121E-2</v>
          </cell>
        </row>
        <row r="676">
          <cell r="Y676">
            <v>6.1487603305785121E-2</v>
          </cell>
        </row>
        <row r="677">
          <cell r="Y677">
            <v>5.5537190082644627E-2</v>
          </cell>
        </row>
        <row r="678">
          <cell r="Y678">
            <v>6.1487603305785121E-2</v>
          </cell>
        </row>
        <row r="679">
          <cell r="Y679">
            <v>5.9504132231404959E-2</v>
          </cell>
        </row>
        <row r="680">
          <cell r="Y680">
            <v>6.1487603305785121E-2</v>
          </cell>
        </row>
        <row r="681">
          <cell r="Y681">
            <v>5.9504132231404959E-2</v>
          </cell>
        </row>
        <row r="682">
          <cell r="Y682">
            <v>6.1487603305785121E-2</v>
          </cell>
        </row>
        <row r="683">
          <cell r="Y683">
            <v>6.1487603305785121E-2</v>
          </cell>
        </row>
        <row r="684">
          <cell r="Y684">
            <v>5.9504132231404959E-2</v>
          </cell>
        </row>
        <row r="685">
          <cell r="Y685">
            <v>6.1487603305785121E-2</v>
          </cell>
        </row>
        <row r="686">
          <cell r="Y686">
            <v>5.9504132231404959E-2</v>
          </cell>
        </row>
        <row r="687">
          <cell r="Y687">
            <v>6.1487603305785121E-2</v>
          </cell>
        </row>
        <row r="688">
          <cell r="Y688">
            <v>6.1487603305785121E-2</v>
          </cell>
        </row>
        <row r="689">
          <cell r="Y689">
            <v>5.5537190082644627E-2</v>
          </cell>
        </row>
        <row r="690">
          <cell r="Y690">
            <v>6.1487603305785121E-2</v>
          </cell>
        </row>
        <row r="691">
          <cell r="Y691">
            <v>5.9504132231404959E-2</v>
          </cell>
        </row>
        <row r="692">
          <cell r="Y692">
            <v>6.1487603305785121E-2</v>
          </cell>
        </row>
        <row r="693">
          <cell r="Y693">
            <v>5.9504132231404959E-2</v>
          </cell>
        </row>
        <row r="694">
          <cell r="Y694">
            <v>6.1487603305785121E-2</v>
          </cell>
        </row>
        <row r="695">
          <cell r="Y695">
            <v>6.1487603305785121E-2</v>
          </cell>
        </row>
        <row r="696">
          <cell r="Y696">
            <v>5.9504132231404959E-2</v>
          </cell>
        </row>
        <row r="697">
          <cell r="Y697">
            <v>6.1487603305785121E-2</v>
          </cell>
        </row>
        <row r="698">
          <cell r="Y698">
            <v>5.9504132231404959E-2</v>
          </cell>
        </row>
        <row r="699">
          <cell r="Y699">
            <v>6.1487603305785121E-2</v>
          </cell>
        </row>
        <row r="700">
          <cell r="Y700">
            <v>6.1487603305785121E-2</v>
          </cell>
        </row>
        <row r="701">
          <cell r="Y701">
            <v>5.5537190082644627E-2</v>
          </cell>
        </row>
        <row r="702">
          <cell r="Y702">
            <v>6.1487603305785121E-2</v>
          </cell>
        </row>
        <row r="703">
          <cell r="Y703">
            <v>5.9504132231404959E-2</v>
          </cell>
        </row>
        <row r="704">
          <cell r="Y704">
            <v>6.1487603305785121E-2</v>
          </cell>
        </row>
        <row r="705">
          <cell r="Y705">
            <v>5.9504132231404959E-2</v>
          </cell>
        </row>
        <row r="706">
          <cell r="Y706">
            <v>6.1487603305785121E-2</v>
          </cell>
        </row>
        <row r="707">
          <cell r="Y707">
            <v>6.1487603305785121E-2</v>
          </cell>
        </row>
        <row r="708">
          <cell r="Y708">
            <v>5.9504132231404959E-2</v>
          </cell>
        </row>
        <row r="709">
          <cell r="Y709">
            <v>6.1487603305785121E-2</v>
          </cell>
        </row>
        <row r="710">
          <cell r="Y710">
            <v>5.9504132231404959E-2</v>
          </cell>
        </row>
        <row r="711">
          <cell r="Y711">
            <v>6.1487603305785121E-2</v>
          </cell>
        </row>
        <row r="712">
          <cell r="Y712">
            <v>6.1487603305785121E-2</v>
          </cell>
        </row>
        <row r="713">
          <cell r="Y713">
            <v>5.752066115702479E-2</v>
          </cell>
        </row>
        <row r="714">
          <cell r="Y714">
            <v>6.1487603305785121E-2</v>
          </cell>
        </row>
        <row r="715">
          <cell r="Y715">
            <v>5.9504132231404959E-2</v>
          </cell>
        </row>
        <row r="716">
          <cell r="Y716">
            <v>6.1487603305785121E-2</v>
          </cell>
        </row>
        <row r="717">
          <cell r="Y717">
            <v>5.9504132231404959E-2</v>
          </cell>
        </row>
        <row r="718">
          <cell r="Y718">
            <v>6.1487603305785121E-2</v>
          </cell>
        </row>
        <row r="719">
          <cell r="Y719">
            <v>6.1487603305785121E-2</v>
          </cell>
        </row>
        <row r="720">
          <cell r="Y720">
            <v>5.9504132231404959E-2</v>
          </cell>
        </row>
        <row r="721">
          <cell r="Y721">
            <v>6.1487603305785121E-2</v>
          </cell>
        </row>
        <row r="722">
          <cell r="Y722">
            <v>5.9504132231404959E-2</v>
          </cell>
        </row>
        <row r="723">
          <cell r="Y723">
            <v>6.1487603305785121E-2</v>
          </cell>
        </row>
        <row r="724">
          <cell r="Y724">
            <v>6.1487603305785121E-2</v>
          </cell>
        </row>
        <row r="725">
          <cell r="Y725">
            <v>5.5537190082644627E-2</v>
          </cell>
        </row>
        <row r="726">
          <cell r="Y726">
            <v>6.1487603305785121E-2</v>
          </cell>
        </row>
        <row r="727">
          <cell r="Y727">
            <v>5.9504132231404959E-2</v>
          </cell>
        </row>
        <row r="728">
          <cell r="Y728">
            <v>6.1487603305785121E-2</v>
          </cell>
        </row>
        <row r="729">
          <cell r="Y729">
            <v>5.9504132231404959E-2</v>
          </cell>
        </row>
        <row r="730">
          <cell r="Y730">
            <v>6.1487603305785121E-2</v>
          </cell>
        </row>
        <row r="731">
          <cell r="Y731">
            <v>6.1487603305785121E-2</v>
          </cell>
        </row>
        <row r="732">
          <cell r="Y732">
            <v>5.9504132231404959E-2</v>
          </cell>
        </row>
        <row r="733">
          <cell r="Y733">
            <v>6.1487603305785121E-2</v>
          </cell>
        </row>
        <row r="734">
          <cell r="Y734">
            <v>5.9504132231404959E-2</v>
          </cell>
        </row>
        <row r="735">
          <cell r="Y735">
            <v>6.1487603305785121E-2</v>
          </cell>
        </row>
        <row r="736">
          <cell r="Y736">
            <v>6.1487603305785121E-2</v>
          </cell>
        </row>
        <row r="737">
          <cell r="Y737">
            <v>5.5537190082644627E-2</v>
          </cell>
        </row>
        <row r="738">
          <cell r="Y738">
            <v>6.1487603305785121E-2</v>
          </cell>
        </row>
        <row r="739">
          <cell r="Y739">
            <v>5.9504132231404959E-2</v>
          </cell>
        </row>
        <row r="740">
          <cell r="Y740">
            <v>6.1487603305785121E-2</v>
          </cell>
        </row>
        <row r="741">
          <cell r="Y741">
            <v>5.9504132231404959E-2</v>
          </cell>
        </row>
        <row r="742">
          <cell r="Y742">
            <v>6.1487603305785121E-2</v>
          </cell>
        </row>
        <row r="743">
          <cell r="Y743">
            <v>6.1487603305785121E-2</v>
          </cell>
        </row>
        <row r="744">
          <cell r="Y744">
            <v>5.9504132231404959E-2</v>
          </cell>
        </row>
        <row r="745">
          <cell r="Y745">
            <v>6.1487603305785121E-2</v>
          </cell>
        </row>
        <row r="746">
          <cell r="Y746">
            <v>5.9504132231404959E-2</v>
          </cell>
        </row>
        <row r="747">
          <cell r="Y747">
            <v>6.1487603305785121E-2</v>
          </cell>
        </row>
        <row r="748">
          <cell r="Y748">
            <v>6.1487603305785121E-2</v>
          </cell>
        </row>
        <row r="749">
          <cell r="Y749">
            <v>5.5537190082644627E-2</v>
          </cell>
        </row>
        <row r="750">
          <cell r="Y750">
            <v>6.1487603305785121E-2</v>
          </cell>
        </row>
        <row r="751">
          <cell r="Y751">
            <v>5.9504132231404959E-2</v>
          </cell>
        </row>
        <row r="752">
          <cell r="Y752">
            <v>6.1487603305785121E-2</v>
          </cell>
        </row>
        <row r="753">
          <cell r="Y753">
            <v>5.9504132231404959E-2</v>
          </cell>
        </row>
        <row r="754">
          <cell r="Y754">
            <v>6.1487603305785121E-2</v>
          </cell>
        </row>
        <row r="755">
          <cell r="Y755">
            <v>6.1487603305785121E-2</v>
          </cell>
        </row>
        <row r="756">
          <cell r="Y756">
            <v>5.9504132231404959E-2</v>
          </cell>
        </row>
        <row r="757">
          <cell r="Y757">
            <v>6.1487603305785121E-2</v>
          </cell>
        </row>
        <row r="758">
          <cell r="Y758">
            <v>5.9504132231404959E-2</v>
          </cell>
        </row>
        <row r="759">
          <cell r="Y759">
            <v>6.1487603305785121E-2</v>
          </cell>
        </row>
        <row r="760">
          <cell r="Y760">
            <v>6.1487603305785121E-2</v>
          </cell>
        </row>
        <row r="761">
          <cell r="Y761">
            <v>5.752066115702479E-2</v>
          </cell>
        </row>
        <row r="762">
          <cell r="Y762">
            <v>6.1487603305785121E-2</v>
          </cell>
        </row>
        <row r="763">
          <cell r="Y763">
            <v>5.9504132231404959E-2</v>
          </cell>
        </row>
        <row r="764">
          <cell r="Y764">
            <v>6.1487603305785121E-2</v>
          </cell>
        </row>
        <row r="765">
          <cell r="Y765">
            <v>5.9504132231404959E-2</v>
          </cell>
        </row>
        <row r="766">
          <cell r="Y766">
            <v>6.1487603305785121E-2</v>
          </cell>
        </row>
        <row r="767">
          <cell r="Y767">
            <v>6.1487603305785121E-2</v>
          </cell>
        </row>
        <row r="768">
          <cell r="Y768">
            <v>5.9504132231404959E-2</v>
          </cell>
        </row>
        <row r="769">
          <cell r="Y769">
            <v>6.1487603305785121E-2</v>
          </cell>
        </row>
        <row r="770">
          <cell r="Y770">
            <v>5.9504132231404959E-2</v>
          </cell>
        </row>
        <row r="771">
          <cell r="Y771">
            <v>6.1487603305785121E-2</v>
          </cell>
        </row>
        <row r="772">
          <cell r="Y772">
            <v>6.1487603305785121E-2</v>
          </cell>
        </row>
        <row r="773">
          <cell r="Y773">
            <v>5.5537190082644627E-2</v>
          </cell>
        </row>
        <row r="774">
          <cell r="Y774">
            <v>6.1487603305785121E-2</v>
          </cell>
        </row>
        <row r="775">
          <cell r="Y775">
            <v>5.9504132231404959E-2</v>
          </cell>
        </row>
        <row r="776">
          <cell r="Y776">
            <v>6.1487603305785121E-2</v>
          </cell>
        </row>
        <row r="777">
          <cell r="Y777">
            <v>5.9504132231404959E-2</v>
          </cell>
        </row>
        <row r="778">
          <cell r="Y778">
            <v>6.1487603305785121E-2</v>
          </cell>
        </row>
        <row r="779">
          <cell r="Y779">
            <v>6.1487603305785121E-2</v>
          </cell>
        </row>
        <row r="780">
          <cell r="Y780">
            <v>5.9504132231404959E-2</v>
          </cell>
        </row>
        <row r="781">
          <cell r="Y781">
            <v>6.1487603305785121E-2</v>
          </cell>
        </row>
        <row r="782">
          <cell r="Y782">
            <v>5.9504132231404959E-2</v>
          </cell>
        </row>
        <row r="783">
          <cell r="Y783">
            <v>6.1487603305785121E-2</v>
          </cell>
        </row>
        <row r="784">
          <cell r="Y784">
            <v>6.1487603305785121E-2</v>
          </cell>
        </row>
        <row r="785">
          <cell r="Y785">
            <v>5.5537190082644627E-2</v>
          </cell>
        </row>
        <row r="786">
          <cell r="Y786">
            <v>6.1487603305785121E-2</v>
          </cell>
        </row>
        <row r="787">
          <cell r="Y787">
            <v>5.9504132231404959E-2</v>
          </cell>
        </row>
        <row r="788">
          <cell r="Y788">
            <v>6.1487603305785121E-2</v>
          </cell>
        </row>
        <row r="789">
          <cell r="Y789">
            <v>5.9504132231404959E-2</v>
          </cell>
        </row>
        <row r="790">
          <cell r="Y790">
            <v>6.1487603305785121E-2</v>
          </cell>
        </row>
        <row r="791">
          <cell r="Y791">
            <v>6.1487603305785121E-2</v>
          </cell>
        </row>
        <row r="792">
          <cell r="Y792">
            <v>5.9504132231404959E-2</v>
          </cell>
        </row>
        <row r="793">
          <cell r="Y793">
            <v>6.1487603305785121E-2</v>
          </cell>
        </row>
        <row r="794">
          <cell r="Y794">
            <v>5.9504132231404959E-2</v>
          </cell>
        </row>
        <row r="795">
          <cell r="Y795">
            <v>6.1487603305785121E-2</v>
          </cell>
        </row>
        <row r="796">
          <cell r="Y796">
            <v>6.1487603305785121E-2</v>
          </cell>
        </row>
        <row r="797">
          <cell r="Y797">
            <v>5.5537190082644627E-2</v>
          </cell>
        </row>
        <row r="798">
          <cell r="Y798">
            <v>6.1487603305785121E-2</v>
          </cell>
        </row>
        <row r="799">
          <cell r="Y799">
            <v>5.9504132231404959E-2</v>
          </cell>
        </row>
        <row r="800">
          <cell r="Y800">
            <v>6.1487603305785121E-2</v>
          </cell>
        </row>
        <row r="801">
          <cell r="Y801">
            <v>5.9504132231404959E-2</v>
          </cell>
        </row>
        <row r="802">
          <cell r="Y802">
            <v>6.1487603305785121E-2</v>
          </cell>
        </row>
        <row r="803">
          <cell r="Y803">
            <v>6.1487603305785121E-2</v>
          </cell>
        </row>
        <row r="804">
          <cell r="Y804">
            <v>5.9504132231404959E-2</v>
          </cell>
        </row>
        <row r="805">
          <cell r="Y805">
            <v>6.1487603305785121E-2</v>
          </cell>
        </row>
        <row r="806">
          <cell r="Y806">
            <v>5.9504132231404959E-2</v>
          </cell>
        </row>
        <row r="807">
          <cell r="Y807">
            <v>6.1487603305785121E-2</v>
          </cell>
        </row>
        <row r="808">
          <cell r="Y808">
            <v>6.1487603305785121E-2</v>
          </cell>
        </row>
        <row r="809">
          <cell r="Y809">
            <v>5.752066115702479E-2</v>
          </cell>
        </row>
        <row r="810">
          <cell r="Y810">
            <v>6.1487603305785121E-2</v>
          </cell>
        </row>
        <row r="811">
          <cell r="Y811">
            <v>5.9504132231404959E-2</v>
          </cell>
        </row>
        <row r="812">
          <cell r="Y812">
            <v>6.1487603305785121E-2</v>
          </cell>
        </row>
        <row r="813">
          <cell r="Y813">
            <v>5.9504132231404959E-2</v>
          </cell>
        </row>
        <row r="814">
          <cell r="Y814">
            <v>6.1487603305785121E-2</v>
          </cell>
        </row>
        <row r="815">
          <cell r="Y815">
            <v>6.1487603305785121E-2</v>
          </cell>
        </row>
        <row r="816">
          <cell r="Y816">
            <v>5.9504132231404959E-2</v>
          </cell>
        </row>
        <row r="817">
          <cell r="Y817">
            <v>6.1487603305785121E-2</v>
          </cell>
        </row>
        <row r="818">
          <cell r="Y818">
            <v>5.9504132231404959E-2</v>
          </cell>
        </row>
        <row r="819">
          <cell r="Y819">
            <v>6.1487603305785121E-2</v>
          </cell>
        </row>
        <row r="820">
          <cell r="Y820">
            <v>6.1487603305785121E-2</v>
          </cell>
        </row>
        <row r="821">
          <cell r="Y821">
            <v>5.5537190082644627E-2</v>
          </cell>
        </row>
        <row r="822">
          <cell r="Y822">
            <v>6.1487603305785121E-2</v>
          </cell>
        </row>
        <row r="823">
          <cell r="Y823">
            <v>5.9504132231404959E-2</v>
          </cell>
        </row>
        <row r="824">
          <cell r="Y824">
            <v>6.1487603305785121E-2</v>
          </cell>
        </row>
        <row r="825">
          <cell r="Y825">
            <v>5.9504132231404959E-2</v>
          </cell>
        </row>
        <row r="826">
          <cell r="Y826">
            <v>6.1487603305785121E-2</v>
          </cell>
        </row>
        <row r="827">
          <cell r="Y827">
            <v>6.1487603305785121E-2</v>
          </cell>
        </row>
        <row r="828">
          <cell r="Y828">
            <v>5.9504132231404959E-2</v>
          </cell>
        </row>
        <row r="829">
          <cell r="Y829">
            <v>6.1487603305785121E-2</v>
          </cell>
        </row>
        <row r="830">
          <cell r="Y830">
            <v>5.9504132231404959E-2</v>
          </cell>
        </row>
        <row r="831">
          <cell r="Y831">
            <v>6.1487603305785121E-2</v>
          </cell>
        </row>
        <row r="832">
          <cell r="Y832">
            <v>6.1487603305785121E-2</v>
          </cell>
        </row>
        <row r="833">
          <cell r="Y833">
            <v>5.5537190082644627E-2</v>
          </cell>
        </row>
        <row r="834">
          <cell r="Y834">
            <v>6.1487603305785121E-2</v>
          </cell>
        </row>
        <row r="835">
          <cell r="Y835">
            <v>5.9504132231404959E-2</v>
          </cell>
        </row>
        <row r="836">
          <cell r="Y836">
            <v>6.1487603305785121E-2</v>
          </cell>
        </row>
        <row r="837">
          <cell r="Y837">
            <v>5.9504132231404959E-2</v>
          </cell>
        </row>
        <row r="838">
          <cell r="Y838">
            <v>6.1487603305785121E-2</v>
          </cell>
        </row>
        <row r="839">
          <cell r="Y839">
            <v>6.1487603305785121E-2</v>
          </cell>
        </row>
        <row r="840">
          <cell r="Y840">
            <v>5.9504132231404959E-2</v>
          </cell>
        </row>
        <row r="841">
          <cell r="Y841">
            <v>6.1487603305785121E-2</v>
          </cell>
        </row>
        <row r="842">
          <cell r="Y842">
            <v>5.9504132231404959E-2</v>
          </cell>
        </row>
        <row r="843">
          <cell r="Y843">
            <v>6.1487603305785121E-2</v>
          </cell>
        </row>
        <row r="844">
          <cell r="Y844">
            <v>6.1487603305785121E-2</v>
          </cell>
        </row>
        <row r="845">
          <cell r="Y845">
            <v>5.5537190082644627E-2</v>
          </cell>
        </row>
        <row r="846">
          <cell r="Y846">
            <v>6.1487603305785121E-2</v>
          </cell>
        </row>
        <row r="847">
          <cell r="Y847">
            <v>5.9504132231404959E-2</v>
          </cell>
        </row>
        <row r="848">
          <cell r="Y848">
            <v>6.1487603305785121E-2</v>
          </cell>
        </row>
        <row r="849">
          <cell r="Y849">
            <v>5.9504132231404959E-2</v>
          </cell>
        </row>
        <row r="850">
          <cell r="Y850">
            <v>6.1487603305785121E-2</v>
          </cell>
        </row>
        <row r="851">
          <cell r="Y851">
            <v>6.1487603305785121E-2</v>
          </cell>
        </row>
        <row r="852">
          <cell r="Y852">
            <v>5.9504132231404959E-2</v>
          </cell>
        </row>
        <row r="853">
          <cell r="Y853">
            <v>6.1487603305785121E-2</v>
          </cell>
        </row>
        <row r="854">
          <cell r="Y854">
            <v>5.9504132231404959E-2</v>
          </cell>
        </row>
        <row r="855">
          <cell r="Y855">
            <v>6.1487603305785121E-2</v>
          </cell>
        </row>
        <row r="856">
          <cell r="Y856">
            <v>6.1487603305785121E-2</v>
          </cell>
        </row>
        <row r="857">
          <cell r="Y857">
            <v>5.752066115702479E-2</v>
          </cell>
        </row>
        <row r="858">
          <cell r="Y858">
            <v>6.1487603305785121E-2</v>
          </cell>
        </row>
        <row r="859">
          <cell r="Y859">
            <v>5.9504132231404959E-2</v>
          </cell>
        </row>
        <row r="860">
          <cell r="Y860">
            <v>6.1487603305785121E-2</v>
          </cell>
        </row>
        <row r="861">
          <cell r="Y861">
            <v>5.9504132231404959E-2</v>
          </cell>
        </row>
        <row r="862">
          <cell r="Y862">
            <v>6.1487603305785121E-2</v>
          </cell>
        </row>
        <row r="863">
          <cell r="Y863">
            <v>6.1487603305785121E-2</v>
          </cell>
        </row>
        <row r="864">
          <cell r="Y864">
            <v>5.9504132231404959E-2</v>
          </cell>
        </row>
        <row r="865">
          <cell r="Y865">
            <v>6.1487603305785121E-2</v>
          </cell>
        </row>
        <row r="866">
          <cell r="Y866">
            <v>5.9504132231404959E-2</v>
          </cell>
        </row>
        <row r="867">
          <cell r="Y867">
            <v>6.1487603305785121E-2</v>
          </cell>
        </row>
        <row r="868">
          <cell r="Y868">
            <v>6.1487603305785121E-2</v>
          </cell>
        </row>
        <row r="869">
          <cell r="Y869">
            <v>5.5537190082644627E-2</v>
          </cell>
        </row>
        <row r="870">
          <cell r="Y870">
            <v>6.1487603305785121E-2</v>
          </cell>
        </row>
        <row r="871">
          <cell r="Y871">
            <v>5.9504132231404959E-2</v>
          </cell>
        </row>
        <row r="872">
          <cell r="Y872">
            <v>6.1487603305785121E-2</v>
          </cell>
        </row>
        <row r="873">
          <cell r="Y873">
            <v>5.9504132231404959E-2</v>
          </cell>
        </row>
        <row r="874">
          <cell r="Y874">
            <v>6.1487603305785121E-2</v>
          </cell>
        </row>
        <row r="875">
          <cell r="Y875">
            <v>6.1487603305785121E-2</v>
          </cell>
        </row>
        <row r="876">
          <cell r="Y876">
            <v>5.9504132231404959E-2</v>
          </cell>
        </row>
        <row r="877">
          <cell r="Y877">
            <v>6.1487603305785121E-2</v>
          </cell>
        </row>
        <row r="878">
          <cell r="Y878">
            <v>5.9504132231404959E-2</v>
          </cell>
        </row>
        <row r="879">
          <cell r="Y879">
            <v>6.1487603305785121E-2</v>
          </cell>
        </row>
        <row r="880">
          <cell r="Y880">
            <v>6.1487603305785121E-2</v>
          </cell>
        </row>
        <row r="881">
          <cell r="Y881">
            <v>5.5537190082644627E-2</v>
          </cell>
        </row>
        <row r="882">
          <cell r="Y882">
            <v>6.1487603305785121E-2</v>
          </cell>
        </row>
        <row r="883">
          <cell r="Y883">
            <v>5.9504132231404959E-2</v>
          </cell>
        </row>
        <row r="884">
          <cell r="Y884">
            <v>6.1487603305785121E-2</v>
          </cell>
        </row>
        <row r="885">
          <cell r="Y885">
            <v>5.9504132231404959E-2</v>
          </cell>
        </row>
        <row r="886">
          <cell r="Y886">
            <v>6.1487603305785121E-2</v>
          </cell>
        </row>
        <row r="887">
          <cell r="Y887">
            <v>6.1487603305785121E-2</v>
          </cell>
        </row>
        <row r="888">
          <cell r="Y888">
            <v>5.9504132231404959E-2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 refreshError="1"/>
      <sheetData sheetId="49" refreshError="1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/>
      <sheetData sheetId="7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chematic"/>
      <sheetName val="Plot_Data"/>
      <sheetName val="Trinity"/>
      <sheetName val="Shasta"/>
      <sheetName val="NODOS"/>
      <sheetName val="Folsom"/>
      <sheetName val="Oroville"/>
      <sheetName val="San Luis"/>
      <sheetName val="Banks"/>
      <sheetName val="Tracy"/>
      <sheetName val="X2"/>
      <sheetName val="Salinity"/>
      <sheetName val="Data"/>
      <sheetName val="Base_Ops"/>
      <sheetName val="Base_Ops_1"/>
      <sheetName val="GameX2Relax70"/>
      <sheetName val="GameX2Relax70_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D6">
            <v>5.9504132231404959E-2</v>
          </cell>
          <cell r="G6">
            <v>16.805555555555557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_Hood"/>
      <sheetName val="C_YoloBP"/>
      <sheetName val="C_MoklmnR"/>
      <sheetName val="C_SJR"/>
      <sheetName val="C_Wilkns"/>
      <sheetName val="C_YubFea"/>
      <sheetName val="C_Hst"/>
      <sheetName val="C_SacSJR"/>
      <sheetName val="D_Banks"/>
      <sheetName val="Banks_TD"/>
      <sheetName val="Banks_IF"/>
      <sheetName val="D_Jones"/>
      <sheetName val="Tracy_TD"/>
      <sheetName val="Tracy_IF"/>
      <sheetName val="SWP_SOD_Del_NoLoss"/>
      <sheetName val="SWP_NOD_Del"/>
      <sheetName val="Total_SWP_Del_NoLoss"/>
      <sheetName val="Del_CVP_Total_S"/>
      <sheetName val="Del_CVP_Total_N"/>
      <sheetName val="S_Shsta"/>
      <sheetName val="S_Orovl"/>
      <sheetName val="S_SLSWP"/>
      <sheetName val="S_SLCVP"/>
      <sheetName val="DSS_Index1"/>
      <sheetName val="DSS_Index2"/>
      <sheetName val="DSS_Index3"/>
      <sheetName val="DSS_Index4"/>
      <sheetName val="Data1"/>
      <sheetName val="Data2"/>
      <sheetName val="Data3"/>
      <sheetName val="Data4"/>
      <sheetName val="DSSLog1"/>
      <sheetName val="DSSLog2"/>
      <sheetName val="DSSLog3"/>
      <sheetName val="DSSLog4"/>
      <sheetName val="HelpInfo"/>
      <sheetName val="Year Types"/>
      <sheetName val="Conversions"/>
      <sheetName val="Title"/>
      <sheetName val="AlamedaCntyFCWCD"/>
      <sheetName val="AlamedaCntyWD"/>
      <sheetName val="AntelopeValEastKern"/>
      <sheetName val="CastaicLake"/>
      <sheetName val="CoachellaValWD"/>
      <sheetName val="CntyOfKings"/>
      <sheetName val="CrestlineLakeArrowhead"/>
      <sheetName val="DesertWA"/>
      <sheetName val="DudleyRidgeWD"/>
      <sheetName val="EmpireWestSideID"/>
      <sheetName val="KernCntyWA-AG"/>
      <sheetName val="KernCntyWA-MI"/>
      <sheetName val="LittlerockCreekID"/>
      <sheetName val="MetWaterDist"/>
      <sheetName val="MojaveWA"/>
      <sheetName val="NapaCntyFCWCD"/>
      <sheetName val="OakFlatWD"/>
      <sheetName val="PalmdaleWD"/>
      <sheetName val="SanBernardinoVal"/>
      <sheetName val="SanGabrielVal"/>
      <sheetName val="SanGorgonioPass"/>
      <sheetName val="SanLuisObispoCnty"/>
      <sheetName val="SantaBarbaraFCWCD"/>
      <sheetName val="SantaClaraVal"/>
      <sheetName val="SolanoCntyWA"/>
      <sheetName val="TulareLakeBasinWSD"/>
      <sheetName val="VenturaCntyFCD"/>
      <sheetName val="Tables"/>
      <sheetName val="TblFig7.1_CO"/>
      <sheetName val="TblFig7.4_CO"/>
    </sheetNames>
    <sheetDataSet>
      <sheetData sheetId="0">
        <row r="7">
          <cell r="C7">
            <v>42107.660428240742</v>
          </cell>
        </row>
        <row r="9">
          <cell r="C9">
            <v>42107.660740740743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tic"/>
      <sheetName val="Control Data"/>
      <sheetName val="Model"/>
      <sheetName val="CALSIM"/>
      <sheetName val="Table"/>
      <sheetName val="Convert_Misc"/>
      <sheetName val="hist"/>
      <sheetName val="Tab_Out"/>
      <sheetName val="Annual Graph Data"/>
      <sheetName val="Base"/>
      <sheetName val="Annual Graph Data Base"/>
      <sheetName val="Chart1"/>
      <sheetName val="calc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3"/>
      <sheetName val="Table4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_Hood"/>
      <sheetName val="C_YoloBP"/>
      <sheetName val="C_MoklmnR"/>
      <sheetName val="C_SJR"/>
      <sheetName val="C_Wilkns"/>
      <sheetName val="C_YubFea"/>
      <sheetName val="C_Hst"/>
      <sheetName val="C_SacSJR"/>
      <sheetName val="D_Banks"/>
      <sheetName val="Banks_TD"/>
      <sheetName val="Banks_IF"/>
      <sheetName val="D_Jones"/>
      <sheetName val="Tracy_TD"/>
      <sheetName val="Tracy_IF"/>
      <sheetName val="SWP_SOD_Del_NoLoss"/>
      <sheetName val="SWP_NOD_Del"/>
      <sheetName val="Total_SWP_Del_NoLoss"/>
      <sheetName val="Del_CVP_Total_S"/>
      <sheetName val="Del_CVP_Total_N"/>
      <sheetName val="S_Shsta"/>
      <sheetName val="S_Orovl"/>
      <sheetName val="S_SLSWP"/>
      <sheetName val="S_SLCVP"/>
      <sheetName val="DSS_Index1"/>
      <sheetName val="DSS_Index4"/>
      <sheetName val="HelpInfo"/>
      <sheetName val="Year Types"/>
      <sheetName val="Conversions"/>
      <sheetName val="TA_Deliv_2013"/>
      <sheetName val="TA_Deliv_2011"/>
      <sheetName val="A21_Deliv_2013"/>
      <sheetName val="SWP_Exports_2013"/>
      <sheetName val="Fig1"/>
      <sheetName val="Fig1_text"/>
      <sheetName val="Table2"/>
      <sheetName val="Table3"/>
      <sheetName val="Table4"/>
      <sheetName val="Fig2"/>
      <sheetName val="Tables"/>
      <sheetName val="DSSLog1"/>
      <sheetName val="DSSLog4"/>
      <sheetName val="Data1"/>
      <sheetName val="Data4"/>
      <sheetName val="Flag_Data"/>
      <sheetName val="TblFig7.1_CO"/>
      <sheetName val="TblFig7.4_CO"/>
    </sheetNames>
    <sheetDataSet>
      <sheetData sheetId="0">
        <row r="7">
          <cell r="C7">
            <v>42107.650868055556</v>
          </cell>
        </row>
        <row r="43">
          <cell r="C43">
            <v>42045.681944444441</v>
          </cell>
        </row>
        <row r="45">
          <cell r="C45">
            <v>42045.682534722226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S12">
            <v>2852.5306495987711</v>
          </cell>
        </row>
      </sheetData>
      <sheetData sheetId="30"/>
      <sheetData sheetId="31">
        <row r="12">
          <cell r="E12">
            <v>0</v>
          </cell>
        </row>
      </sheetData>
      <sheetData sheetId="32">
        <row r="12">
          <cell r="E12">
            <v>116.34119506012158</v>
          </cell>
        </row>
      </sheetData>
      <sheetData sheetId="33" refreshError="1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52" zoomScaleNormal="100" workbookViewId="0">
      <selection activeCell="K40" sqref="K40"/>
    </sheetView>
  </sheetViews>
  <sheetFormatPr defaultRowHeight="12.75" x14ac:dyDescent="0.2"/>
  <cols>
    <col min="1" max="1" width="9" style="114" customWidth="1"/>
    <col min="2" max="2" width="9.85546875" style="114" customWidth="1"/>
    <col min="3" max="3" width="10.28515625" style="114" customWidth="1"/>
    <col min="4" max="4" width="12.5703125" style="114" customWidth="1"/>
    <col min="5" max="5" width="1.5703125" style="114" customWidth="1"/>
    <col min="6" max="6" width="8.85546875" style="114" customWidth="1"/>
    <col min="7" max="7" width="12.85546875" style="114" customWidth="1"/>
    <col min="8" max="8" width="11.85546875" style="114" customWidth="1"/>
    <col min="9" max="9" width="12.7109375" style="114" customWidth="1"/>
    <col min="10" max="16384" width="9.140625" style="115"/>
  </cols>
  <sheetData>
    <row r="1" spans="1:9" ht="15.75" x14ac:dyDescent="0.25">
      <c r="A1" s="113" t="s">
        <v>43</v>
      </c>
    </row>
    <row r="2" spans="1:9" ht="38.25" customHeight="1" x14ac:dyDescent="0.2">
      <c r="A2" s="116" t="s">
        <v>3</v>
      </c>
      <c r="B2" s="116" t="s">
        <v>44</v>
      </c>
      <c r="C2" s="117" t="s">
        <v>45</v>
      </c>
      <c r="D2" s="117"/>
      <c r="E2" s="118"/>
      <c r="F2" s="119" t="s">
        <v>46</v>
      </c>
      <c r="G2" s="120"/>
      <c r="H2" s="120"/>
      <c r="I2" s="121"/>
    </row>
    <row r="3" spans="1:9" s="125" customFormat="1" ht="63" customHeight="1" thickBot="1" x14ac:dyDescent="0.25">
      <c r="A3" s="122"/>
      <c r="B3" s="122"/>
      <c r="C3" s="123" t="s">
        <v>47</v>
      </c>
      <c r="D3" s="123" t="s">
        <v>48</v>
      </c>
      <c r="E3" s="124"/>
      <c r="F3" s="123" t="s">
        <v>3</v>
      </c>
      <c r="G3" s="123" t="s">
        <v>49</v>
      </c>
      <c r="H3" s="123" t="s">
        <v>50</v>
      </c>
      <c r="I3" s="123" t="s">
        <v>48</v>
      </c>
    </row>
    <row r="4" spans="1:9" ht="12.75" customHeight="1" x14ac:dyDescent="0.2">
      <c r="A4" s="126">
        <v>1922</v>
      </c>
      <c r="B4" s="127">
        <v>4133</v>
      </c>
      <c r="C4" s="127">
        <v>2852.5306495987711</v>
      </c>
      <c r="D4" s="128">
        <f>C4/B4</f>
        <v>0.69018404297091007</v>
      </c>
      <c r="E4" s="129"/>
      <c r="F4" s="126">
        <v>1983</v>
      </c>
      <c r="G4" s="130">
        <v>4055.5817269809108</v>
      </c>
      <c r="H4" s="128">
        <v>0</v>
      </c>
      <c r="I4" s="128">
        <f>G4/4133</f>
        <v>0.98126826203264239</v>
      </c>
    </row>
    <row r="5" spans="1:9" ht="12.75" customHeight="1" x14ac:dyDescent="0.2">
      <c r="A5" s="131">
        <v>1923</v>
      </c>
      <c r="B5" s="132">
        <v>4133</v>
      </c>
      <c r="C5" s="132">
        <v>2696.790580635588</v>
      </c>
      <c r="D5" s="133">
        <f t="shared" ref="D5:D68" si="0">C5/B5</f>
        <v>0.65250195515015441</v>
      </c>
      <c r="E5" s="129"/>
      <c r="F5" s="126">
        <v>1938</v>
      </c>
      <c r="G5" s="134">
        <v>4020.3382731474162</v>
      </c>
      <c r="H5" s="133">
        <v>1.2345679012345678E-2</v>
      </c>
      <c r="I5" s="133">
        <f t="shared" ref="I5:I68" si="1">G5/4133</f>
        <v>0.97274093228826908</v>
      </c>
    </row>
    <row r="6" spans="1:9" ht="12.75" customHeight="1" x14ac:dyDescent="0.2">
      <c r="A6" s="131">
        <v>1924</v>
      </c>
      <c r="B6" s="132">
        <v>4133</v>
      </c>
      <c r="C6" s="132">
        <v>795.35341922578664</v>
      </c>
      <c r="D6" s="133">
        <f t="shared" si="0"/>
        <v>0.1924397336621792</v>
      </c>
      <c r="E6" s="129"/>
      <c r="F6" s="126">
        <v>1980</v>
      </c>
      <c r="G6" s="134">
        <v>3947.5546712019382</v>
      </c>
      <c r="H6" s="133">
        <v>2.4691358024691357E-2</v>
      </c>
      <c r="I6" s="133">
        <f t="shared" si="1"/>
        <v>0.95513057614370633</v>
      </c>
    </row>
    <row r="7" spans="1:9" ht="12.75" customHeight="1" x14ac:dyDescent="0.2">
      <c r="A7" s="131">
        <v>1925</v>
      </c>
      <c r="B7" s="132">
        <v>4133</v>
      </c>
      <c r="C7" s="132">
        <v>1960.5394302263276</v>
      </c>
      <c r="D7" s="133">
        <f t="shared" si="0"/>
        <v>0.47436231072497642</v>
      </c>
      <c r="E7" s="129"/>
      <c r="F7" s="126">
        <v>1952</v>
      </c>
      <c r="G7" s="134">
        <v>3876.7459626824548</v>
      </c>
      <c r="H7" s="133">
        <v>3.7037037037037035E-2</v>
      </c>
      <c r="I7" s="133">
        <f t="shared" si="1"/>
        <v>0.93799805533086256</v>
      </c>
    </row>
    <row r="8" spans="1:9" ht="12.75" customHeight="1" x14ac:dyDescent="0.2">
      <c r="A8" s="131">
        <v>1926</v>
      </c>
      <c r="B8" s="132">
        <v>4133</v>
      </c>
      <c r="C8" s="132">
        <v>2023.1097111741478</v>
      </c>
      <c r="D8" s="133">
        <f t="shared" si="0"/>
        <v>0.48950150282461841</v>
      </c>
      <c r="E8" s="129"/>
      <c r="F8" s="126">
        <v>1969</v>
      </c>
      <c r="G8" s="134">
        <v>3839.473889816245</v>
      </c>
      <c r="H8" s="133">
        <v>4.9382716049382713E-2</v>
      </c>
      <c r="I8" s="133">
        <f t="shared" si="1"/>
        <v>0.92897989107579115</v>
      </c>
    </row>
    <row r="9" spans="1:9" ht="12.75" customHeight="1" x14ac:dyDescent="0.2">
      <c r="A9" s="131">
        <v>1927</v>
      </c>
      <c r="B9" s="132">
        <v>4133</v>
      </c>
      <c r="C9" s="132">
        <v>2611.6778890032956</v>
      </c>
      <c r="D9" s="133">
        <f t="shared" si="0"/>
        <v>0.63190851415516469</v>
      </c>
      <c r="E9" s="129"/>
      <c r="F9" s="126">
        <v>1982</v>
      </c>
      <c r="G9" s="134">
        <v>3826.3408420963947</v>
      </c>
      <c r="H9" s="133">
        <v>6.1728395061728392E-2</v>
      </c>
      <c r="I9" s="133">
        <f t="shared" si="1"/>
        <v>0.92580228456239888</v>
      </c>
    </row>
    <row r="10" spans="1:9" ht="12.75" customHeight="1" x14ac:dyDescent="0.2">
      <c r="A10" s="131">
        <v>1928</v>
      </c>
      <c r="B10" s="132">
        <v>4133</v>
      </c>
      <c r="C10" s="132">
        <v>3089.4751425033191</v>
      </c>
      <c r="D10" s="133">
        <f t="shared" si="0"/>
        <v>0.74751394689168138</v>
      </c>
      <c r="E10" s="129"/>
      <c r="F10" s="126">
        <v>1998</v>
      </c>
      <c r="G10" s="134">
        <v>3812.0591662015108</v>
      </c>
      <c r="H10" s="133">
        <v>7.407407407407407E-2</v>
      </c>
      <c r="I10" s="133">
        <f t="shared" si="1"/>
        <v>0.92234676172308516</v>
      </c>
    </row>
    <row r="11" spans="1:9" ht="12.75" customHeight="1" x14ac:dyDescent="0.2">
      <c r="A11" s="131">
        <v>1929</v>
      </c>
      <c r="B11" s="132">
        <v>4133</v>
      </c>
      <c r="C11" s="132">
        <v>939.52144223383914</v>
      </c>
      <c r="D11" s="133">
        <f t="shared" si="0"/>
        <v>0.22732190714585995</v>
      </c>
      <c r="E11" s="129"/>
      <c r="F11" s="126">
        <v>1958</v>
      </c>
      <c r="G11" s="134">
        <v>3653.6250929699445</v>
      </c>
      <c r="H11" s="133">
        <v>8.6419753086419748E-2</v>
      </c>
      <c r="I11" s="133">
        <f t="shared" si="1"/>
        <v>0.88401284610935027</v>
      </c>
    </row>
    <row r="12" spans="1:9" ht="12.75" customHeight="1" x14ac:dyDescent="0.2">
      <c r="A12" s="131">
        <v>1930</v>
      </c>
      <c r="B12" s="132">
        <v>4133</v>
      </c>
      <c r="C12" s="132">
        <v>1963.2258550261906</v>
      </c>
      <c r="D12" s="133">
        <f t="shared" si="0"/>
        <v>0.47501230462767741</v>
      </c>
      <c r="E12" s="129"/>
      <c r="F12" s="126">
        <v>1941</v>
      </c>
      <c r="G12" s="134">
        <v>3494.5741914881532</v>
      </c>
      <c r="H12" s="133">
        <v>9.8765432098765427E-2</v>
      </c>
      <c r="I12" s="133">
        <f t="shared" si="1"/>
        <v>0.8455296858185708</v>
      </c>
    </row>
    <row r="13" spans="1:9" ht="12.75" customHeight="1" x14ac:dyDescent="0.2">
      <c r="A13" s="131">
        <v>1931</v>
      </c>
      <c r="B13" s="132">
        <v>4133</v>
      </c>
      <c r="C13" s="132">
        <v>841.15529422628356</v>
      </c>
      <c r="D13" s="133">
        <f t="shared" si="0"/>
        <v>0.20352172616169453</v>
      </c>
      <c r="E13" s="129"/>
      <c r="F13" s="126">
        <v>1997</v>
      </c>
      <c r="G13" s="134">
        <v>3490.1730143798131</v>
      </c>
      <c r="H13" s="133">
        <v>0.1111111111111111</v>
      </c>
      <c r="I13" s="133">
        <f t="shared" si="1"/>
        <v>0.84446479902729565</v>
      </c>
    </row>
    <row r="14" spans="1:9" ht="12.75" customHeight="1" x14ac:dyDescent="0.2">
      <c r="A14" s="131">
        <v>1932</v>
      </c>
      <c r="B14" s="132">
        <v>4133</v>
      </c>
      <c r="C14" s="132">
        <v>1928.8348366597647</v>
      </c>
      <c r="D14" s="133">
        <f t="shared" si="0"/>
        <v>0.46669122590364498</v>
      </c>
      <c r="E14" s="129"/>
      <c r="F14" s="126">
        <v>1967</v>
      </c>
      <c r="G14" s="134">
        <v>3475.1472723719676</v>
      </c>
      <c r="H14" s="133">
        <v>0.12345679012345678</v>
      </c>
      <c r="I14" s="133">
        <f t="shared" si="1"/>
        <v>0.84082924567432071</v>
      </c>
    </row>
    <row r="15" spans="1:9" ht="12.75" customHeight="1" x14ac:dyDescent="0.2">
      <c r="A15" s="131">
        <v>1933</v>
      </c>
      <c r="B15" s="132">
        <v>4133</v>
      </c>
      <c r="C15" s="132">
        <v>1463.3701999356845</v>
      </c>
      <c r="D15" s="133">
        <f t="shared" si="0"/>
        <v>0.35406973141439257</v>
      </c>
      <c r="E15" s="129"/>
      <c r="F15" s="126">
        <v>1956</v>
      </c>
      <c r="G15" s="134">
        <v>3468.6755965093798</v>
      </c>
      <c r="H15" s="133">
        <v>0.13580246913580246</v>
      </c>
      <c r="I15" s="133">
        <f t="shared" si="1"/>
        <v>0.83926339136447614</v>
      </c>
    </row>
    <row r="16" spans="1:9" ht="12.75" customHeight="1" x14ac:dyDescent="0.2">
      <c r="A16" s="131">
        <v>1934</v>
      </c>
      <c r="B16" s="132">
        <v>4133</v>
      </c>
      <c r="C16" s="132">
        <v>1173.2121828422369</v>
      </c>
      <c r="D16" s="133">
        <f t="shared" si="0"/>
        <v>0.2838645494416252</v>
      </c>
      <c r="E16" s="129"/>
      <c r="F16" s="126">
        <v>1984</v>
      </c>
      <c r="G16" s="134">
        <v>3467.3890494465531</v>
      </c>
      <c r="H16" s="133">
        <v>0.14814814814814814</v>
      </c>
      <c r="I16" s="133">
        <f t="shared" si="1"/>
        <v>0.83895210487455918</v>
      </c>
    </row>
    <row r="17" spans="1:9" ht="12.75" customHeight="1" x14ac:dyDescent="0.2">
      <c r="A17" s="131">
        <v>1935</v>
      </c>
      <c r="B17" s="132">
        <v>4133</v>
      </c>
      <c r="C17" s="132">
        <v>2598.7368732350151</v>
      </c>
      <c r="D17" s="133">
        <f t="shared" si="0"/>
        <v>0.62877737073191753</v>
      </c>
      <c r="E17" s="129"/>
      <c r="F17" s="126">
        <v>1995</v>
      </c>
      <c r="G17" s="134">
        <v>3399.6126673348172</v>
      </c>
      <c r="H17" s="133">
        <v>0.16049382716049382</v>
      </c>
      <c r="I17" s="133">
        <f t="shared" si="1"/>
        <v>0.82255327058669658</v>
      </c>
    </row>
    <row r="18" spans="1:9" ht="12.75" customHeight="1" x14ac:dyDescent="0.2">
      <c r="A18" s="131">
        <v>1936</v>
      </c>
      <c r="B18" s="132">
        <v>4133</v>
      </c>
      <c r="C18" s="132">
        <v>2970.0696263893283</v>
      </c>
      <c r="D18" s="133">
        <f t="shared" si="0"/>
        <v>0.71862318567368211</v>
      </c>
      <c r="E18" s="129"/>
      <c r="F18" s="126">
        <v>1943</v>
      </c>
      <c r="G18" s="134">
        <v>3384.2557747496649</v>
      </c>
      <c r="H18" s="133">
        <v>0.1728395061728395</v>
      </c>
      <c r="I18" s="133">
        <f t="shared" si="1"/>
        <v>0.81883759369699127</v>
      </c>
    </row>
    <row r="19" spans="1:9" ht="12.75" customHeight="1" x14ac:dyDescent="0.2">
      <c r="A19" s="131">
        <v>1937</v>
      </c>
      <c r="B19" s="132">
        <v>4133</v>
      </c>
      <c r="C19" s="132">
        <v>3041.8463352245444</v>
      </c>
      <c r="D19" s="133">
        <f t="shared" si="0"/>
        <v>0.73598991899940591</v>
      </c>
      <c r="E19" s="129"/>
      <c r="F19" s="126">
        <v>1978</v>
      </c>
      <c r="G19" s="134">
        <v>3363.4384936922415</v>
      </c>
      <c r="H19" s="133">
        <v>0.18518518518518517</v>
      </c>
      <c r="I19" s="133">
        <f t="shared" si="1"/>
        <v>0.81380074853429507</v>
      </c>
    </row>
    <row r="20" spans="1:9" ht="12.75" customHeight="1" x14ac:dyDescent="0.2">
      <c r="A20" s="131">
        <v>1938</v>
      </c>
      <c r="B20" s="132">
        <v>4133</v>
      </c>
      <c r="C20" s="132">
        <v>4020.3382731474162</v>
      </c>
      <c r="D20" s="133">
        <f t="shared" si="0"/>
        <v>0.97274093228826908</v>
      </c>
      <c r="E20" s="129"/>
      <c r="F20" s="126">
        <v>1986</v>
      </c>
      <c r="G20" s="134">
        <v>3155.6747402715937</v>
      </c>
      <c r="H20" s="133">
        <v>0.19753086419753085</v>
      </c>
      <c r="I20" s="133">
        <f t="shared" si="1"/>
        <v>0.76353127032944434</v>
      </c>
    </row>
    <row r="21" spans="1:9" ht="12.75" customHeight="1" x14ac:dyDescent="0.2">
      <c r="A21" s="131">
        <v>1939</v>
      </c>
      <c r="B21" s="132">
        <v>4133</v>
      </c>
      <c r="C21" s="132">
        <v>1754.1218335810836</v>
      </c>
      <c r="D21" s="133">
        <f t="shared" si="0"/>
        <v>0.42441854187783296</v>
      </c>
      <c r="E21" s="129"/>
      <c r="F21" s="126">
        <v>1974</v>
      </c>
      <c r="G21" s="134">
        <v>3122.569320284374</v>
      </c>
      <c r="H21" s="133">
        <v>0.20987654320987653</v>
      </c>
      <c r="I21" s="133">
        <f t="shared" si="1"/>
        <v>0.75552124855658698</v>
      </c>
    </row>
    <row r="22" spans="1:9" ht="12.75" customHeight="1" x14ac:dyDescent="0.2">
      <c r="A22" s="131">
        <v>1940</v>
      </c>
      <c r="B22" s="132">
        <v>4133</v>
      </c>
      <c r="C22" s="132">
        <v>2642.6634083537779</v>
      </c>
      <c r="D22" s="133">
        <f t="shared" si="0"/>
        <v>0.63940561537715412</v>
      </c>
      <c r="E22" s="129"/>
      <c r="F22" s="126">
        <v>1951</v>
      </c>
      <c r="G22" s="134">
        <v>3101.5575605252939</v>
      </c>
      <c r="H22" s="133">
        <v>0.22222222222222221</v>
      </c>
      <c r="I22" s="133">
        <f t="shared" si="1"/>
        <v>0.75043734830033726</v>
      </c>
    </row>
    <row r="23" spans="1:9" ht="12.75" customHeight="1" x14ac:dyDescent="0.2">
      <c r="A23" s="131">
        <v>1941</v>
      </c>
      <c r="B23" s="132">
        <v>4133</v>
      </c>
      <c r="C23" s="132">
        <v>3494.5741914881532</v>
      </c>
      <c r="D23" s="133">
        <f t="shared" si="0"/>
        <v>0.8455296858185708</v>
      </c>
      <c r="E23" s="129"/>
      <c r="F23" s="126">
        <v>1979</v>
      </c>
      <c r="G23" s="134">
        <v>3101.2945076224496</v>
      </c>
      <c r="H23" s="133">
        <v>0.23456790123456789</v>
      </c>
      <c r="I23" s="133">
        <f t="shared" si="1"/>
        <v>0.75037370133618431</v>
      </c>
    </row>
    <row r="24" spans="1:9" ht="12.75" customHeight="1" x14ac:dyDescent="0.2">
      <c r="A24" s="131">
        <v>1942</v>
      </c>
      <c r="B24" s="132">
        <v>4133</v>
      </c>
      <c r="C24" s="132">
        <v>2959.0961779150675</v>
      </c>
      <c r="D24" s="133">
        <f t="shared" si="0"/>
        <v>0.71596810498791863</v>
      </c>
      <c r="E24" s="129"/>
      <c r="F24" s="126">
        <v>1928</v>
      </c>
      <c r="G24" s="134">
        <v>3089.4751425033191</v>
      </c>
      <c r="H24" s="133">
        <v>0.24691358024691357</v>
      </c>
      <c r="I24" s="133">
        <f t="shared" si="1"/>
        <v>0.74751394689168138</v>
      </c>
    </row>
    <row r="25" spans="1:9" ht="12.75" customHeight="1" x14ac:dyDescent="0.2">
      <c r="A25" s="131">
        <v>1943</v>
      </c>
      <c r="B25" s="132">
        <v>4133</v>
      </c>
      <c r="C25" s="132">
        <v>3384.2557747496649</v>
      </c>
      <c r="D25" s="133">
        <f t="shared" si="0"/>
        <v>0.81883759369699127</v>
      </c>
      <c r="E25" s="129"/>
      <c r="F25" s="126">
        <v>1970</v>
      </c>
      <c r="G25" s="134">
        <v>3061.7232860408276</v>
      </c>
      <c r="H25" s="133">
        <v>0.25925925925925924</v>
      </c>
      <c r="I25" s="133">
        <f t="shared" si="1"/>
        <v>0.74079924656201979</v>
      </c>
    </row>
    <row r="26" spans="1:9" ht="12.75" customHeight="1" x14ac:dyDescent="0.2">
      <c r="A26" s="131">
        <v>1944</v>
      </c>
      <c r="B26" s="132">
        <v>4133</v>
      </c>
      <c r="C26" s="132">
        <v>1846.8321993528873</v>
      </c>
      <c r="D26" s="133">
        <f t="shared" si="0"/>
        <v>0.44685027809167366</v>
      </c>
      <c r="E26" s="129"/>
      <c r="F26" s="126">
        <v>1973</v>
      </c>
      <c r="G26" s="134">
        <v>3056.5100775433525</v>
      </c>
      <c r="H26" s="133">
        <v>0.27160493827160492</v>
      </c>
      <c r="I26" s="133">
        <f t="shared" si="1"/>
        <v>0.73953788471893356</v>
      </c>
    </row>
    <row r="27" spans="1:9" ht="12.75" customHeight="1" x14ac:dyDescent="0.2">
      <c r="A27" s="131">
        <v>1945</v>
      </c>
      <c r="B27" s="132">
        <v>4133</v>
      </c>
      <c r="C27" s="132">
        <v>2902.0025192349699</v>
      </c>
      <c r="D27" s="133">
        <f t="shared" si="0"/>
        <v>0.70215400900918701</v>
      </c>
      <c r="E27" s="129"/>
      <c r="F27" s="126">
        <v>1937</v>
      </c>
      <c r="G27" s="134">
        <v>3041.8463352245444</v>
      </c>
      <c r="H27" s="133">
        <v>0.2839506172839506</v>
      </c>
      <c r="I27" s="133">
        <f t="shared" si="1"/>
        <v>0.73598991899940591</v>
      </c>
    </row>
    <row r="28" spans="1:9" ht="12.75" customHeight="1" x14ac:dyDescent="0.2">
      <c r="A28" s="131">
        <v>1946</v>
      </c>
      <c r="B28" s="132">
        <v>4133</v>
      </c>
      <c r="C28" s="132">
        <v>2907.4135317134283</v>
      </c>
      <c r="D28" s="133">
        <f t="shared" si="0"/>
        <v>0.70346323051377413</v>
      </c>
      <c r="E28" s="129"/>
      <c r="F28" s="126">
        <v>1996</v>
      </c>
      <c r="G28" s="134">
        <v>3038.9181550705612</v>
      </c>
      <c r="H28" s="133">
        <v>0.29629629629629628</v>
      </c>
      <c r="I28" s="133">
        <f t="shared" si="1"/>
        <v>0.73528143118087619</v>
      </c>
    </row>
    <row r="29" spans="1:9" ht="12.75" customHeight="1" x14ac:dyDescent="0.2">
      <c r="A29" s="131">
        <v>1947</v>
      </c>
      <c r="B29" s="132">
        <v>4133</v>
      </c>
      <c r="C29" s="132">
        <v>2247.9668281400131</v>
      </c>
      <c r="D29" s="133">
        <f t="shared" si="0"/>
        <v>0.54390680574401484</v>
      </c>
      <c r="E29" s="129"/>
      <c r="F29" s="126">
        <v>1936</v>
      </c>
      <c r="G29" s="134">
        <v>2970.0696263893283</v>
      </c>
      <c r="H29" s="133">
        <v>0.30864197530864196</v>
      </c>
      <c r="I29" s="133">
        <f t="shared" si="1"/>
        <v>0.71862318567368211</v>
      </c>
    </row>
    <row r="30" spans="1:9" ht="12.75" customHeight="1" x14ac:dyDescent="0.2">
      <c r="A30" s="131">
        <v>1948</v>
      </c>
      <c r="B30" s="132">
        <v>4133</v>
      </c>
      <c r="C30" s="132">
        <v>2162.649749561011</v>
      </c>
      <c r="D30" s="133">
        <f t="shared" si="0"/>
        <v>0.52326391230607572</v>
      </c>
      <c r="E30" s="129"/>
      <c r="F30" s="126">
        <v>1975</v>
      </c>
      <c r="G30" s="134">
        <v>2962.8467598308603</v>
      </c>
      <c r="H30" s="133">
        <v>0.32098765432098764</v>
      </c>
      <c r="I30" s="133">
        <f t="shared" si="1"/>
        <v>0.71687557702174209</v>
      </c>
    </row>
    <row r="31" spans="1:9" ht="12.75" customHeight="1" x14ac:dyDescent="0.2">
      <c r="A31" s="131">
        <v>1949</v>
      </c>
      <c r="B31" s="132">
        <v>4133</v>
      </c>
      <c r="C31" s="132">
        <v>1752.1611515911025</v>
      </c>
      <c r="D31" s="133">
        <f t="shared" si="0"/>
        <v>0.42394414507406303</v>
      </c>
      <c r="E31" s="129"/>
      <c r="F31" s="126">
        <v>1942</v>
      </c>
      <c r="G31" s="134">
        <v>2959.0961779150675</v>
      </c>
      <c r="H31" s="133">
        <v>0.33333333333333331</v>
      </c>
      <c r="I31" s="133">
        <f t="shared" si="1"/>
        <v>0.71596810498791863</v>
      </c>
    </row>
    <row r="32" spans="1:9" ht="12.75" customHeight="1" x14ac:dyDescent="0.2">
      <c r="A32" s="131">
        <v>1950</v>
      </c>
      <c r="B32" s="132">
        <v>4133</v>
      </c>
      <c r="C32" s="132">
        <v>2293.365462788332</v>
      </c>
      <c r="D32" s="133">
        <f t="shared" si="0"/>
        <v>0.55489123222558234</v>
      </c>
      <c r="E32" s="129"/>
      <c r="F32" s="126">
        <v>2000</v>
      </c>
      <c r="G32" s="134">
        <v>2933.8614478502373</v>
      </c>
      <c r="H32" s="133">
        <v>0.34567901234567899</v>
      </c>
      <c r="I32" s="133">
        <f t="shared" si="1"/>
        <v>0.70986243596666765</v>
      </c>
    </row>
    <row r="33" spans="1:9" ht="12.75" customHeight="1" x14ac:dyDescent="0.2">
      <c r="A33" s="131">
        <v>1951</v>
      </c>
      <c r="B33" s="132">
        <v>4133</v>
      </c>
      <c r="C33" s="132">
        <v>3101.5575605252939</v>
      </c>
      <c r="D33" s="133">
        <f t="shared" si="0"/>
        <v>0.75043734830033726</v>
      </c>
      <c r="E33" s="129"/>
      <c r="F33" s="126">
        <v>1946</v>
      </c>
      <c r="G33" s="134">
        <v>2907.4135317134283</v>
      </c>
      <c r="H33" s="133">
        <v>0.35802469135802467</v>
      </c>
      <c r="I33" s="133">
        <f t="shared" si="1"/>
        <v>0.70346323051377413</v>
      </c>
    </row>
    <row r="34" spans="1:9" ht="12.75" customHeight="1" x14ac:dyDescent="0.2">
      <c r="A34" s="131">
        <v>1952</v>
      </c>
      <c r="B34" s="132">
        <v>4133</v>
      </c>
      <c r="C34" s="132">
        <v>3876.7459626824548</v>
      </c>
      <c r="D34" s="133">
        <f t="shared" si="0"/>
        <v>0.93799805533086256</v>
      </c>
      <c r="E34" s="129"/>
      <c r="F34" s="126">
        <v>1945</v>
      </c>
      <c r="G34" s="134">
        <v>2902.0025192349699</v>
      </c>
      <c r="H34" s="133">
        <v>0.37037037037037035</v>
      </c>
      <c r="I34" s="133">
        <f t="shared" si="1"/>
        <v>0.70215400900918701</v>
      </c>
    </row>
    <row r="35" spans="1:9" ht="12.75" customHeight="1" x14ac:dyDescent="0.2">
      <c r="A35" s="131">
        <v>1953</v>
      </c>
      <c r="B35" s="132">
        <v>4133</v>
      </c>
      <c r="C35" s="132">
        <v>2396.8429381024375</v>
      </c>
      <c r="D35" s="133">
        <f t="shared" si="0"/>
        <v>0.57992812438965335</v>
      </c>
      <c r="E35" s="129"/>
      <c r="F35" s="126">
        <v>1999</v>
      </c>
      <c r="G35" s="134">
        <v>2870.9584065572662</v>
      </c>
      <c r="H35" s="133">
        <v>0.38271604938271603</v>
      </c>
      <c r="I35" s="133">
        <f t="shared" si="1"/>
        <v>0.69464273083892236</v>
      </c>
    </row>
    <row r="36" spans="1:9" ht="12.75" customHeight="1" x14ac:dyDescent="0.2">
      <c r="A36" s="131">
        <v>1954</v>
      </c>
      <c r="B36" s="132">
        <v>4133</v>
      </c>
      <c r="C36" s="132">
        <v>2567.2873585111506</v>
      </c>
      <c r="D36" s="133">
        <f t="shared" si="0"/>
        <v>0.6211680035110454</v>
      </c>
      <c r="E36" s="129"/>
      <c r="F36" s="126">
        <v>1922</v>
      </c>
      <c r="G36" s="134">
        <v>2852.5306495987711</v>
      </c>
      <c r="H36" s="133">
        <v>0.39506172839506171</v>
      </c>
      <c r="I36" s="133">
        <f t="shared" si="1"/>
        <v>0.69018404297091007</v>
      </c>
    </row>
    <row r="37" spans="1:9" ht="12.75" customHeight="1" x14ac:dyDescent="0.2">
      <c r="A37" s="131">
        <v>1955</v>
      </c>
      <c r="B37" s="132">
        <v>4133</v>
      </c>
      <c r="C37" s="132">
        <v>1927.7781964233325</v>
      </c>
      <c r="D37" s="133">
        <f t="shared" si="0"/>
        <v>0.46643556651907392</v>
      </c>
      <c r="E37" s="129"/>
      <c r="F37" s="126">
        <v>1985</v>
      </c>
      <c r="G37" s="134">
        <v>2827.2166008516115</v>
      </c>
      <c r="H37" s="133">
        <v>0.40740740740740738</v>
      </c>
      <c r="I37" s="133">
        <f t="shared" si="1"/>
        <v>0.68405918239816388</v>
      </c>
    </row>
    <row r="38" spans="1:9" ht="12.75" customHeight="1" x14ac:dyDescent="0.2">
      <c r="A38" s="131">
        <v>1956</v>
      </c>
      <c r="B38" s="132">
        <v>4133</v>
      </c>
      <c r="C38" s="132">
        <v>3468.6755965093798</v>
      </c>
      <c r="D38" s="133">
        <f t="shared" si="0"/>
        <v>0.83926339136447614</v>
      </c>
      <c r="E38" s="129"/>
      <c r="F38" s="126">
        <v>1966</v>
      </c>
      <c r="G38" s="134">
        <v>2801.4765459849368</v>
      </c>
      <c r="H38" s="133">
        <v>0.41975308641975306</v>
      </c>
      <c r="I38" s="133">
        <f t="shared" si="1"/>
        <v>0.67783124751631663</v>
      </c>
    </row>
    <row r="39" spans="1:9" ht="12.75" customHeight="1" x14ac:dyDescent="0.2">
      <c r="A39" s="131">
        <v>1957</v>
      </c>
      <c r="B39" s="132">
        <v>4133</v>
      </c>
      <c r="C39" s="132">
        <v>2363.3855115663773</v>
      </c>
      <c r="D39" s="133">
        <f t="shared" si="0"/>
        <v>0.57183293287354886</v>
      </c>
      <c r="E39" s="129"/>
      <c r="F39" s="126">
        <v>1971</v>
      </c>
      <c r="G39" s="134">
        <v>2796.7077779848237</v>
      </c>
      <c r="H39" s="133">
        <v>0.43209876543209874</v>
      </c>
      <c r="I39" s="133">
        <f t="shared" si="1"/>
        <v>0.67667742027215672</v>
      </c>
    </row>
    <row r="40" spans="1:9" ht="12.75" customHeight="1" x14ac:dyDescent="0.2">
      <c r="A40" s="131">
        <v>1958</v>
      </c>
      <c r="B40" s="132">
        <v>4133</v>
      </c>
      <c r="C40" s="132">
        <v>3653.6250929699445</v>
      </c>
      <c r="D40" s="133">
        <f t="shared" si="0"/>
        <v>0.88401284610935027</v>
      </c>
      <c r="E40" s="129"/>
      <c r="F40" s="126">
        <v>1965</v>
      </c>
      <c r="G40" s="134">
        <v>2766.3053741826584</v>
      </c>
      <c r="H40" s="133">
        <v>0.44444444444444442</v>
      </c>
      <c r="I40" s="133">
        <f t="shared" si="1"/>
        <v>0.66932140677054397</v>
      </c>
    </row>
    <row r="41" spans="1:9" ht="12.75" customHeight="1" x14ac:dyDescent="0.2">
      <c r="A41" s="131">
        <v>1959</v>
      </c>
      <c r="B41" s="132">
        <v>4133</v>
      </c>
      <c r="C41" s="132">
        <v>2197.5476976417281</v>
      </c>
      <c r="D41" s="133">
        <f t="shared" si="0"/>
        <v>0.53170764520728964</v>
      </c>
      <c r="E41" s="129"/>
      <c r="F41" s="126">
        <v>1963</v>
      </c>
      <c r="G41" s="134">
        <v>2698.7819458703948</v>
      </c>
      <c r="H41" s="133">
        <v>0.4567901234567901</v>
      </c>
      <c r="I41" s="133">
        <f t="shared" si="1"/>
        <v>0.65298377591831469</v>
      </c>
    </row>
    <row r="42" spans="1:9" ht="12.75" customHeight="1" x14ac:dyDescent="0.2">
      <c r="A42" s="131">
        <v>1960</v>
      </c>
      <c r="B42" s="132">
        <v>4133</v>
      </c>
      <c r="C42" s="132">
        <v>1986.4162678043399</v>
      </c>
      <c r="D42" s="133">
        <f t="shared" si="0"/>
        <v>0.48062334086724895</v>
      </c>
      <c r="E42" s="129"/>
      <c r="F42" s="126">
        <v>1923</v>
      </c>
      <c r="G42" s="134">
        <v>2696.790580635588</v>
      </c>
      <c r="H42" s="133">
        <v>0.46913580246913578</v>
      </c>
      <c r="I42" s="133">
        <f t="shared" si="1"/>
        <v>0.65250195515015441</v>
      </c>
    </row>
    <row r="43" spans="1:9" ht="12.75" customHeight="1" x14ac:dyDescent="0.2">
      <c r="A43" s="131">
        <v>1961</v>
      </c>
      <c r="B43" s="132">
        <v>4133</v>
      </c>
      <c r="C43" s="132">
        <v>1383.3754851068868</v>
      </c>
      <c r="D43" s="133">
        <f t="shared" si="0"/>
        <v>0.33471461047831763</v>
      </c>
      <c r="E43" s="129"/>
      <c r="F43" s="126">
        <v>1940</v>
      </c>
      <c r="G43" s="134">
        <v>2642.6634083537779</v>
      </c>
      <c r="H43" s="133">
        <v>0.48148148148148145</v>
      </c>
      <c r="I43" s="133">
        <f t="shared" si="1"/>
        <v>0.63940561537715412</v>
      </c>
    </row>
    <row r="44" spans="1:9" ht="12.75" customHeight="1" x14ac:dyDescent="0.2">
      <c r="A44" s="131">
        <v>1962</v>
      </c>
      <c r="B44" s="132">
        <v>4133</v>
      </c>
      <c r="C44" s="132">
        <v>2453.8211490188114</v>
      </c>
      <c r="D44" s="133">
        <f t="shared" si="0"/>
        <v>0.5937142872051322</v>
      </c>
      <c r="E44" s="129"/>
      <c r="F44" s="126">
        <v>1927</v>
      </c>
      <c r="G44" s="134">
        <v>2611.6778890032956</v>
      </c>
      <c r="H44" s="133">
        <v>0.49382716049382713</v>
      </c>
      <c r="I44" s="133">
        <f t="shared" si="1"/>
        <v>0.63190851415516469</v>
      </c>
    </row>
    <row r="45" spans="1:9" ht="12.75" customHeight="1" x14ac:dyDescent="0.2">
      <c r="A45" s="131">
        <v>1963</v>
      </c>
      <c r="B45" s="132">
        <v>4133</v>
      </c>
      <c r="C45" s="132">
        <v>2698.7819458703948</v>
      </c>
      <c r="D45" s="133">
        <f t="shared" si="0"/>
        <v>0.65298377591831469</v>
      </c>
      <c r="E45" s="129"/>
      <c r="F45" s="126">
        <v>1935</v>
      </c>
      <c r="G45" s="134">
        <v>2598.7368732350151</v>
      </c>
      <c r="H45" s="133">
        <v>0.50617283950617287</v>
      </c>
      <c r="I45" s="133">
        <f t="shared" si="1"/>
        <v>0.62877737073191753</v>
      </c>
    </row>
    <row r="46" spans="1:9" ht="12.75" customHeight="1" x14ac:dyDescent="0.2">
      <c r="A46" s="131">
        <v>1964</v>
      </c>
      <c r="B46" s="132">
        <v>4133</v>
      </c>
      <c r="C46" s="132">
        <v>2448.2471174469192</v>
      </c>
      <c r="D46" s="133">
        <f t="shared" si="0"/>
        <v>0.59236562241638502</v>
      </c>
      <c r="E46" s="129"/>
      <c r="F46" s="126">
        <v>1954</v>
      </c>
      <c r="G46" s="134">
        <v>2567.2873585111506</v>
      </c>
      <c r="H46" s="133">
        <v>0.51851851851851849</v>
      </c>
      <c r="I46" s="133">
        <f t="shared" si="1"/>
        <v>0.6211680035110454</v>
      </c>
    </row>
    <row r="47" spans="1:9" ht="12.75" customHeight="1" x14ac:dyDescent="0.2">
      <c r="A47" s="131">
        <v>1965</v>
      </c>
      <c r="B47" s="132">
        <v>4133</v>
      </c>
      <c r="C47" s="132">
        <v>2766.3053741826584</v>
      </c>
      <c r="D47" s="133">
        <f t="shared" si="0"/>
        <v>0.66932140677054397</v>
      </c>
      <c r="E47" s="129"/>
      <c r="F47" s="126">
        <v>1993</v>
      </c>
      <c r="G47" s="134">
        <v>2532.7077428199896</v>
      </c>
      <c r="H47" s="133">
        <v>0.53086419753086422</v>
      </c>
      <c r="I47" s="133">
        <f t="shared" si="1"/>
        <v>0.61280129272199113</v>
      </c>
    </row>
    <row r="48" spans="1:9" ht="12.75" customHeight="1" x14ac:dyDescent="0.2">
      <c r="A48" s="131">
        <v>1966</v>
      </c>
      <c r="B48" s="132">
        <v>4133</v>
      </c>
      <c r="C48" s="132">
        <v>2801.4765459849368</v>
      </c>
      <c r="D48" s="133">
        <f t="shared" si="0"/>
        <v>0.67783124751631663</v>
      </c>
      <c r="E48" s="129"/>
      <c r="F48" s="126">
        <v>2003</v>
      </c>
      <c r="G48" s="134">
        <v>2491.3824336170951</v>
      </c>
      <c r="H48" s="133">
        <v>0.54320987654320985</v>
      </c>
      <c r="I48" s="133">
        <f t="shared" si="1"/>
        <v>0.60280242768378778</v>
      </c>
    </row>
    <row r="49" spans="1:9" ht="12.75" customHeight="1" x14ac:dyDescent="0.2">
      <c r="A49" s="131">
        <v>1967</v>
      </c>
      <c r="B49" s="132">
        <v>4133</v>
      </c>
      <c r="C49" s="132">
        <v>3475.1472723719676</v>
      </c>
      <c r="D49" s="133">
        <f t="shared" si="0"/>
        <v>0.84082924567432071</v>
      </c>
      <c r="E49" s="129"/>
      <c r="F49" s="126">
        <v>1962</v>
      </c>
      <c r="G49" s="134">
        <v>2453.8211490188114</v>
      </c>
      <c r="H49" s="133">
        <v>0.55555555555555558</v>
      </c>
      <c r="I49" s="133">
        <f t="shared" si="1"/>
        <v>0.5937142872051322</v>
      </c>
    </row>
    <row r="50" spans="1:9" ht="12.75" customHeight="1" x14ac:dyDescent="0.2">
      <c r="A50" s="131">
        <v>1968</v>
      </c>
      <c r="B50" s="132">
        <v>4133</v>
      </c>
      <c r="C50" s="132">
        <v>2381.0812982885841</v>
      </c>
      <c r="D50" s="133">
        <f t="shared" si="0"/>
        <v>0.57611451688569659</v>
      </c>
      <c r="E50" s="129"/>
      <c r="F50" s="126">
        <v>1989</v>
      </c>
      <c r="G50" s="134">
        <v>2453.2949591732495</v>
      </c>
      <c r="H50" s="133">
        <v>0.5679012345679012</v>
      </c>
      <c r="I50" s="133">
        <f t="shared" si="1"/>
        <v>0.59358697294295903</v>
      </c>
    </row>
    <row r="51" spans="1:9" ht="12.75" customHeight="1" x14ac:dyDescent="0.2">
      <c r="A51" s="131">
        <v>1969</v>
      </c>
      <c r="B51" s="132">
        <v>4133</v>
      </c>
      <c r="C51" s="132">
        <v>3839.473889816245</v>
      </c>
      <c r="D51" s="133">
        <f t="shared" si="0"/>
        <v>0.92897989107579115</v>
      </c>
      <c r="E51" s="129"/>
      <c r="F51" s="126">
        <v>1964</v>
      </c>
      <c r="G51" s="134">
        <v>2448.2471174469192</v>
      </c>
      <c r="H51" s="133">
        <v>0.58024691358024694</v>
      </c>
      <c r="I51" s="133">
        <f t="shared" si="1"/>
        <v>0.59236562241638502</v>
      </c>
    </row>
    <row r="52" spans="1:9" ht="12.75" customHeight="1" x14ac:dyDescent="0.2">
      <c r="A52" s="131">
        <v>1970</v>
      </c>
      <c r="B52" s="132">
        <v>4133</v>
      </c>
      <c r="C52" s="132">
        <v>3061.7232860408276</v>
      </c>
      <c r="D52" s="133">
        <f t="shared" si="0"/>
        <v>0.74079924656201979</v>
      </c>
      <c r="E52" s="129"/>
      <c r="F52" s="126">
        <v>1953</v>
      </c>
      <c r="G52" s="134">
        <v>2396.8429381024375</v>
      </c>
      <c r="H52" s="133">
        <v>0.59259259259259256</v>
      </c>
      <c r="I52" s="133">
        <f t="shared" si="1"/>
        <v>0.57992812438965335</v>
      </c>
    </row>
    <row r="53" spans="1:9" ht="12.75" customHeight="1" x14ac:dyDescent="0.2">
      <c r="A53" s="131">
        <v>1971</v>
      </c>
      <c r="B53" s="132">
        <v>4133</v>
      </c>
      <c r="C53" s="132">
        <v>2796.7077779848237</v>
      </c>
      <c r="D53" s="133">
        <f t="shared" si="0"/>
        <v>0.67667742027215672</v>
      </c>
      <c r="E53" s="129"/>
      <c r="F53" s="126">
        <v>1968</v>
      </c>
      <c r="G53" s="134">
        <v>2381.0812982885841</v>
      </c>
      <c r="H53" s="133">
        <v>0.60493827160493829</v>
      </c>
      <c r="I53" s="133">
        <f t="shared" si="1"/>
        <v>0.57611451688569659</v>
      </c>
    </row>
    <row r="54" spans="1:9" ht="12.75" customHeight="1" x14ac:dyDescent="0.2">
      <c r="A54" s="131">
        <v>1972</v>
      </c>
      <c r="B54" s="132">
        <v>4133</v>
      </c>
      <c r="C54" s="132">
        <v>2278.1707413580275</v>
      </c>
      <c r="D54" s="133">
        <f t="shared" si="0"/>
        <v>0.55121479345705959</v>
      </c>
      <c r="E54" s="129"/>
      <c r="F54" s="126">
        <v>1957</v>
      </c>
      <c r="G54" s="134">
        <v>2363.3855115663773</v>
      </c>
      <c r="H54" s="133">
        <v>0.61728395061728392</v>
      </c>
      <c r="I54" s="133">
        <f t="shared" si="1"/>
        <v>0.57183293287354886</v>
      </c>
    </row>
    <row r="55" spans="1:9" ht="12.75" customHeight="1" x14ac:dyDescent="0.2">
      <c r="A55" s="131">
        <v>1973</v>
      </c>
      <c r="B55" s="132">
        <v>4133</v>
      </c>
      <c r="C55" s="132">
        <v>3056.5100775433525</v>
      </c>
      <c r="D55" s="133">
        <f t="shared" si="0"/>
        <v>0.73953788471893356</v>
      </c>
      <c r="E55" s="129"/>
      <c r="F55" s="126">
        <v>1950</v>
      </c>
      <c r="G55" s="134">
        <v>2293.365462788332</v>
      </c>
      <c r="H55" s="133">
        <v>0.62962962962962965</v>
      </c>
      <c r="I55" s="133">
        <f t="shared" si="1"/>
        <v>0.55489123222558234</v>
      </c>
    </row>
    <row r="56" spans="1:9" ht="12.75" customHeight="1" x14ac:dyDescent="0.2">
      <c r="A56" s="131">
        <v>1974</v>
      </c>
      <c r="B56" s="132">
        <v>4133</v>
      </c>
      <c r="C56" s="132">
        <v>3122.569320284374</v>
      </c>
      <c r="D56" s="133">
        <f t="shared" si="0"/>
        <v>0.75552124855658698</v>
      </c>
      <c r="E56" s="129"/>
      <c r="F56" s="126">
        <v>1972</v>
      </c>
      <c r="G56" s="134">
        <v>2278.1707413580275</v>
      </c>
      <c r="H56" s="133">
        <v>0.64197530864197527</v>
      </c>
      <c r="I56" s="133">
        <f t="shared" si="1"/>
        <v>0.55121479345705959</v>
      </c>
    </row>
    <row r="57" spans="1:9" ht="12.75" customHeight="1" x14ac:dyDescent="0.2">
      <c r="A57" s="131">
        <v>1975</v>
      </c>
      <c r="B57" s="132">
        <v>4133</v>
      </c>
      <c r="C57" s="132">
        <v>2962.8467598308603</v>
      </c>
      <c r="D57" s="133">
        <f t="shared" si="0"/>
        <v>0.71687557702174209</v>
      </c>
      <c r="E57" s="129"/>
      <c r="F57" s="126">
        <v>1947</v>
      </c>
      <c r="G57" s="134">
        <v>2247.9668281400131</v>
      </c>
      <c r="H57" s="133">
        <v>0.65432098765432101</v>
      </c>
      <c r="I57" s="133">
        <f t="shared" si="1"/>
        <v>0.54390680574401484</v>
      </c>
    </row>
    <row r="58" spans="1:9" ht="12.75" customHeight="1" x14ac:dyDescent="0.2">
      <c r="A58" s="131">
        <v>1976</v>
      </c>
      <c r="B58" s="132">
        <v>4133</v>
      </c>
      <c r="C58" s="132">
        <v>2019.2970105684597</v>
      </c>
      <c r="D58" s="133">
        <f t="shared" si="0"/>
        <v>0.48857900086340667</v>
      </c>
      <c r="E58" s="129"/>
      <c r="F58" s="126">
        <v>1959</v>
      </c>
      <c r="G58" s="134">
        <v>2197.5476976417281</v>
      </c>
      <c r="H58" s="133">
        <v>0.66666666666666663</v>
      </c>
      <c r="I58" s="133">
        <f t="shared" si="1"/>
        <v>0.53170764520728964</v>
      </c>
    </row>
    <row r="59" spans="1:9" ht="12.75" customHeight="1" x14ac:dyDescent="0.2">
      <c r="A59" s="131">
        <v>1977</v>
      </c>
      <c r="B59" s="132">
        <v>4133</v>
      </c>
      <c r="C59" s="132">
        <v>346.60557811469738</v>
      </c>
      <c r="D59" s="133">
        <f t="shared" si="0"/>
        <v>8.3862951394797339E-2</v>
      </c>
      <c r="E59" s="129"/>
      <c r="F59" s="126">
        <v>1948</v>
      </c>
      <c r="G59" s="134">
        <v>2162.649749561011</v>
      </c>
      <c r="H59" s="133">
        <v>0.67901234567901236</v>
      </c>
      <c r="I59" s="133">
        <f t="shared" si="1"/>
        <v>0.52326391230607572</v>
      </c>
    </row>
    <row r="60" spans="1:9" ht="12.75" customHeight="1" x14ac:dyDescent="0.2">
      <c r="A60" s="131">
        <v>1978</v>
      </c>
      <c r="B60" s="132">
        <v>4133</v>
      </c>
      <c r="C60" s="132">
        <v>3363.4384936922415</v>
      </c>
      <c r="D60" s="133">
        <f t="shared" si="0"/>
        <v>0.81380074853429507</v>
      </c>
      <c r="E60" s="129"/>
      <c r="F60" s="126">
        <v>2002</v>
      </c>
      <c r="G60" s="134">
        <v>2106.9377413253833</v>
      </c>
      <c r="H60" s="133">
        <v>0.69135802469135799</v>
      </c>
      <c r="I60" s="133">
        <f t="shared" si="1"/>
        <v>0.50978411355562137</v>
      </c>
    </row>
    <row r="61" spans="1:9" ht="12.75" customHeight="1" x14ac:dyDescent="0.2">
      <c r="A61" s="131">
        <v>1979</v>
      </c>
      <c r="B61" s="132">
        <v>4133</v>
      </c>
      <c r="C61" s="132">
        <v>3101.2945076224496</v>
      </c>
      <c r="D61" s="133">
        <f t="shared" si="0"/>
        <v>0.75037370133618431</v>
      </c>
      <c r="E61" s="129"/>
      <c r="F61" s="126">
        <v>1926</v>
      </c>
      <c r="G61" s="134">
        <v>2023.1097111741478</v>
      </c>
      <c r="H61" s="133">
        <v>0.70370370370370372</v>
      </c>
      <c r="I61" s="133">
        <f t="shared" si="1"/>
        <v>0.48950150282461841</v>
      </c>
    </row>
    <row r="62" spans="1:9" ht="12.75" customHeight="1" x14ac:dyDescent="0.2">
      <c r="A62" s="131">
        <v>1980</v>
      </c>
      <c r="B62" s="132">
        <v>4133</v>
      </c>
      <c r="C62" s="132">
        <v>3947.5546712019382</v>
      </c>
      <c r="D62" s="133">
        <f t="shared" si="0"/>
        <v>0.95513057614370633</v>
      </c>
      <c r="E62" s="129"/>
      <c r="F62" s="126">
        <v>1976</v>
      </c>
      <c r="G62" s="134">
        <v>2019.2970105684597</v>
      </c>
      <c r="H62" s="133">
        <v>0.71604938271604934</v>
      </c>
      <c r="I62" s="133">
        <f t="shared" si="1"/>
        <v>0.48857900086340667</v>
      </c>
    </row>
    <row r="63" spans="1:9" ht="12.75" customHeight="1" x14ac:dyDescent="0.2">
      <c r="A63" s="131">
        <v>1981</v>
      </c>
      <c r="B63" s="132">
        <v>4133</v>
      </c>
      <c r="C63" s="132">
        <v>1994.5471934054119</v>
      </c>
      <c r="D63" s="133">
        <f t="shared" si="0"/>
        <v>0.48259065894154657</v>
      </c>
      <c r="E63" s="129"/>
      <c r="F63" s="126">
        <v>1981</v>
      </c>
      <c r="G63" s="134">
        <v>1994.5471934054119</v>
      </c>
      <c r="H63" s="133">
        <v>0.72839506172839508</v>
      </c>
      <c r="I63" s="133">
        <f t="shared" si="1"/>
        <v>0.48259065894154657</v>
      </c>
    </row>
    <row r="64" spans="1:9" ht="12.75" customHeight="1" x14ac:dyDescent="0.2">
      <c r="A64" s="131">
        <v>1982</v>
      </c>
      <c r="B64" s="132">
        <v>4133</v>
      </c>
      <c r="C64" s="132">
        <v>3826.3408420963947</v>
      </c>
      <c r="D64" s="133">
        <f t="shared" si="0"/>
        <v>0.92580228456239888</v>
      </c>
      <c r="E64" s="129"/>
      <c r="F64" s="126">
        <v>1960</v>
      </c>
      <c r="G64" s="134">
        <v>1986.4162678043399</v>
      </c>
      <c r="H64" s="133">
        <v>0.7407407407407407</v>
      </c>
      <c r="I64" s="133">
        <f t="shared" si="1"/>
        <v>0.48062334086724895</v>
      </c>
    </row>
    <row r="65" spans="1:9" ht="12.75" customHeight="1" x14ac:dyDescent="0.2">
      <c r="A65" s="131">
        <v>1983</v>
      </c>
      <c r="B65" s="132">
        <v>4133</v>
      </c>
      <c r="C65" s="132">
        <v>4055.5817269809108</v>
      </c>
      <c r="D65" s="133">
        <f t="shared" si="0"/>
        <v>0.98126826203264239</v>
      </c>
      <c r="E65" s="129"/>
      <c r="F65" s="126">
        <v>1930</v>
      </c>
      <c r="G65" s="134">
        <v>1963.2258550261906</v>
      </c>
      <c r="H65" s="133">
        <v>0.75308641975308643</v>
      </c>
      <c r="I65" s="133">
        <f t="shared" si="1"/>
        <v>0.47501230462767741</v>
      </c>
    </row>
    <row r="66" spans="1:9" ht="12.75" customHeight="1" x14ac:dyDescent="0.2">
      <c r="A66" s="131">
        <v>1984</v>
      </c>
      <c r="B66" s="132">
        <v>4133</v>
      </c>
      <c r="C66" s="132">
        <v>3467.3890494465531</v>
      </c>
      <c r="D66" s="133">
        <f t="shared" si="0"/>
        <v>0.83895210487455918</v>
      </c>
      <c r="E66" s="129"/>
      <c r="F66" s="126">
        <v>1925</v>
      </c>
      <c r="G66" s="134">
        <v>1960.5394302263276</v>
      </c>
      <c r="H66" s="133">
        <v>0.76543209876543206</v>
      </c>
      <c r="I66" s="133">
        <f t="shared" si="1"/>
        <v>0.47436231072497642</v>
      </c>
    </row>
    <row r="67" spans="1:9" ht="12.75" customHeight="1" x14ac:dyDescent="0.2">
      <c r="A67" s="131">
        <v>1985</v>
      </c>
      <c r="B67" s="132">
        <v>4133</v>
      </c>
      <c r="C67" s="132">
        <v>2827.2166008516115</v>
      </c>
      <c r="D67" s="133">
        <f t="shared" si="0"/>
        <v>0.68405918239816388</v>
      </c>
      <c r="E67" s="129"/>
      <c r="F67" s="126">
        <v>1932</v>
      </c>
      <c r="G67" s="134">
        <v>1928.8348366597647</v>
      </c>
      <c r="H67" s="133">
        <v>0.77777777777777779</v>
      </c>
      <c r="I67" s="133">
        <f t="shared" si="1"/>
        <v>0.46669122590364498</v>
      </c>
    </row>
    <row r="68" spans="1:9" ht="12.75" customHeight="1" x14ac:dyDescent="0.2">
      <c r="A68" s="131">
        <v>1986</v>
      </c>
      <c r="B68" s="132">
        <v>4133</v>
      </c>
      <c r="C68" s="132">
        <v>3155.6747402715937</v>
      </c>
      <c r="D68" s="133">
        <f t="shared" si="0"/>
        <v>0.76353127032944434</v>
      </c>
      <c r="E68" s="129"/>
      <c r="F68" s="126">
        <v>1955</v>
      </c>
      <c r="G68" s="134">
        <v>1927.7781964233325</v>
      </c>
      <c r="H68" s="133">
        <v>0.79012345679012341</v>
      </c>
      <c r="I68" s="133">
        <f t="shared" si="1"/>
        <v>0.46643556651907392</v>
      </c>
    </row>
    <row r="69" spans="1:9" ht="12.75" customHeight="1" x14ac:dyDescent="0.2">
      <c r="A69" s="131">
        <v>1987</v>
      </c>
      <c r="B69" s="132">
        <v>4133</v>
      </c>
      <c r="C69" s="132">
        <v>1069.7183428150615</v>
      </c>
      <c r="D69" s="133">
        <f t="shared" ref="D69:D85" si="2">C69/B69</f>
        <v>0.25882369775346276</v>
      </c>
      <c r="E69" s="129"/>
      <c r="F69" s="126">
        <v>1994</v>
      </c>
      <c r="G69" s="134">
        <v>1896.174530920852</v>
      </c>
      <c r="H69" s="133">
        <v>0.80246913580246915</v>
      </c>
      <c r="I69" s="133">
        <f t="shared" ref="I69:I85" si="3">G69/4133</f>
        <v>0.45878890174712122</v>
      </c>
    </row>
    <row r="70" spans="1:9" ht="12.75" customHeight="1" x14ac:dyDescent="0.2">
      <c r="A70" s="131">
        <v>1988</v>
      </c>
      <c r="B70" s="132">
        <v>4133</v>
      </c>
      <c r="C70" s="132">
        <v>629.46155837331594</v>
      </c>
      <c r="D70" s="133">
        <f t="shared" si="2"/>
        <v>0.15230136907169511</v>
      </c>
      <c r="E70" s="129"/>
      <c r="F70" s="126">
        <v>1944</v>
      </c>
      <c r="G70" s="134">
        <v>1846.8321993528873</v>
      </c>
      <c r="H70" s="133">
        <v>0.81481481481481477</v>
      </c>
      <c r="I70" s="133">
        <f t="shared" si="3"/>
        <v>0.44685027809167366</v>
      </c>
    </row>
    <row r="71" spans="1:9" ht="12.75" customHeight="1" x14ac:dyDescent="0.2">
      <c r="A71" s="131">
        <v>1989</v>
      </c>
      <c r="B71" s="132">
        <v>4133</v>
      </c>
      <c r="C71" s="132">
        <v>2453.2949591732495</v>
      </c>
      <c r="D71" s="133">
        <f t="shared" si="2"/>
        <v>0.59358697294295903</v>
      </c>
      <c r="E71" s="129"/>
      <c r="F71" s="126">
        <v>1939</v>
      </c>
      <c r="G71" s="134">
        <v>1754.1218335810836</v>
      </c>
      <c r="H71" s="133">
        <v>0.8271604938271605</v>
      </c>
      <c r="I71" s="133">
        <f t="shared" si="3"/>
        <v>0.42441854187783296</v>
      </c>
    </row>
    <row r="72" spans="1:9" ht="12.75" customHeight="1" x14ac:dyDescent="0.2">
      <c r="A72" s="131">
        <v>1990</v>
      </c>
      <c r="B72" s="132">
        <v>4133</v>
      </c>
      <c r="C72" s="132">
        <v>949.11081174076094</v>
      </c>
      <c r="D72" s="133">
        <f t="shared" si="2"/>
        <v>0.22964210301010426</v>
      </c>
      <c r="E72" s="129"/>
      <c r="F72" s="126">
        <v>1949</v>
      </c>
      <c r="G72" s="134">
        <v>1752.1611515911025</v>
      </c>
      <c r="H72" s="133">
        <v>0.83950617283950613</v>
      </c>
      <c r="I72" s="133">
        <f t="shared" si="3"/>
        <v>0.42394414507406303</v>
      </c>
    </row>
    <row r="73" spans="1:9" ht="12.75" customHeight="1" x14ac:dyDescent="0.2">
      <c r="A73" s="131">
        <v>1991</v>
      </c>
      <c r="B73" s="132">
        <v>4133</v>
      </c>
      <c r="C73" s="132">
        <v>667.38407558117592</v>
      </c>
      <c r="D73" s="133">
        <f t="shared" si="2"/>
        <v>0.16147691158508976</v>
      </c>
      <c r="E73" s="129"/>
      <c r="F73" s="126">
        <v>1933</v>
      </c>
      <c r="G73" s="134">
        <v>1463.3701999356845</v>
      </c>
      <c r="H73" s="133">
        <v>0.85185185185185186</v>
      </c>
      <c r="I73" s="133">
        <f t="shared" si="3"/>
        <v>0.35406973141439257</v>
      </c>
    </row>
    <row r="74" spans="1:9" ht="12.75" customHeight="1" x14ac:dyDescent="0.2">
      <c r="A74" s="131">
        <v>1992</v>
      </c>
      <c r="B74" s="132">
        <v>4133</v>
      </c>
      <c r="C74" s="132">
        <v>910.14693900362158</v>
      </c>
      <c r="D74" s="133">
        <f t="shared" si="2"/>
        <v>0.22021459932340226</v>
      </c>
      <c r="E74" s="129"/>
      <c r="F74" s="126">
        <v>1961</v>
      </c>
      <c r="G74" s="134">
        <v>1383.3754851068868</v>
      </c>
      <c r="H74" s="133">
        <v>0.86419753086419748</v>
      </c>
      <c r="I74" s="133">
        <f t="shared" si="3"/>
        <v>0.33471461047831763</v>
      </c>
    </row>
    <row r="75" spans="1:9" ht="12.75" customHeight="1" x14ac:dyDescent="0.2">
      <c r="A75" s="131">
        <v>1993</v>
      </c>
      <c r="B75" s="132">
        <v>4133</v>
      </c>
      <c r="C75" s="132">
        <v>2532.7077428199896</v>
      </c>
      <c r="D75" s="133">
        <f t="shared" si="2"/>
        <v>0.61280129272199113</v>
      </c>
      <c r="E75" s="129"/>
      <c r="F75" s="126">
        <v>2001</v>
      </c>
      <c r="G75" s="134">
        <v>1353.19385643142</v>
      </c>
      <c r="H75" s="133">
        <v>0.87654320987654322</v>
      </c>
      <c r="I75" s="133">
        <f t="shared" si="3"/>
        <v>0.32741201462168401</v>
      </c>
    </row>
    <row r="76" spans="1:9" ht="12.75" customHeight="1" x14ac:dyDescent="0.2">
      <c r="A76" s="131">
        <v>1994</v>
      </c>
      <c r="B76" s="132">
        <v>4133</v>
      </c>
      <c r="C76" s="132">
        <v>1896.174530920852</v>
      </c>
      <c r="D76" s="133">
        <f t="shared" si="2"/>
        <v>0.45878890174712122</v>
      </c>
      <c r="E76" s="129"/>
      <c r="F76" s="126">
        <v>1934</v>
      </c>
      <c r="G76" s="134">
        <v>1173.2121828422369</v>
      </c>
      <c r="H76" s="133">
        <v>0.88888888888888884</v>
      </c>
      <c r="I76" s="133">
        <f t="shared" si="3"/>
        <v>0.2838645494416252</v>
      </c>
    </row>
    <row r="77" spans="1:9" ht="12.75" customHeight="1" x14ac:dyDescent="0.2">
      <c r="A77" s="131">
        <v>1995</v>
      </c>
      <c r="B77" s="132">
        <v>4133</v>
      </c>
      <c r="C77" s="132">
        <v>3399.6126673348172</v>
      </c>
      <c r="D77" s="133">
        <f t="shared" si="2"/>
        <v>0.82255327058669658</v>
      </c>
      <c r="E77" s="129"/>
      <c r="F77" s="126">
        <v>1987</v>
      </c>
      <c r="G77" s="134">
        <v>1069.7183428150615</v>
      </c>
      <c r="H77" s="133">
        <v>0.90123456790123457</v>
      </c>
      <c r="I77" s="133">
        <f t="shared" si="3"/>
        <v>0.25882369775346276</v>
      </c>
    </row>
    <row r="78" spans="1:9" ht="12.75" customHeight="1" x14ac:dyDescent="0.2">
      <c r="A78" s="131">
        <v>1996</v>
      </c>
      <c r="B78" s="132">
        <v>4133</v>
      </c>
      <c r="C78" s="132">
        <v>3038.9181550705612</v>
      </c>
      <c r="D78" s="133">
        <f t="shared" si="2"/>
        <v>0.73528143118087619</v>
      </c>
      <c r="E78" s="129"/>
      <c r="F78" s="126">
        <v>1990</v>
      </c>
      <c r="G78" s="134">
        <v>949.11081174076094</v>
      </c>
      <c r="H78" s="133">
        <v>0.9135802469135802</v>
      </c>
      <c r="I78" s="133">
        <f t="shared" si="3"/>
        <v>0.22964210301010426</v>
      </c>
    </row>
    <row r="79" spans="1:9" ht="12.75" customHeight="1" x14ac:dyDescent="0.2">
      <c r="A79" s="131">
        <v>1997</v>
      </c>
      <c r="B79" s="132">
        <v>4133</v>
      </c>
      <c r="C79" s="132">
        <v>3490.1730143798131</v>
      </c>
      <c r="D79" s="133">
        <f t="shared" si="2"/>
        <v>0.84446479902729565</v>
      </c>
      <c r="E79" s="129"/>
      <c r="F79" s="126">
        <v>1929</v>
      </c>
      <c r="G79" s="134">
        <v>939.52144223383914</v>
      </c>
      <c r="H79" s="133">
        <v>0.92592592592592593</v>
      </c>
      <c r="I79" s="133">
        <f t="shared" si="3"/>
        <v>0.22732190714585995</v>
      </c>
    </row>
    <row r="80" spans="1:9" ht="12.75" customHeight="1" x14ac:dyDescent="0.2">
      <c r="A80" s="131">
        <v>1998</v>
      </c>
      <c r="B80" s="132">
        <v>4133</v>
      </c>
      <c r="C80" s="132">
        <v>3812.0591662015108</v>
      </c>
      <c r="D80" s="133">
        <f t="shared" si="2"/>
        <v>0.92234676172308516</v>
      </c>
      <c r="E80" s="129"/>
      <c r="F80" s="126">
        <v>1992</v>
      </c>
      <c r="G80" s="134">
        <v>910.14693900362158</v>
      </c>
      <c r="H80" s="133">
        <v>0.93827160493827155</v>
      </c>
      <c r="I80" s="133">
        <f t="shared" si="3"/>
        <v>0.22021459932340226</v>
      </c>
    </row>
    <row r="81" spans="1:9" ht="12.75" customHeight="1" x14ac:dyDescent="0.2">
      <c r="A81" s="131">
        <v>1999</v>
      </c>
      <c r="B81" s="132">
        <v>4133</v>
      </c>
      <c r="C81" s="132">
        <v>2870.9584065572662</v>
      </c>
      <c r="D81" s="133">
        <f t="shared" si="2"/>
        <v>0.69464273083892236</v>
      </c>
      <c r="E81" s="129"/>
      <c r="F81" s="126">
        <v>1931</v>
      </c>
      <c r="G81" s="134">
        <v>841.15529422628356</v>
      </c>
      <c r="H81" s="133">
        <v>0.95061728395061729</v>
      </c>
      <c r="I81" s="133">
        <f t="shared" si="3"/>
        <v>0.20352172616169453</v>
      </c>
    </row>
    <row r="82" spans="1:9" ht="12.75" customHeight="1" x14ac:dyDescent="0.2">
      <c r="A82" s="131">
        <v>2000</v>
      </c>
      <c r="B82" s="132">
        <v>4133</v>
      </c>
      <c r="C82" s="132">
        <v>2933.8614478502373</v>
      </c>
      <c r="D82" s="133">
        <f t="shared" si="2"/>
        <v>0.70986243596666765</v>
      </c>
      <c r="E82" s="129"/>
      <c r="F82" s="126">
        <v>1924</v>
      </c>
      <c r="G82" s="134">
        <v>795.35341922578664</v>
      </c>
      <c r="H82" s="133">
        <v>0.96296296296296291</v>
      </c>
      <c r="I82" s="133">
        <f t="shared" si="3"/>
        <v>0.1924397336621792</v>
      </c>
    </row>
    <row r="83" spans="1:9" ht="12.75" customHeight="1" x14ac:dyDescent="0.2">
      <c r="A83" s="131">
        <v>2001</v>
      </c>
      <c r="B83" s="132">
        <v>4133</v>
      </c>
      <c r="C83" s="132">
        <v>1353.19385643142</v>
      </c>
      <c r="D83" s="133">
        <f t="shared" si="2"/>
        <v>0.32741201462168401</v>
      </c>
      <c r="E83" s="129"/>
      <c r="F83" s="126">
        <v>1991</v>
      </c>
      <c r="G83" s="134">
        <v>667.38407558117592</v>
      </c>
      <c r="H83" s="133">
        <v>0.97530864197530864</v>
      </c>
      <c r="I83" s="133">
        <f t="shared" si="3"/>
        <v>0.16147691158508976</v>
      </c>
    </row>
    <row r="84" spans="1:9" ht="12.75" customHeight="1" x14ac:dyDescent="0.2">
      <c r="A84" s="131">
        <v>2002</v>
      </c>
      <c r="B84" s="132">
        <v>4133</v>
      </c>
      <c r="C84" s="132">
        <v>2106.9377413253833</v>
      </c>
      <c r="D84" s="133">
        <f t="shared" si="2"/>
        <v>0.50978411355562137</v>
      </c>
      <c r="E84" s="129"/>
      <c r="F84" s="126">
        <v>1988</v>
      </c>
      <c r="G84" s="134">
        <v>629.46155837331594</v>
      </c>
      <c r="H84" s="133">
        <v>0.98765432098765427</v>
      </c>
      <c r="I84" s="133">
        <f t="shared" si="3"/>
        <v>0.15230136907169511</v>
      </c>
    </row>
    <row r="85" spans="1:9" ht="13.5" customHeight="1" thickBot="1" x14ac:dyDescent="0.25">
      <c r="A85" s="135">
        <v>2003</v>
      </c>
      <c r="B85" s="136">
        <v>4133</v>
      </c>
      <c r="C85" s="136">
        <v>2491.3824336170951</v>
      </c>
      <c r="D85" s="137">
        <f t="shared" si="2"/>
        <v>0.60280242768378778</v>
      </c>
      <c r="E85" s="129"/>
      <c r="F85" s="135">
        <v>1977</v>
      </c>
      <c r="G85" s="138">
        <v>346.60557811469738</v>
      </c>
      <c r="H85" s="137">
        <v>1</v>
      </c>
      <c r="I85" s="137">
        <f t="shared" si="3"/>
        <v>8.3862951394797339E-2</v>
      </c>
    </row>
    <row r="86" spans="1:9" s="142" customFormat="1" ht="12.75" customHeight="1" x14ac:dyDescent="0.2">
      <c r="A86" s="139" t="s">
        <v>11</v>
      </c>
      <c r="B86" s="140">
        <f>AVERAGE(B4:B85)</f>
        <v>4133</v>
      </c>
      <c r="C86" s="140">
        <f t="shared" ref="C86:D86" si="4">AVERAGE(C4:C85)</f>
        <v>2501.1344763057514</v>
      </c>
      <c r="D86" s="141">
        <f t="shared" si="4"/>
        <v>0.6051619831371281</v>
      </c>
      <c r="E86" s="129"/>
      <c r="F86" s="139" t="s">
        <v>11</v>
      </c>
      <c r="G86" s="140">
        <f t="shared" ref="G86" si="5">AVERAGE(G4:G85)</f>
        <v>2501.1344763057509</v>
      </c>
      <c r="H86" s="139"/>
      <c r="I86" s="141">
        <f t="shared" ref="I86" si="6">AVERAGE(I4:I85)</f>
        <v>0.60516198313712788</v>
      </c>
    </row>
    <row r="87" spans="1:9" s="142" customFormat="1" ht="12.75" customHeight="1" x14ac:dyDescent="0.2">
      <c r="A87" s="143" t="s">
        <v>13</v>
      </c>
      <c r="B87" s="144">
        <f>MIN(B4:B85)</f>
        <v>4133</v>
      </c>
      <c r="C87" s="144">
        <f t="shared" ref="C87:D87" si="7">MIN(C4:C85)</f>
        <v>346.60557811469738</v>
      </c>
      <c r="D87" s="145">
        <f t="shared" si="7"/>
        <v>8.3862951394797339E-2</v>
      </c>
      <c r="E87" s="129"/>
      <c r="F87" s="143" t="s">
        <v>13</v>
      </c>
      <c r="G87" s="144">
        <f t="shared" ref="G87" si="8">MIN(G4:G85)</f>
        <v>346.60557811469738</v>
      </c>
      <c r="H87" s="143"/>
      <c r="I87" s="145">
        <f t="shared" ref="I87" si="9">MIN(I4:I85)</f>
        <v>8.3862951394797339E-2</v>
      </c>
    </row>
    <row r="88" spans="1:9" s="142" customFormat="1" ht="12.75" customHeight="1" x14ac:dyDescent="0.2">
      <c r="A88" s="143" t="s">
        <v>12</v>
      </c>
      <c r="B88" s="144">
        <f>MAX(B4:B85)</f>
        <v>4133</v>
      </c>
      <c r="C88" s="144">
        <f t="shared" ref="C88:D88" si="10">MAX(C4:C85)</f>
        <v>4055.5817269809108</v>
      </c>
      <c r="D88" s="145">
        <f t="shared" si="10"/>
        <v>0.98126826203264239</v>
      </c>
      <c r="E88" s="146"/>
      <c r="F88" s="143" t="s">
        <v>12</v>
      </c>
      <c r="G88" s="144">
        <f t="shared" ref="G88" si="11">MAX(G4:G85)</f>
        <v>4055.5817269809108</v>
      </c>
      <c r="H88" s="143"/>
      <c r="I88" s="145">
        <f t="shared" ref="I88" si="12">MAX(I4:I85)</f>
        <v>0.98126826203264239</v>
      </c>
    </row>
  </sheetData>
  <mergeCells count="4">
    <mergeCell ref="A2:A3"/>
    <mergeCell ref="B2:B3"/>
    <mergeCell ref="C2:D2"/>
    <mergeCell ref="F2:I2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BU1032"/>
  <sheetViews>
    <sheetView zoomScaleNormal="100" workbookViewId="0">
      <selection activeCell="S73" sqref="S73"/>
    </sheetView>
  </sheetViews>
  <sheetFormatPr defaultColWidth="6.42578125" defaultRowHeight="0" customHeight="1" zero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1" spans="1:13" ht="9.75" customHeight="1" x14ac:dyDescent="0.2"/>
    <row r="2" spans="1:13" ht="9.75" customHeight="1" x14ac:dyDescent="0.2">
      <c r="J2" s="71"/>
    </row>
    <row r="3" spans="1:13" ht="18" customHeight="1" x14ac:dyDescent="0.25">
      <c r="A3" s="46" t="s">
        <v>21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4.2150866324178873</v>
      </c>
      <c r="C12" s="48">
        <v>0</v>
      </c>
      <c r="D12" s="48">
        <v>4.2150866324178873</v>
      </c>
      <c r="E12" s="49">
        <v>0.72673907455480813</v>
      </c>
      <c r="F12" s="13"/>
      <c r="G12" s="47">
        <v>1982</v>
      </c>
      <c r="H12" s="48">
        <v>5.8000000003834735</v>
      </c>
      <c r="I12" s="50">
        <v>0</v>
      </c>
      <c r="J12" s="51">
        <v>1.0000000000661162</v>
      </c>
      <c r="K12" s="18"/>
      <c r="L12" s="18"/>
      <c r="M12" s="18"/>
    </row>
    <row r="13" spans="1:13" ht="12.75" customHeight="1" x14ac:dyDescent="0.2">
      <c r="A13" s="52">
        <v>1923</v>
      </c>
      <c r="B13" s="53">
        <v>3.5879425186797844</v>
      </c>
      <c r="C13" s="53">
        <v>0</v>
      </c>
      <c r="D13" s="53">
        <v>3.5879425186797844</v>
      </c>
      <c r="E13" s="54">
        <v>0.61861077908272144</v>
      </c>
      <c r="F13" s="13"/>
      <c r="G13" s="52">
        <v>1983</v>
      </c>
      <c r="H13" s="53">
        <v>5.8000000003834726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1.0452541069367913</v>
      </c>
      <c r="C14" s="53">
        <v>0</v>
      </c>
      <c r="D14" s="53">
        <v>1.0452541069367913</v>
      </c>
      <c r="E14" s="54">
        <v>0.18021622533392956</v>
      </c>
      <c r="F14" s="13"/>
      <c r="G14" s="52">
        <v>1958</v>
      </c>
      <c r="H14" s="53">
        <v>5.8000000003834717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2.7447308123869991</v>
      </c>
      <c r="C15" s="53">
        <v>0</v>
      </c>
      <c r="D15" s="53">
        <v>2.7447308123869991</v>
      </c>
      <c r="E15" s="54">
        <v>0.47322945041155157</v>
      </c>
      <c r="F15" s="13"/>
      <c r="G15" s="52">
        <v>1938</v>
      </c>
      <c r="H15" s="53">
        <v>5.8000000003834709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2.8330541543970531</v>
      </c>
      <c r="C16" s="53">
        <v>0</v>
      </c>
      <c r="D16" s="53">
        <v>2.8330541543970531</v>
      </c>
      <c r="E16" s="54">
        <v>0.48845761282707811</v>
      </c>
      <c r="F16" s="13"/>
      <c r="G16" s="52">
        <v>1938</v>
      </c>
      <c r="H16" s="53">
        <v>5.8000000003834709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3.7704904366333523</v>
      </c>
      <c r="C17" s="53">
        <v>0</v>
      </c>
      <c r="D17" s="53">
        <v>3.7704904366333523</v>
      </c>
      <c r="E17" s="54">
        <v>0.65008455804023313</v>
      </c>
      <c r="F17" s="13"/>
      <c r="G17" s="52">
        <v>1980</v>
      </c>
      <c r="H17" s="53">
        <v>5.7928901415162279</v>
      </c>
      <c r="I17" s="55">
        <v>6.1728395061728496E-2</v>
      </c>
      <c r="J17" s="56">
        <v>0.99877416233038419</v>
      </c>
      <c r="K17" s="18"/>
      <c r="L17" s="18"/>
      <c r="M17" s="18"/>
    </row>
    <row r="18" spans="1:13" ht="12.75" customHeight="1" x14ac:dyDescent="0.2">
      <c r="A18" s="52">
        <v>1928</v>
      </c>
      <c r="B18" s="53">
        <v>4.4309460060599681</v>
      </c>
      <c r="C18" s="53">
        <v>0</v>
      </c>
      <c r="D18" s="53">
        <v>4.4309460060599681</v>
      </c>
      <c r="E18" s="54">
        <v>0.76395620794137387</v>
      </c>
      <c r="F18" s="13"/>
      <c r="G18" s="52">
        <v>1952</v>
      </c>
      <c r="H18" s="53">
        <v>5.6218753395609653</v>
      </c>
      <c r="I18" s="55">
        <v>7.4074074074074195E-2</v>
      </c>
      <c r="J18" s="56">
        <v>0.96928885164844236</v>
      </c>
      <c r="K18" s="18"/>
      <c r="L18" s="18"/>
      <c r="M18" s="18"/>
    </row>
    <row r="19" spans="1:13" ht="12.75" customHeight="1" x14ac:dyDescent="0.2">
      <c r="A19" s="52">
        <v>1929</v>
      </c>
      <c r="B19" s="53">
        <v>1.0633594994473408</v>
      </c>
      <c r="C19" s="53">
        <v>0</v>
      </c>
      <c r="D19" s="53">
        <v>1.0633594994473408</v>
      </c>
      <c r="E19" s="54">
        <v>0.18333784473230014</v>
      </c>
      <c r="F19" s="13"/>
      <c r="G19" s="52">
        <v>1998</v>
      </c>
      <c r="H19" s="53">
        <v>5.4379326373053889</v>
      </c>
      <c r="I19" s="55">
        <v>8.6419753086419887E-2</v>
      </c>
      <c r="J19" s="56">
        <v>0.93757459263886023</v>
      </c>
      <c r="K19" s="18"/>
      <c r="L19" s="18"/>
      <c r="M19" s="18"/>
    </row>
    <row r="20" spans="1:13" ht="12.75" customHeight="1" x14ac:dyDescent="0.2">
      <c r="A20" s="52">
        <v>1930</v>
      </c>
      <c r="B20" s="53">
        <v>2.7485751998242263</v>
      </c>
      <c r="C20" s="53">
        <v>0</v>
      </c>
      <c r="D20" s="53">
        <v>2.7485751998242263</v>
      </c>
      <c r="E20" s="54">
        <v>0.47389227583176319</v>
      </c>
      <c r="F20" s="13"/>
      <c r="G20" s="52">
        <v>1943</v>
      </c>
      <c r="H20" s="53">
        <v>5.3649411914787981</v>
      </c>
      <c r="I20" s="55">
        <v>9.8765432098765593E-2</v>
      </c>
      <c r="J20" s="56">
        <v>0.92498986059979282</v>
      </c>
      <c r="K20" s="18"/>
      <c r="L20" s="18"/>
      <c r="M20" s="18"/>
    </row>
    <row r="21" spans="1:13" ht="12.75" customHeight="1" x14ac:dyDescent="0.2">
      <c r="A21" s="52">
        <v>1931</v>
      </c>
      <c r="B21" s="53">
        <v>1.1789565003585722</v>
      </c>
      <c r="C21" s="53">
        <v>0</v>
      </c>
      <c r="D21" s="53">
        <v>1.1789565003585722</v>
      </c>
      <c r="E21" s="54">
        <v>0.20326836213078833</v>
      </c>
      <c r="F21" s="13"/>
      <c r="G21" s="52">
        <v>1995</v>
      </c>
      <c r="H21" s="53">
        <v>5.2974468508649215</v>
      </c>
      <c r="I21" s="55">
        <v>0.1111111111111113</v>
      </c>
      <c r="J21" s="56">
        <v>0.91335290532153823</v>
      </c>
      <c r="K21" s="18"/>
      <c r="L21" s="18"/>
      <c r="M21" s="18"/>
    </row>
    <row r="22" spans="1:13" ht="12.75" customHeight="1" x14ac:dyDescent="0.2">
      <c r="A22" s="52">
        <v>1932</v>
      </c>
      <c r="B22" s="53">
        <v>2.7295377320492795</v>
      </c>
      <c r="C22" s="53">
        <v>0</v>
      </c>
      <c r="D22" s="53">
        <v>2.7295377320492795</v>
      </c>
      <c r="E22" s="54">
        <v>0.47060995380159992</v>
      </c>
      <c r="F22" s="13"/>
      <c r="G22" s="52">
        <v>1956</v>
      </c>
      <c r="H22" s="53">
        <v>5.1499668718491689</v>
      </c>
      <c r="I22" s="55">
        <v>0.12345679012345699</v>
      </c>
      <c r="J22" s="56">
        <v>0.88792532273261537</v>
      </c>
      <c r="K22" s="18"/>
      <c r="L22" s="18"/>
      <c r="M22" s="18"/>
    </row>
    <row r="23" spans="1:13" ht="12.75" customHeight="1" x14ac:dyDescent="0.2">
      <c r="A23" s="52">
        <v>1933</v>
      </c>
      <c r="B23" s="53">
        <v>2.0740467589303933</v>
      </c>
      <c r="C23" s="53">
        <v>0</v>
      </c>
      <c r="D23" s="53">
        <v>2.0740467589303933</v>
      </c>
      <c r="E23" s="54">
        <v>0.35759426878110229</v>
      </c>
      <c r="F23" s="13"/>
      <c r="G23" s="52">
        <v>1967</v>
      </c>
      <c r="H23" s="53">
        <v>5.0926672458927973</v>
      </c>
      <c r="I23" s="55">
        <v>0.13580246913580268</v>
      </c>
      <c r="J23" s="56">
        <v>0.87804607687806857</v>
      </c>
      <c r="K23" s="18"/>
      <c r="L23" s="18"/>
      <c r="M23" s="18"/>
    </row>
    <row r="24" spans="1:13" ht="12.75" customHeight="1" x14ac:dyDescent="0.2">
      <c r="A24" s="52">
        <v>1934</v>
      </c>
      <c r="B24" s="53">
        <v>1.6610902929886349</v>
      </c>
      <c r="C24" s="53">
        <v>0</v>
      </c>
      <c r="D24" s="53">
        <v>1.6610902929886349</v>
      </c>
      <c r="E24" s="54">
        <v>0.28639487810148878</v>
      </c>
      <c r="F24" s="13"/>
      <c r="G24" s="52">
        <v>1941</v>
      </c>
      <c r="H24" s="53">
        <v>5.0150062111967744</v>
      </c>
      <c r="I24" s="55">
        <v>0.14814814814814839</v>
      </c>
      <c r="J24" s="56">
        <v>0.86465624330978874</v>
      </c>
      <c r="K24" s="18"/>
      <c r="L24" s="18"/>
      <c r="M24" s="18"/>
    </row>
    <row r="25" spans="1:13" ht="12.75" customHeight="1" x14ac:dyDescent="0.2">
      <c r="A25" s="52">
        <v>1935</v>
      </c>
      <c r="B25" s="53">
        <v>3.7856740912553466</v>
      </c>
      <c r="C25" s="53">
        <v>0</v>
      </c>
      <c r="D25" s="53">
        <v>3.7856740912553466</v>
      </c>
      <c r="E25" s="54">
        <v>0.65270242952678392</v>
      </c>
      <c r="F25" s="13"/>
      <c r="G25" s="52">
        <v>1984</v>
      </c>
      <c r="H25" s="53">
        <v>5.0066136826421443</v>
      </c>
      <c r="I25" s="55">
        <v>0.1604938271604941</v>
      </c>
      <c r="J25" s="56">
        <v>0.86320925562795592</v>
      </c>
      <c r="K25" s="18"/>
      <c r="L25" s="18"/>
      <c r="M25" s="18"/>
    </row>
    <row r="26" spans="1:13" ht="12.75" customHeight="1" x14ac:dyDescent="0.2">
      <c r="A26" s="52">
        <v>1936</v>
      </c>
      <c r="B26" s="53">
        <v>4.273133300557916</v>
      </c>
      <c r="C26" s="53">
        <v>0</v>
      </c>
      <c r="D26" s="53">
        <v>4.273133300557916</v>
      </c>
      <c r="E26" s="54">
        <v>0.73674712078584759</v>
      </c>
      <c r="F26" s="13"/>
      <c r="G26" s="52">
        <v>1978</v>
      </c>
      <c r="H26" s="53">
        <v>4.996343794655477</v>
      </c>
      <c r="I26" s="55">
        <v>0.17283950617283977</v>
      </c>
      <c r="J26" s="56">
        <v>0.86143858528542705</v>
      </c>
      <c r="K26" s="18"/>
      <c r="L26" s="18"/>
      <c r="M26" s="18"/>
    </row>
    <row r="27" spans="1:13" ht="12.75" customHeight="1" x14ac:dyDescent="0.2">
      <c r="A27" s="52">
        <v>1937</v>
      </c>
      <c r="B27" s="53">
        <v>4.2938395964076923</v>
      </c>
      <c r="C27" s="53">
        <v>0</v>
      </c>
      <c r="D27" s="53">
        <v>4.2938395964076923</v>
      </c>
      <c r="E27" s="54">
        <v>0.74031717179442968</v>
      </c>
      <c r="F27" s="13"/>
      <c r="G27" s="52">
        <v>1997</v>
      </c>
      <c r="H27" s="53">
        <v>4.9295915467783207</v>
      </c>
      <c r="I27" s="55">
        <v>0.18518518518518548</v>
      </c>
      <c r="J27" s="56">
        <v>0.84992957703074501</v>
      </c>
      <c r="K27" s="18"/>
      <c r="L27" s="18"/>
      <c r="M27" s="18"/>
    </row>
    <row r="28" spans="1:13" ht="12.75" customHeight="1" x14ac:dyDescent="0.2">
      <c r="A28" s="52">
        <v>1938</v>
      </c>
      <c r="B28" s="53">
        <v>5.8000000003834709</v>
      </c>
      <c r="C28" s="53">
        <v>0</v>
      </c>
      <c r="D28" s="53">
        <v>5.8000000003834709</v>
      </c>
      <c r="E28" s="54">
        <v>1.0000000000661158</v>
      </c>
      <c r="F28" s="13"/>
      <c r="G28" s="52">
        <v>1986</v>
      </c>
      <c r="H28" s="53">
        <v>4.8670492731236541</v>
      </c>
      <c r="I28" s="55">
        <v>0.19753086419753119</v>
      </c>
      <c r="J28" s="56">
        <v>0.83914642640063009</v>
      </c>
      <c r="K28" s="18"/>
      <c r="L28" s="18"/>
      <c r="M28" s="18"/>
    </row>
    <row r="29" spans="1:13" ht="12.75" customHeight="1" x14ac:dyDescent="0.2">
      <c r="A29" s="52">
        <v>1939</v>
      </c>
      <c r="B29" s="53">
        <v>1.2923203289822232</v>
      </c>
      <c r="C29" s="53">
        <v>0</v>
      </c>
      <c r="D29" s="53">
        <v>1.2923203289822232</v>
      </c>
      <c r="E29" s="54">
        <v>0.22281384982452124</v>
      </c>
      <c r="F29" s="13"/>
      <c r="G29" s="52">
        <v>1951</v>
      </c>
      <c r="H29" s="53">
        <v>4.5978595668712652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3.8445154214470789</v>
      </c>
      <c r="C30" s="53">
        <v>0</v>
      </c>
      <c r="D30" s="53">
        <v>3.8445154214470789</v>
      </c>
      <c r="E30" s="54">
        <v>0.66284748645639291</v>
      </c>
      <c r="F30" s="13"/>
      <c r="G30" s="52">
        <v>1973</v>
      </c>
      <c r="H30" s="53">
        <v>4.5285529432876626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5.0150062111967744</v>
      </c>
      <c r="C31" s="53">
        <v>0</v>
      </c>
      <c r="D31" s="53">
        <v>5.0150062111967744</v>
      </c>
      <c r="E31" s="54">
        <v>0.86465624330978874</v>
      </c>
      <c r="F31" s="13"/>
      <c r="G31" s="52">
        <v>1928</v>
      </c>
      <c r="H31" s="53">
        <v>4.4309460060599681</v>
      </c>
      <c r="I31" s="55">
        <v>0.23456790123456828</v>
      </c>
      <c r="J31" s="56">
        <v>0.76395620794137387</v>
      </c>
      <c r="K31" s="18"/>
      <c r="L31" s="18"/>
      <c r="M31" s="18"/>
    </row>
    <row r="32" spans="1:13" ht="12.75" customHeight="1" x14ac:dyDescent="0.2">
      <c r="A32" s="52">
        <v>1942</v>
      </c>
      <c r="B32" s="53">
        <v>4.3194452996290158</v>
      </c>
      <c r="C32" s="53">
        <v>0</v>
      </c>
      <c r="D32" s="53">
        <v>4.3194452996290158</v>
      </c>
      <c r="E32" s="54">
        <v>0.74473194821189925</v>
      </c>
      <c r="F32" s="13"/>
      <c r="G32" s="52">
        <v>1974</v>
      </c>
      <c r="H32" s="53">
        <v>4.3520869630663066</v>
      </c>
      <c r="I32" s="55">
        <v>0.24691358024691398</v>
      </c>
      <c r="J32" s="56">
        <v>0.75035982121832878</v>
      </c>
      <c r="K32" s="18"/>
      <c r="L32" s="18"/>
      <c r="M32" s="18"/>
    </row>
    <row r="33" spans="1:13" ht="12.75" customHeight="1" x14ac:dyDescent="0.2">
      <c r="A33" s="52">
        <v>1943</v>
      </c>
      <c r="B33" s="53">
        <v>5.3649411914787981</v>
      </c>
      <c r="C33" s="53">
        <v>0</v>
      </c>
      <c r="D33" s="53">
        <v>5.3649411914787981</v>
      </c>
      <c r="E33" s="54">
        <v>0.92498986059979282</v>
      </c>
      <c r="F33" s="13"/>
      <c r="G33" s="52">
        <v>1979</v>
      </c>
      <c r="H33" s="53">
        <v>4.3425703690372401</v>
      </c>
      <c r="I33" s="55">
        <v>0.25925925925925969</v>
      </c>
      <c r="J33" s="56">
        <v>0.74871902914435173</v>
      </c>
      <c r="K33" s="18"/>
      <c r="L33" s="18"/>
      <c r="M33" s="18"/>
    </row>
    <row r="34" spans="1:13" ht="12.75" customHeight="1" x14ac:dyDescent="0.2">
      <c r="A34" s="52">
        <v>1944</v>
      </c>
      <c r="B34" s="53">
        <v>2.3402500596670688</v>
      </c>
      <c r="C34" s="53">
        <v>0</v>
      </c>
      <c r="D34" s="53">
        <v>2.3402500596670688</v>
      </c>
      <c r="E34" s="54">
        <v>0.40349138959777048</v>
      </c>
      <c r="F34" s="13"/>
      <c r="G34" s="52">
        <v>1942</v>
      </c>
      <c r="H34" s="53">
        <v>4.3194452996290158</v>
      </c>
      <c r="I34" s="55">
        <v>0.27160493827160537</v>
      </c>
      <c r="J34" s="56">
        <v>0.74473194821189925</v>
      </c>
      <c r="K34" s="18"/>
      <c r="L34" s="18"/>
      <c r="M34" s="18"/>
    </row>
    <row r="35" spans="1:13" ht="12.75" customHeight="1" x14ac:dyDescent="0.2">
      <c r="A35" s="52">
        <v>1945</v>
      </c>
      <c r="B35" s="53">
        <v>4.3036047745821637</v>
      </c>
      <c r="C35" s="53">
        <v>0</v>
      </c>
      <c r="D35" s="53">
        <v>4.3036047745821637</v>
      </c>
      <c r="E35" s="54">
        <v>0.74200082320382132</v>
      </c>
      <c r="F35" s="13"/>
      <c r="G35" s="52">
        <v>1945</v>
      </c>
      <c r="H35" s="53">
        <v>4.3036047745821637</v>
      </c>
      <c r="I35" s="55">
        <v>0.2839506172839511</v>
      </c>
      <c r="J35" s="56">
        <v>0.74200082320382132</v>
      </c>
      <c r="K35" s="18"/>
      <c r="L35" s="18"/>
      <c r="M35" s="18"/>
    </row>
    <row r="36" spans="1:13" ht="12.75" customHeight="1" x14ac:dyDescent="0.2">
      <c r="A36" s="52">
        <v>1946</v>
      </c>
      <c r="B36" s="53">
        <v>4.044747171861224</v>
      </c>
      <c r="C36" s="53">
        <v>0</v>
      </c>
      <c r="D36" s="53">
        <v>4.044747171861224</v>
      </c>
      <c r="E36" s="54">
        <v>0.69737020204503863</v>
      </c>
      <c r="F36" s="13"/>
      <c r="G36" s="52">
        <v>1937</v>
      </c>
      <c r="H36" s="53">
        <v>4.2938395964076923</v>
      </c>
      <c r="I36" s="55">
        <v>0.29629629629629678</v>
      </c>
      <c r="J36" s="56">
        <v>0.74031717179442968</v>
      </c>
      <c r="K36" s="18"/>
      <c r="L36" s="18"/>
      <c r="M36" s="18"/>
    </row>
    <row r="37" spans="1:13" ht="12.75" customHeight="1" x14ac:dyDescent="0.2">
      <c r="A37" s="52">
        <v>1947</v>
      </c>
      <c r="B37" s="53">
        <v>3.112057532644485</v>
      </c>
      <c r="C37" s="53">
        <v>0</v>
      </c>
      <c r="D37" s="53">
        <v>3.112057532644485</v>
      </c>
      <c r="E37" s="54">
        <v>0.53656164355939395</v>
      </c>
      <c r="F37" s="13"/>
      <c r="G37" s="52">
        <v>1936</v>
      </c>
      <c r="H37" s="53">
        <v>4.273133300557916</v>
      </c>
      <c r="I37" s="55">
        <v>0.30864197530864246</v>
      </c>
      <c r="J37" s="56">
        <v>0.73674712078584759</v>
      </c>
      <c r="K37" s="18"/>
      <c r="L37" s="18"/>
      <c r="M37" s="18"/>
    </row>
    <row r="38" spans="1:13" ht="12.75" customHeight="1" x14ac:dyDescent="0.2">
      <c r="A38" s="52">
        <v>1948</v>
      </c>
      <c r="B38" s="53">
        <v>2.9969774165999983</v>
      </c>
      <c r="C38" s="53">
        <v>0</v>
      </c>
      <c r="D38" s="53">
        <v>2.9969774165999983</v>
      </c>
      <c r="E38" s="54">
        <v>0.51672024424137908</v>
      </c>
      <c r="F38" s="13"/>
      <c r="G38" s="52">
        <v>1922</v>
      </c>
      <c r="H38" s="53">
        <v>4.2150866324178873</v>
      </c>
      <c r="I38" s="55">
        <v>0.32098765432098819</v>
      </c>
      <c r="J38" s="56">
        <v>0.72673907455480813</v>
      </c>
      <c r="K38" s="18"/>
      <c r="L38" s="18"/>
      <c r="M38" s="18"/>
    </row>
    <row r="39" spans="1:13" ht="12.75" customHeight="1" x14ac:dyDescent="0.2">
      <c r="A39" s="52">
        <v>1949</v>
      </c>
      <c r="B39" s="53">
        <v>2.4446950230946922</v>
      </c>
      <c r="C39" s="53">
        <v>0</v>
      </c>
      <c r="D39" s="53">
        <v>2.4446950230946922</v>
      </c>
      <c r="E39" s="54">
        <v>0.42149914191287796</v>
      </c>
      <c r="F39" s="13"/>
      <c r="G39" s="52">
        <v>1996</v>
      </c>
      <c r="H39" s="53">
        <v>4.2148807051288637</v>
      </c>
      <c r="I39" s="55">
        <v>0.33333333333333387</v>
      </c>
      <c r="J39" s="56">
        <v>0.72670356984980411</v>
      </c>
      <c r="K39" s="18"/>
      <c r="L39" s="18"/>
      <c r="M39" s="18"/>
    </row>
    <row r="40" spans="1:13" ht="12.75" customHeight="1" x14ac:dyDescent="0.2">
      <c r="A40" s="52">
        <v>1950</v>
      </c>
      <c r="B40" s="53">
        <v>3.2198759555043099</v>
      </c>
      <c r="C40" s="53">
        <v>0</v>
      </c>
      <c r="D40" s="53">
        <v>3.2198759555043099</v>
      </c>
      <c r="E40" s="54">
        <v>0.55515102681108797</v>
      </c>
      <c r="F40" s="13"/>
      <c r="G40" s="52">
        <v>1970</v>
      </c>
      <c r="H40" s="53">
        <v>4.1813364608079571</v>
      </c>
      <c r="I40" s="55">
        <v>0.34567901234567955</v>
      </c>
      <c r="J40" s="56">
        <v>0.72092007944964775</v>
      </c>
      <c r="K40" s="18"/>
      <c r="L40" s="18"/>
      <c r="M40" s="18"/>
    </row>
    <row r="41" spans="1:13" ht="12.75" customHeight="1" x14ac:dyDescent="0.2">
      <c r="A41" s="52">
        <v>1951</v>
      </c>
      <c r="B41" s="53">
        <v>4.5978595668712652</v>
      </c>
      <c r="C41" s="53">
        <v>0</v>
      </c>
      <c r="D41" s="53">
        <v>4.5978595668712652</v>
      </c>
      <c r="E41" s="54">
        <v>0.79273440808125262</v>
      </c>
      <c r="F41" s="13"/>
      <c r="G41" s="52">
        <v>2000</v>
      </c>
      <c r="H41" s="53">
        <v>4.1543850081090223</v>
      </c>
      <c r="I41" s="55">
        <v>0.35802469135802528</v>
      </c>
      <c r="J41" s="56">
        <v>0.71627327726017631</v>
      </c>
      <c r="K41" s="18"/>
      <c r="L41" s="18"/>
      <c r="M41" s="18"/>
    </row>
    <row r="42" spans="1:13" ht="12.75" customHeight="1" x14ac:dyDescent="0.2">
      <c r="A42" s="52">
        <v>1952</v>
      </c>
      <c r="B42" s="53">
        <v>5.6218753395609653</v>
      </c>
      <c r="C42" s="53">
        <v>0</v>
      </c>
      <c r="D42" s="53">
        <v>5.6218753395609653</v>
      </c>
      <c r="E42" s="54">
        <v>0.96928885164844236</v>
      </c>
      <c r="F42" s="13"/>
      <c r="G42" s="52">
        <v>1975</v>
      </c>
      <c r="H42" s="53">
        <v>4.1143651883350518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2.9967641976026802</v>
      </c>
      <c r="C43" s="53">
        <v>0</v>
      </c>
      <c r="D43" s="53">
        <v>2.9967641976026802</v>
      </c>
      <c r="E43" s="54">
        <v>0.51668348234528971</v>
      </c>
      <c r="F43" s="13"/>
      <c r="G43" s="52">
        <v>1946</v>
      </c>
      <c r="H43" s="53">
        <v>4.044747171861224</v>
      </c>
      <c r="I43" s="55">
        <v>0.38271604938271669</v>
      </c>
      <c r="J43" s="56">
        <v>0.69737020204503863</v>
      </c>
      <c r="K43" s="18"/>
      <c r="L43" s="18"/>
      <c r="M43" s="18"/>
    </row>
    <row r="44" spans="1:13" ht="12.75" customHeight="1" x14ac:dyDescent="0.2">
      <c r="A44" s="52">
        <v>1954</v>
      </c>
      <c r="B44" s="53">
        <v>3.666638260771903</v>
      </c>
      <c r="C44" s="53">
        <v>0</v>
      </c>
      <c r="D44" s="53">
        <v>3.666638260771903</v>
      </c>
      <c r="E44" s="54">
        <v>0.63217901047791436</v>
      </c>
      <c r="F44" s="13"/>
      <c r="G44" s="52">
        <v>1965</v>
      </c>
      <c r="H44" s="53">
        <v>4.0251526497675583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2.5970994037173507</v>
      </c>
      <c r="C45" s="53">
        <v>0</v>
      </c>
      <c r="D45" s="53">
        <v>2.5970994037173507</v>
      </c>
      <c r="E45" s="54">
        <v>0.44777575926161223</v>
      </c>
      <c r="F45" s="13"/>
      <c r="G45" s="52">
        <v>1985</v>
      </c>
      <c r="H45" s="53">
        <v>4.0161628041351962</v>
      </c>
      <c r="I45" s="55">
        <v>0.40740740740740805</v>
      </c>
      <c r="J45" s="56">
        <v>0.69244186278193043</v>
      </c>
      <c r="K45" s="18"/>
      <c r="L45" s="18"/>
      <c r="M45" s="18"/>
    </row>
    <row r="46" spans="1:13" ht="12.75" customHeight="1" x14ac:dyDescent="0.2">
      <c r="A46" s="52">
        <v>1956</v>
      </c>
      <c r="B46" s="53">
        <v>5.1499668718491689</v>
      </c>
      <c r="C46" s="53">
        <v>0</v>
      </c>
      <c r="D46" s="53">
        <v>5.1499668718491689</v>
      </c>
      <c r="E46" s="54">
        <v>0.88792532273261537</v>
      </c>
      <c r="F46" s="13"/>
      <c r="G46" s="52">
        <v>1963</v>
      </c>
      <c r="H46" s="53">
        <v>3.9610928977160831</v>
      </c>
      <c r="I46" s="55">
        <v>0.41975308641975378</v>
      </c>
      <c r="J46" s="56">
        <v>0.68294705133035916</v>
      </c>
      <c r="K46" s="18"/>
      <c r="L46" s="18"/>
      <c r="M46" s="18"/>
    </row>
    <row r="47" spans="1:13" ht="12.75" customHeight="1" x14ac:dyDescent="0.2">
      <c r="A47" s="52">
        <v>1957</v>
      </c>
      <c r="B47" s="53">
        <v>2.9786087529070402</v>
      </c>
      <c r="C47" s="53">
        <v>0</v>
      </c>
      <c r="D47" s="53">
        <v>2.9786087529070402</v>
      </c>
      <c r="E47" s="54">
        <v>0.51355323325983449</v>
      </c>
      <c r="F47" s="13"/>
      <c r="G47" s="52">
        <v>1999</v>
      </c>
      <c r="H47" s="53">
        <v>3.8597230557213873</v>
      </c>
      <c r="I47" s="55">
        <v>0.43209876543209946</v>
      </c>
      <c r="J47" s="56">
        <v>0.66546949236575648</v>
      </c>
      <c r="K47" s="18"/>
      <c r="L47" s="18"/>
      <c r="M47" s="18"/>
    </row>
    <row r="48" spans="1:13" ht="12.75" customHeight="1" x14ac:dyDescent="0.2">
      <c r="A48" s="52">
        <v>1958</v>
      </c>
      <c r="B48" s="53">
        <v>5.8000000003834717</v>
      </c>
      <c r="C48" s="53">
        <v>0</v>
      </c>
      <c r="D48" s="53">
        <v>5.8000000003834717</v>
      </c>
      <c r="E48" s="54">
        <v>1.0000000000661158</v>
      </c>
      <c r="F48" s="13"/>
      <c r="G48" s="52">
        <v>1966</v>
      </c>
      <c r="H48" s="53">
        <v>3.8540771707652279</v>
      </c>
      <c r="I48" s="55">
        <v>0.4444444444444452</v>
      </c>
      <c r="J48" s="56">
        <v>0.66449606392503935</v>
      </c>
      <c r="K48" s="18"/>
      <c r="L48" s="18"/>
      <c r="M48" s="18"/>
    </row>
    <row r="49" spans="1:13" ht="12.75" customHeight="1" x14ac:dyDescent="0.2">
      <c r="A49" s="52">
        <v>1959</v>
      </c>
      <c r="B49" s="53">
        <v>2.7117265001615567</v>
      </c>
      <c r="C49" s="53">
        <v>0</v>
      </c>
      <c r="D49" s="53">
        <v>2.7117265001615567</v>
      </c>
      <c r="E49" s="54">
        <v>0.46753905175199256</v>
      </c>
      <c r="F49" s="13"/>
      <c r="G49" s="52">
        <v>1940</v>
      </c>
      <c r="H49" s="53">
        <v>3.8445154214470789</v>
      </c>
      <c r="I49" s="55">
        <v>0.45679012345679088</v>
      </c>
      <c r="J49" s="56">
        <v>0.66284748645639291</v>
      </c>
      <c r="K49" s="18"/>
      <c r="L49" s="18"/>
      <c r="M49" s="18"/>
    </row>
    <row r="50" spans="1:13" ht="12.75" customHeight="1" x14ac:dyDescent="0.2">
      <c r="A50" s="52">
        <v>1960</v>
      </c>
      <c r="B50" s="53">
        <v>2.8964753597961708</v>
      </c>
      <c r="C50" s="53">
        <v>0</v>
      </c>
      <c r="D50" s="53">
        <v>2.8964753597961708</v>
      </c>
      <c r="E50" s="54">
        <v>0.4993923034131329</v>
      </c>
      <c r="F50" s="13"/>
      <c r="G50" s="52">
        <v>1971</v>
      </c>
      <c r="H50" s="53">
        <v>3.8036048348577207</v>
      </c>
      <c r="I50" s="55">
        <v>0.46913580246913655</v>
      </c>
      <c r="J50" s="56">
        <v>0.65579393704443467</v>
      </c>
      <c r="K50" s="18"/>
      <c r="L50" s="18"/>
      <c r="M50" s="18"/>
    </row>
    <row r="51" spans="1:13" ht="12.75" customHeight="1" x14ac:dyDescent="0.2">
      <c r="A51" s="52">
        <v>1961</v>
      </c>
      <c r="B51" s="53">
        <v>2.3104095143280343</v>
      </c>
      <c r="C51" s="53">
        <v>0</v>
      </c>
      <c r="D51" s="53">
        <v>2.3104095143280343</v>
      </c>
      <c r="E51" s="54">
        <v>0.39834646798759216</v>
      </c>
      <c r="F51" s="13"/>
      <c r="G51" s="52">
        <v>2003</v>
      </c>
      <c r="H51" s="53">
        <v>3.7942633218836046</v>
      </c>
      <c r="I51" s="55">
        <v>0.48148148148148229</v>
      </c>
      <c r="J51" s="56">
        <v>0.65418333135924223</v>
      </c>
      <c r="K51" s="18"/>
      <c r="L51" s="18"/>
      <c r="M51" s="18"/>
    </row>
    <row r="52" spans="1:13" ht="12.75" customHeight="1" x14ac:dyDescent="0.2">
      <c r="A52" s="52">
        <v>1962</v>
      </c>
      <c r="B52" s="53">
        <v>3.4254880929608746</v>
      </c>
      <c r="C52" s="53">
        <v>0</v>
      </c>
      <c r="D52" s="53">
        <v>3.4254880929608746</v>
      </c>
      <c r="E52" s="54">
        <v>0.59060139533808187</v>
      </c>
      <c r="F52" s="13"/>
      <c r="G52" s="52">
        <v>1935</v>
      </c>
      <c r="H52" s="53">
        <v>3.7856740912553466</v>
      </c>
      <c r="I52" s="55">
        <v>0.49382716049382797</v>
      </c>
      <c r="J52" s="56">
        <v>0.65270242952678392</v>
      </c>
      <c r="K52" s="18"/>
      <c r="L52" s="18"/>
      <c r="M52" s="18"/>
    </row>
    <row r="53" spans="1:13" ht="12.75" customHeight="1" x14ac:dyDescent="0.2">
      <c r="A53" s="52">
        <v>1963</v>
      </c>
      <c r="B53" s="53">
        <v>3.9610928977160831</v>
      </c>
      <c r="C53" s="53">
        <v>0</v>
      </c>
      <c r="D53" s="53">
        <v>3.9610928977160831</v>
      </c>
      <c r="E53" s="54">
        <v>0.68294705133035916</v>
      </c>
      <c r="F53" s="13"/>
      <c r="G53" s="52">
        <v>1927</v>
      </c>
      <c r="H53" s="53">
        <v>3.7704904366333523</v>
      </c>
      <c r="I53" s="55">
        <v>0.50617283950617364</v>
      </c>
      <c r="J53" s="56">
        <v>0.65008455804023313</v>
      </c>
      <c r="K53" s="18"/>
      <c r="L53" s="18"/>
      <c r="M53" s="18"/>
    </row>
    <row r="54" spans="1:13" ht="12.75" customHeight="1" x14ac:dyDescent="0.2">
      <c r="A54" s="52">
        <v>1964</v>
      </c>
      <c r="B54" s="53">
        <v>3.6041512325709579</v>
      </c>
      <c r="C54" s="53">
        <v>0</v>
      </c>
      <c r="D54" s="53">
        <v>3.6041512325709579</v>
      </c>
      <c r="E54" s="54">
        <v>0.62140538492602726</v>
      </c>
      <c r="F54" s="13"/>
      <c r="G54" s="52">
        <v>2002</v>
      </c>
      <c r="H54" s="53">
        <v>3.7433123900247121</v>
      </c>
      <c r="I54" s="55">
        <v>0.51851851851851938</v>
      </c>
      <c r="J54" s="56">
        <v>0.6453986879352952</v>
      </c>
      <c r="K54" s="18"/>
      <c r="L54" s="18"/>
      <c r="M54" s="18"/>
    </row>
    <row r="55" spans="1:13" ht="12.75" customHeight="1" x14ac:dyDescent="0.2">
      <c r="A55" s="47">
        <v>1965</v>
      </c>
      <c r="B55" s="48">
        <v>4.0251526497675583</v>
      </c>
      <c r="C55" s="48">
        <v>0</v>
      </c>
      <c r="D55" s="48">
        <v>4.0251526497675583</v>
      </c>
      <c r="E55" s="49">
        <v>0.69399183616682036</v>
      </c>
      <c r="F55" s="13"/>
      <c r="G55" s="47">
        <v>1954</v>
      </c>
      <c r="H55" s="48">
        <v>3.666638260771903</v>
      </c>
      <c r="I55" s="50">
        <v>0.53086419753086511</v>
      </c>
      <c r="J55" s="51">
        <v>0.63217901047791436</v>
      </c>
      <c r="K55" s="18"/>
      <c r="L55" s="18"/>
      <c r="M55" s="18"/>
    </row>
    <row r="56" spans="1:13" ht="12.75" customHeight="1" x14ac:dyDescent="0.2">
      <c r="A56" s="52">
        <v>1966</v>
      </c>
      <c r="B56" s="53">
        <v>3.8540771707652279</v>
      </c>
      <c r="C56" s="53">
        <v>0</v>
      </c>
      <c r="D56" s="53">
        <v>3.8540771707652279</v>
      </c>
      <c r="E56" s="54">
        <v>0.66449606392503935</v>
      </c>
      <c r="F56" s="13"/>
      <c r="G56" s="52">
        <v>1964</v>
      </c>
      <c r="H56" s="53">
        <v>3.6041512325709579</v>
      </c>
      <c r="I56" s="55">
        <v>0.54320987654321073</v>
      </c>
      <c r="J56" s="56">
        <v>0.62140538492602726</v>
      </c>
      <c r="K56" s="18"/>
      <c r="L56" s="18"/>
      <c r="M56" s="18"/>
    </row>
    <row r="57" spans="1:13" ht="12.75" customHeight="1" x14ac:dyDescent="0.2">
      <c r="A57" s="52">
        <v>1967</v>
      </c>
      <c r="B57" s="53">
        <v>5.0926672458927973</v>
      </c>
      <c r="C57" s="53">
        <v>0</v>
      </c>
      <c r="D57" s="53">
        <v>5.0926672458927973</v>
      </c>
      <c r="E57" s="54">
        <v>0.87804607687806857</v>
      </c>
      <c r="F57" s="13"/>
      <c r="G57" s="52">
        <v>1993</v>
      </c>
      <c r="H57" s="53">
        <v>3.590916395028052</v>
      </c>
      <c r="I57" s="55">
        <v>0.55555555555555647</v>
      </c>
      <c r="J57" s="56">
        <v>0.61912351638414698</v>
      </c>
      <c r="K57" s="18"/>
      <c r="L57" s="18"/>
      <c r="M57" s="18"/>
    </row>
    <row r="58" spans="1:13" ht="12.75" customHeight="1" x14ac:dyDescent="0.2">
      <c r="A58" s="52">
        <v>1968</v>
      </c>
      <c r="B58" s="53">
        <v>3.1555878755805744</v>
      </c>
      <c r="C58" s="53">
        <v>0</v>
      </c>
      <c r="D58" s="53">
        <v>3.1555878755805744</v>
      </c>
      <c r="E58" s="54">
        <v>0.5440668751000991</v>
      </c>
      <c r="F58" s="13"/>
      <c r="G58" s="52">
        <v>1923</v>
      </c>
      <c r="H58" s="53">
        <v>3.5879425186797844</v>
      </c>
      <c r="I58" s="55">
        <v>0.5679012345679022</v>
      </c>
      <c r="J58" s="56">
        <v>0.61861077908272144</v>
      </c>
      <c r="K58" s="18"/>
      <c r="L58" s="18"/>
      <c r="M58" s="18"/>
    </row>
    <row r="59" spans="1:13" ht="12.75" customHeight="1" x14ac:dyDescent="0.2">
      <c r="A59" s="52">
        <v>1969</v>
      </c>
      <c r="B59" s="53">
        <v>5.8000000003834709</v>
      </c>
      <c r="C59" s="53">
        <v>0</v>
      </c>
      <c r="D59" s="53">
        <v>5.8000000003834709</v>
      </c>
      <c r="E59" s="54">
        <v>1.0000000000661158</v>
      </c>
      <c r="F59" s="13"/>
      <c r="G59" s="52">
        <v>1989</v>
      </c>
      <c r="H59" s="53">
        <v>3.5827777459333223</v>
      </c>
      <c r="I59" s="55">
        <v>0.58024691358024783</v>
      </c>
      <c r="J59" s="56">
        <v>0.61772030102298658</v>
      </c>
      <c r="K59" s="18"/>
      <c r="L59" s="18"/>
      <c r="M59" s="18"/>
    </row>
    <row r="60" spans="1:13" ht="12.75" customHeight="1" x14ac:dyDescent="0.2">
      <c r="A60" s="52">
        <v>1970</v>
      </c>
      <c r="B60" s="53">
        <v>4.1813364608079571</v>
      </c>
      <c r="C60" s="53">
        <v>0</v>
      </c>
      <c r="D60" s="53">
        <v>4.1813364608079571</v>
      </c>
      <c r="E60" s="54">
        <v>0.72092007944964775</v>
      </c>
      <c r="F60" s="13"/>
      <c r="G60" s="52">
        <v>1962</v>
      </c>
      <c r="H60" s="53">
        <v>3.4254880929608746</v>
      </c>
      <c r="I60" s="55">
        <v>0.59259259259259356</v>
      </c>
      <c r="J60" s="56">
        <v>0.59060139533808187</v>
      </c>
      <c r="K60" s="18"/>
      <c r="L60" s="18"/>
      <c r="M60" s="18"/>
    </row>
    <row r="61" spans="1:13" ht="12.75" customHeight="1" x14ac:dyDescent="0.2">
      <c r="A61" s="52">
        <v>1971</v>
      </c>
      <c r="B61" s="53">
        <v>3.8036048348577207</v>
      </c>
      <c r="C61" s="53">
        <v>0</v>
      </c>
      <c r="D61" s="53">
        <v>3.8036048348577207</v>
      </c>
      <c r="E61" s="54">
        <v>0.65579393704443467</v>
      </c>
      <c r="F61" s="13"/>
      <c r="G61" s="52">
        <v>1950</v>
      </c>
      <c r="H61" s="53">
        <v>3.2198759555043099</v>
      </c>
      <c r="I61" s="55">
        <v>0.60493827160493929</v>
      </c>
      <c r="J61" s="56">
        <v>0.55515102681108797</v>
      </c>
      <c r="K61" s="18"/>
      <c r="L61" s="18"/>
      <c r="M61" s="18"/>
    </row>
    <row r="62" spans="1:13" ht="12.75" customHeight="1" x14ac:dyDescent="0.2">
      <c r="A62" s="52">
        <v>1972</v>
      </c>
      <c r="B62" s="53">
        <v>3.0081092264411353</v>
      </c>
      <c r="C62" s="53">
        <v>0</v>
      </c>
      <c r="D62" s="53">
        <v>3.0081092264411353</v>
      </c>
      <c r="E62" s="54">
        <v>0.51863952180019579</v>
      </c>
      <c r="F62" s="13"/>
      <c r="G62" s="52">
        <v>1968</v>
      </c>
      <c r="H62" s="53">
        <v>3.1555878755805744</v>
      </c>
      <c r="I62" s="55">
        <v>0.61728395061728492</v>
      </c>
      <c r="J62" s="56">
        <v>0.5440668751000991</v>
      </c>
      <c r="K62" s="18"/>
      <c r="L62" s="18"/>
      <c r="M62" s="18"/>
    </row>
    <row r="63" spans="1:13" ht="12.75" customHeight="1" x14ac:dyDescent="0.2">
      <c r="A63" s="52">
        <v>1973</v>
      </c>
      <c r="B63" s="53">
        <v>4.5285529432876626</v>
      </c>
      <c r="C63" s="53">
        <v>0</v>
      </c>
      <c r="D63" s="53">
        <v>4.5285529432876626</v>
      </c>
      <c r="E63" s="54">
        <v>0.78078499022201076</v>
      </c>
      <c r="F63" s="13"/>
      <c r="G63" s="52">
        <v>1947</v>
      </c>
      <c r="H63" s="53">
        <v>3.112057532644485</v>
      </c>
      <c r="I63" s="55">
        <v>0.62962962962963065</v>
      </c>
      <c r="J63" s="56">
        <v>0.53656164355939395</v>
      </c>
      <c r="K63" s="18"/>
      <c r="L63" s="18"/>
      <c r="M63" s="18"/>
    </row>
    <row r="64" spans="1:13" ht="12.75" customHeight="1" x14ac:dyDescent="0.2">
      <c r="A64" s="52">
        <v>1974</v>
      </c>
      <c r="B64" s="53">
        <v>4.3520869630663066</v>
      </c>
      <c r="C64" s="53">
        <v>0</v>
      </c>
      <c r="D64" s="53">
        <v>4.3520869630663066</v>
      </c>
      <c r="E64" s="54">
        <v>0.75035982121832878</v>
      </c>
      <c r="F64" s="13"/>
      <c r="G64" s="52">
        <v>1994</v>
      </c>
      <c r="H64" s="53">
        <v>3.0249329292677243</v>
      </c>
      <c r="I64" s="55">
        <v>0.64197530864197638</v>
      </c>
      <c r="J64" s="56">
        <v>0.52154016021857319</v>
      </c>
      <c r="K64" s="18"/>
      <c r="L64" s="18"/>
      <c r="M64" s="18"/>
    </row>
    <row r="65" spans="1:13" ht="12.75" customHeight="1" x14ac:dyDescent="0.2">
      <c r="A65" s="52">
        <v>1975</v>
      </c>
      <c r="B65" s="53">
        <v>4.1143651883350518</v>
      </c>
      <c r="C65" s="53">
        <v>0</v>
      </c>
      <c r="D65" s="53">
        <v>4.1143651883350518</v>
      </c>
      <c r="E65" s="54">
        <v>0.70937330833362966</v>
      </c>
      <c r="F65" s="13"/>
      <c r="G65" s="52">
        <v>1972</v>
      </c>
      <c r="H65" s="53">
        <v>3.0081092264411353</v>
      </c>
      <c r="I65" s="55">
        <v>0.65432098765432201</v>
      </c>
      <c r="J65" s="56">
        <v>0.51863952180019579</v>
      </c>
      <c r="K65" s="18"/>
      <c r="L65" s="18"/>
      <c r="M65" s="18"/>
    </row>
    <row r="66" spans="1:13" ht="12.75" customHeight="1" x14ac:dyDescent="0.2">
      <c r="A66" s="52">
        <v>1976</v>
      </c>
      <c r="B66" s="53">
        <v>2.6091328331047912</v>
      </c>
      <c r="C66" s="53">
        <v>0</v>
      </c>
      <c r="D66" s="53">
        <v>2.6091328331047912</v>
      </c>
      <c r="E66" s="54">
        <v>0.44985048846634329</v>
      </c>
      <c r="F66" s="13"/>
      <c r="G66" s="52">
        <v>1948</v>
      </c>
      <c r="H66" s="53">
        <v>2.9969774165999983</v>
      </c>
      <c r="I66" s="55">
        <v>0.66666666666666774</v>
      </c>
      <c r="J66" s="56">
        <v>0.51672024424137908</v>
      </c>
      <c r="K66" s="18"/>
      <c r="L66" s="18"/>
      <c r="M66" s="18"/>
    </row>
    <row r="67" spans="1:13" ht="12.75" customHeight="1" x14ac:dyDescent="0.2">
      <c r="A67" s="52">
        <v>1977</v>
      </c>
      <c r="B67" s="53">
        <v>0.4636177061527082</v>
      </c>
      <c r="C67" s="53">
        <v>0</v>
      </c>
      <c r="D67" s="53">
        <v>0.4636177061527082</v>
      </c>
      <c r="E67" s="54">
        <v>7.9934087267708315E-2</v>
      </c>
      <c r="F67" s="13"/>
      <c r="G67" s="52">
        <v>1953</v>
      </c>
      <c r="H67" s="53">
        <v>2.9967641976026802</v>
      </c>
      <c r="I67" s="55">
        <v>0.67901234567901347</v>
      </c>
      <c r="J67" s="56">
        <v>0.51668348234528971</v>
      </c>
      <c r="K67" s="18"/>
      <c r="L67" s="18"/>
      <c r="M67" s="18"/>
    </row>
    <row r="68" spans="1:13" ht="12.75" customHeight="1" x14ac:dyDescent="0.2">
      <c r="A68" s="52">
        <v>1978</v>
      </c>
      <c r="B68" s="53">
        <v>4.996343794655477</v>
      </c>
      <c r="C68" s="53">
        <v>0</v>
      </c>
      <c r="D68" s="53">
        <v>4.996343794655477</v>
      </c>
      <c r="E68" s="54">
        <v>0.86143858528542705</v>
      </c>
      <c r="F68" s="13"/>
      <c r="G68" s="52">
        <v>1957</v>
      </c>
      <c r="H68" s="53">
        <v>2.9786087529070402</v>
      </c>
      <c r="I68" s="55">
        <v>0.6913580246913591</v>
      </c>
      <c r="J68" s="56">
        <v>0.51355323325983449</v>
      </c>
      <c r="K68" s="18"/>
      <c r="L68" s="18"/>
      <c r="M68" s="18"/>
    </row>
    <row r="69" spans="1:13" ht="12.75" customHeight="1" x14ac:dyDescent="0.2">
      <c r="A69" s="52">
        <v>1979</v>
      </c>
      <c r="B69" s="53">
        <v>4.3425703690372401</v>
      </c>
      <c r="C69" s="53">
        <v>0</v>
      </c>
      <c r="D69" s="53">
        <v>4.3425703690372401</v>
      </c>
      <c r="E69" s="54">
        <v>0.74871902914435173</v>
      </c>
      <c r="F69" s="13"/>
      <c r="G69" s="52">
        <v>1960</v>
      </c>
      <c r="H69" s="53">
        <v>2.8964753597961708</v>
      </c>
      <c r="I69" s="55">
        <v>0.70370370370370483</v>
      </c>
      <c r="J69" s="56">
        <v>0.4993923034131329</v>
      </c>
      <c r="K69" s="18"/>
      <c r="L69" s="18"/>
      <c r="M69" s="18"/>
    </row>
    <row r="70" spans="1:13" ht="12.75" customHeight="1" x14ac:dyDescent="0.2">
      <c r="A70" s="52">
        <v>1980</v>
      </c>
      <c r="B70" s="53">
        <v>5.7928901415162279</v>
      </c>
      <c r="C70" s="53">
        <v>0</v>
      </c>
      <c r="D70" s="53">
        <v>5.7928901415162279</v>
      </c>
      <c r="E70" s="54">
        <v>0.99877416233038419</v>
      </c>
      <c r="F70" s="13"/>
      <c r="G70" s="52">
        <v>1926</v>
      </c>
      <c r="H70" s="53">
        <v>2.8330541543970531</v>
      </c>
      <c r="I70" s="55">
        <v>0.71604938271605056</v>
      </c>
      <c r="J70" s="56">
        <v>0.48845761282707811</v>
      </c>
      <c r="K70" s="18"/>
      <c r="L70" s="18"/>
      <c r="M70" s="18"/>
    </row>
    <row r="71" spans="1:13" ht="12.75" customHeight="1" x14ac:dyDescent="0.2">
      <c r="A71" s="52">
        <v>1981</v>
      </c>
      <c r="B71" s="53">
        <v>2.4859347970225842</v>
      </c>
      <c r="C71" s="53">
        <v>0</v>
      </c>
      <c r="D71" s="53">
        <v>2.4859347970225842</v>
      </c>
      <c r="E71" s="54">
        <v>0.42860944776251453</v>
      </c>
      <c r="F71" s="13"/>
      <c r="G71" s="52">
        <v>1930</v>
      </c>
      <c r="H71" s="53">
        <v>2.7485751998242263</v>
      </c>
      <c r="I71" s="55">
        <v>0.7283950617283963</v>
      </c>
      <c r="J71" s="56">
        <v>0.47389227583176319</v>
      </c>
      <c r="K71" s="18"/>
      <c r="L71" s="18"/>
      <c r="M71" s="18"/>
    </row>
    <row r="72" spans="1:13" ht="12.75" customHeight="1" x14ac:dyDescent="0.2">
      <c r="A72" s="52">
        <v>1982</v>
      </c>
      <c r="B72" s="53">
        <v>5.8000000003834735</v>
      </c>
      <c r="C72" s="53">
        <v>0</v>
      </c>
      <c r="D72" s="53">
        <v>5.8000000003834735</v>
      </c>
      <c r="E72" s="54">
        <v>1.0000000000661162</v>
      </c>
      <c r="F72" s="13"/>
      <c r="G72" s="52">
        <v>1925</v>
      </c>
      <c r="H72" s="53">
        <v>2.7447308123869991</v>
      </c>
      <c r="I72" s="55">
        <v>0.74074074074074192</v>
      </c>
      <c r="J72" s="56">
        <v>0.47322945041155157</v>
      </c>
      <c r="K72" s="18"/>
      <c r="L72" s="18"/>
      <c r="M72" s="18"/>
    </row>
    <row r="73" spans="1:13" ht="12.75" customHeight="1" x14ac:dyDescent="0.2">
      <c r="A73" s="52">
        <v>1983</v>
      </c>
      <c r="B73" s="53">
        <v>5.8000000003834726</v>
      </c>
      <c r="C73" s="53">
        <v>0</v>
      </c>
      <c r="D73" s="53">
        <v>5.8000000003834726</v>
      </c>
      <c r="E73" s="54">
        <v>1.000000000066116</v>
      </c>
      <c r="F73" s="13"/>
      <c r="G73" s="52">
        <v>1932</v>
      </c>
      <c r="H73" s="53">
        <v>2.7295377320492795</v>
      </c>
      <c r="I73" s="55">
        <v>0.75308641975308765</v>
      </c>
      <c r="J73" s="56">
        <v>0.47060995380159992</v>
      </c>
      <c r="K73" s="18"/>
      <c r="L73" s="18"/>
      <c r="M73" s="18"/>
    </row>
    <row r="74" spans="1:13" ht="12.75" customHeight="1" x14ac:dyDescent="0.2">
      <c r="A74" s="52">
        <v>1984</v>
      </c>
      <c r="B74" s="53">
        <v>5.0066136826421443</v>
      </c>
      <c r="C74" s="53">
        <v>0</v>
      </c>
      <c r="D74" s="53">
        <v>5.0066136826421443</v>
      </c>
      <c r="E74" s="54">
        <v>0.86320925562795592</v>
      </c>
      <c r="F74" s="13"/>
      <c r="G74" s="52">
        <v>1959</v>
      </c>
      <c r="H74" s="53">
        <v>2.7117265001615567</v>
      </c>
      <c r="I74" s="55">
        <v>0.76543209876543339</v>
      </c>
      <c r="J74" s="56">
        <v>0.46753905175199256</v>
      </c>
      <c r="K74" s="18"/>
      <c r="L74" s="18"/>
      <c r="M74" s="18"/>
    </row>
    <row r="75" spans="1:13" ht="12.75" customHeight="1" x14ac:dyDescent="0.2">
      <c r="A75" s="52">
        <v>1985</v>
      </c>
      <c r="B75" s="53">
        <v>4.0161628041351962</v>
      </c>
      <c r="C75" s="53">
        <v>0</v>
      </c>
      <c r="D75" s="53">
        <v>4.0161628041351962</v>
      </c>
      <c r="E75" s="54">
        <v>0.69244186278193043</v>
      </c>
      <c r="F75" s="13"/>
      <c r="G75" s="52">
        <v>1976</v>
      </c>
      <c r="H75" s="53">
        <v>2.6091328331047912</v>
      </c>
      <c r="I75" s="55">
        <v>0.77777777777777901</v>
      </c>
      <c r="J75" s="56">
        <v>0.44985048846634329</v>
      </c>
      <c r="K75" s="18"/>
      <c r="L75" s="18"/>
      <c r="M75" s="18"/>
    </row>
    <row r="76" spans="1:13" ht="12.75" customHeight="1" x14ac:dyDescent="0.2">
      <c r="A76" s="52">
        <v>1986</v>
      </c>
      <c r="B76" s="53">
        <v>4.8670492731236541</v>
      </c>
      <c r="C76" s="53">
        <v>0</v>
      </c>
      <c r="D76" s="53">
        <v>4.8670492731236541</v>
      </c>
      <c r="E76" s="54">
        <v>0.83914642640063009</v>
      </c>
      <c r="F76" s="13"/>
      <c r="G76" s="52">
        <v>1955</v>
      </c>
      <c r="H76" s="53">
        <v>2.5970994037173507</v>
      </c>
      <c r="I76" s="55">
        <v>0.79012345679012475</v>
      </c>
      <c r="J76" s="56">
        <v>0.44777575926161223</v>
      </c>
      <c r="K76" s="18"/>
      <c r="L76" s="18"/>
      <c r="M76" s="18"/>
    </row>
    <row r="77" spans="1:13" ht="12.75" customHeight="1" x14ac:dyDescent="0.2">
      <c r="A77" s="52">
        <v>1987</v>
      </c>
      <c r="B77" s="53">
        <v>1.2631491678500313</v>
      </c>
      <c r="C77" s="53">
        <v>0</v>
      </c>
      <c r="D77" s="53">
        <v>1.2631491678500313</v>
      </c>
      <c r="E77" s="54">
        <v>0.21778433928448815</v>
      </c>
      <c r="F77" s="13"/>
      <c r="G77" s="52">
        <v>1981</v>
      </c>
      <c r="H77" s="53">
        <v>2.4859347970225842</v>
      </c>
      <c r="I77" s="55">
        <v>0.80246913580247048</v>
      </c>
      <c r="J77" s="56">
        <v>0.42860944776251453</v>
      </c>
      <c r="K77" s="18"/>
      <c r="L77" s="18"/>
      <c r="M77" s="18"/>
    </row>
    <row r="78" spans="1:13" ht="12.75" customHeight="1" x14ac:dyDescent="0.2">
      <c r="A78" s="52">
        <v>1988</v>
      </c>
      <c r="B78" s="53">
        <v>0.89068499858106653</v>
      </c>
      <c r="C78" s="53">
        <v>0</v>
      </c>
      <c r="D78" s="53">
        <v>0.89068499858106653</v>
      </c>
      <c r="E78" s="54">
        <v>0.15356637906570114</v>
      </c>
      <c r="F78" s="13"/>
      <c r="G78" s="52">
        <v>1949</v>
      </c>
      <c r="H78" s="53">
        <v>2.4446950230946922</v>
      </c>
      <c r="I78" s="55">
        <v>0.8148148148148161</v>
      </c>
      <c r="J78" s="56">
        <v>0.42149914191287796</v>
      </c>
      <c r="K78" s="18"/>
      <c r="L78" s="18"/>
      <c r="M78" s="18"/>
    </row>
    <row r="79" spans="1:13" ht="12.75" customHeight="1" x14ac:dyDescent="0.2">
      <c r="A79" s="52">
        <v>1989</v>
      </c>
      <c r="B79" s="53">
        <v>3.5827777459333223</v>
      </c>
      <c r="C79" s="53">
        <v>0</v>
      </c>
      <c r="D79" s="53">
        <v>3.5827777459333223</v>
      </c>
      <c r="E79" s="54">
        <v>0.61772030102298658</v>
      </c>
      <c r="F79" s="13"/>
      <c r="G79" s="52">
        <v>1944</v>
      </c>
      <c r="H79" s="53">
        <v>2.3402500596670688</v>
      </c>
      <c r="I79" s="55">
        <v>0.82716049382716184</v>
      </c>
      <c r="J79" s="56">
        <v>0.40349138959777048</v>
      </c>
      <c r="K79" s="18"/>
      <c r="L79" s="18"/>
      <c r="M79" s="18"/>
    </row>
    <row r="80" spans="1:13" ht="12.75" customHeight="1" x14ac:dyDescent="0.2">
      <c r="A80" s="52">
        <v>1990</v>
      </c>
      <c r="B80" s="53">
        <v>1.5477219680128507</v>
      </c>
      <c r="C80" s="53">
        <v>0</v>
      </c>
      <c r="D80" s="53">
        <v>1.5477219680128507</v>
      </c>
      <c r="E80" s="54">
        <v>0.26684861517462943</v>
      </c>
      <c r="F80" s="13"/>
      <c r="G80" s="52">
        <v>1961</v>
      </c>
      <c r="H80" s="53">
        <v>2.3104095143280343</v>
      </c>
      <c r="I80" s="55">
        <v>0.83950617283950757</v>
      </c>
      <c r="J80" s="56">
        <v>0.39834646798759216</v>
      </c>
      <c r="K80" s="18"/>
      <c r="L80" s="18"/>
      <c r="M80" s="18"/>
    </row>
    <row r="81" spans="1:13" ht="12.75" customHeight="1" x14ac:dyDescent="0.2">
      <c r="A81" s="52">
        <v>1991</v>
      </c>
      <c r="B81" s="53">
        <v>0.93021763222175835</v>
      </c>
      <c r="C81" s="53">
        <v>0</v>
      </c>
      <c r="D81" s="53">
        <v>0.93021763222175835</v>
      </c>
      <c r="E81" s="54">
        <v>0.16038235038306178</v>
      </c>
      <c r="F81" s="13"/>
      <c r="G81" s="52">
        <v>1933</v>
      </c>
      <c r="H81" s="53">
        <v>2.0740467589303933</v>
      </c>
      <c r="I81" s="55">
        <v>0.85185185185185319</v>
      </c>
      <c r="J81" s="56">
        <v>0.35759426878110229</v>
      </c>
      <c r="K81" s="18"/>
      <c r="L81" s="18"/>
      <c r="M81" s="18"/>
    </row>
    <row r="82" spans="1:13" ht="12.75" customHeight="1" x14ac:dyDescent="0.2">
      <c r="A82" s="52">
        <v>1992</v>
      </c>
      <c r="B82" s="53">
        <v>1.3902391719949905</v>
      </c>
      <c r="C82" s="53">
        <v>0</v>
      </c>
      <c r="D82" s="53">
        <v>1.3902391719949905</v>
      </c>
      <c r="E82" s="54">
        <v>0.23969640896465355</v>
      </c>
      <c r="F82" s="13"/>
      <c r="G82" s="52">
        <v>1934</v>
      </c>
      <c r="H82" s="53">
        <v>1.6610902929886349</v>
      </c>
      <c r="I82" s="55">
        <v>0.86419753086419893</v>
      </c>
      <c r="J82" s="56">
        <v>0.28639487810148878</v>
      </c>
      <c r="K82" s="18"/>
      <c r="L82" s="18"/>
      <c r="M82" s="18"/>
    </row>
    <row r="83" spans="1:13" ht="12.75" customHeight="1" x14ac:dyDescent="0.2">
      <c r="A83" s="52">
        <v>1993</v>
      </c>
      <c r="B83" s="53">
        <v>3.590916395028052</v>
      </c>
      <c r="C83" s="53">
        <v>0</v>
      </c>
      <c r="D83" s="53">
        <v>3.590916395028052</v>
      </c>
      <c r="E83" s="54">
        <v>0.61912351638414698</v>
      </c>
      <c r="F83" s="13"/>
      <c r="G83" s="52">
        <v>2001</v>
      </c>
      <c r="H83" s="53">
        <v>1.6362498881395684</v>
      </c>
      <c r="I83" s="55">
        <v>0.87654320987654466</v>
      </c>
      <c r="J83" s="56">
        <v>0.28211204967923592</v>
      </c>
      <c r="K83" s="18"/>
      <c r="L83" s="18"/>
      <c r="M83" s="18"/>
    </row>
    <row r="84" spans="1:13" ht="12.75" customHeight="1" x14ac:dyDescent="0.2">
      <c r="A84" s="52">
        <v>1994</v>
      </c>
      <c r="B84" s="53">
        <v>3.0249329292677243</v>
      </c>
      <c r="C84" s="53">
        <v>0</v>
      </c>
      <c r="D84" s="53">
        <v>3.0249329292677243</v>
      </c>
      <c r="E84" s="54">
        <v>0.52154016021857319</v>
      </c>
      <c r="F84" s="13"/>
      <c r="G84" s="52">
        <v>1990</v>
      </c>
      <c r="H84" s="53">
        <v>1.5477219680128507</v>
      </c>
      <c r="I84" s="55">
        <v>0.88888888888889039</v>
      </c>
      <c r="J84" s="56">
        <v>0.26684861517462943</v>
      </c>
      <c r="K84" s="18"/>
      <c r="L84" s="18"/>
      <c r="M84" s="18"/>
    </row>
    <row r="85" spans="1:13" ht="12.75" customHeight="1" x14ac:dyDescent="0.2">
      <c r="A85" s="52">
        <v>1995</v>
      </c>
      <c r="B85" s="53">
        <v>5.2974468508649215</v>
      </c>
      <c r="C85" s="53">
        <v>0</v>
      </c>
      <c r="D85" s="53">
        <v>5.2974468508649215</v>
      </c>
      <c r="E85" s="54">
        <v>0.91335290532153823</v>
      </c>
      <c r="F85" s="13"/>
      <c r="G85" s="52">
        <v>1992</v>
      </c>
      <c r="H85" s="53">
        <v>1.3902391719949905</v>
      </c>
      <c r="I85" s="55">
        <v>0.90123456790123602</v>
      </c>
      <c r="J85" s="56">
        <v>0.23969640896465355</v>
      </c>
      <c r="K85" s="18"/>
      <c r="L85" s="18"/>
      <c r="M85" s="18"/>
    </row>
    <row r="86" spans="1:13" ht="12.75" customHeight="1" x14ac:dyDescent="0.2">
      <c r="A86" s="52">
        <v>1996</v>
      </c>
      <c r="B86" s="53">
        <v>4.2148807051288637</v>
      </c>
      <c r="C86" s="53">
        <v>0</v>
      </c>
      <c r="D86" s="53">
        <v>4.2148807051288637</v>
      </c>
      <c r="E86" s="54">
        <v>0.72670356984980411</v>
      </c>
      <c r="F86" s="13"/>
      <c r="G86" s="52">
        <v>1939</v>
      </c>
      <c r="H86" s="53">
        <v>1.2923203289822232</v>
      </c>
      <c r="I86" s="55">
        <v>0.91358024691358175</v>
      </c>
      <c r="J86" s="56">
        <v>0.22281384982452124</v>
      </c>
      <c r="K86" s="18"/>
      <c r="L86" s="18"/>
      <c r="M86" s="18"/>
    </row>
    <row r="87" spans="1:13" ht="12.75" customHeight="1" x14ac:dyDescent="0.2">
      <c r="A87" s="52">
        <v>1997</v>
      </c>
      <c r="B87" s="53">
        <v>4.9295915467783207</v>
      </c>
      <c r="C87" s="53">
        <v>0</v>
      </c>
      <c r="D87" s="53">
        <v>4.9295915467783207</v>
      </c>
      <c r="E87" s="54">
        <v>0.84992957703074501</v>
      </c>
      <c r="F87" s="13"/>
      <c r="G87" s="52">
        <v>1987</v>
      </c>
      <c r="H87" s="53">
        <v>1.2631491678500313</v>
      </c>
      <c r="I87" s="55">
        <v>0.92592592592592748</v>
      </c>
      <c r="J87" s="56">
        <v>0.21778433928448815</v>
      </c>
      <c r="K87" s="18"/>
      <c r="L87" s="18"/>
      <c r="M87" s="18"/>
    </row>
    <row r="88" spans="1:13" ht="12.75" customHeight="1" x14ac:dyDescent="0.2">
      <c r="A88" s="52">
        <v>1998</v>
      </c>
      <c r="B88" s="53">
        <v>5.4379326373053889</v>
      </c>
      <c r="C88" s="53">
        <v>0</v>
      </c>
      <c r="D88" s="53">
        <v>5.4379326373053889</v>
      </c>
      <c r="E88" s="54">
        <v>0.93757459263886023</v>
      </c>
      <c r="F88" s="13"/>
      <c r="G88" s="52">
        <v>1931</v>
      </c>
      <c r="H88" s="53">
        <v>1.1789565003585722</v>
      </c>
      <c r="I88" s="55">
        <v>0.93827160493827311</v>
      </c>
      <c r="J88" s="56">
        <v>0.20326836213078833</v>
      </c>
      <c r="K88" s="18"/>
      <c r="L88" s="18"/>
      <c r="M88" s="18"/>
    </row>
    <row r="89" spans="1:13" ht="12.75" customHeight="1" x14ac:dyDescent="0.2">
      <c r="A89" s="52">
        <v>1999</v>
      </c>
      <c r="B89" s="53">
        <v>3.8597230557213873</v>
      </c>
      <c r="C89" s="53">
        <v>0</v>
      </c>
      <c r="D89" s="53">
        <v>3.8597230557213873</v>
      </c>
      <c r="E89" s="54">
        <v>0.66546949236575648</v>
      </c>
      <c r="F89" s="13"/>
      <c r="G89" s="52">
        <v>1929</v>
      </c>
      <c r="H89" s="53">
        <v>1.0633594994473408</v>
      </c>
      <c r="I89" s="55">
        <v>0.95061728395061884</v>
      </c>
      <c r="J89" s="56">
        <v>0.18333784473230014</v>
      </c>
      <c r="K89" s="18"/>
      <c r="L89" s="18"/>
      <c r="M89" s="18"/>
    </row>
    <row r="90" spans="1:13" ht="12.75" customHeight="1" x14ac:dyDescent="0.2">
      <c r="A90" s="52">
        <v>2000</v>
      </c>
      <c r="B90" s="53">
        <v>4.1543850081090223</v>
      </c>
      <c r="C90" s="53">
        <v>0</v>
      </c>
      <c r="D90" s="53">
        <v>4.1543850081090223</v>
      </c>
      <c r="E90" s="54">
        <v>0.71627327726017631</v>
      </c>
      <c r="F90" s="13"/>
      <c r="G90" s="52">
        <v>1924</v>
      </c>
      <c r="H90" s="53">
        <v>1.0452541069367913</v>
      </c>
      <c r="I90" s="55">
        <v>0.96296296296296457</v>
      </c>
      <c r="J90" s="56">
        <v>0.18021622533392956</v>
      </c>
      <c r="K90" s="18"/>
      <c r="L90" s="18"/>
      <c r="M90" s="18"/>
    </row>
    <row r="91" spans="1:13" ht="12.75" customHeight="1" x14ac:dyDescent="0.2">
      <c r="A91" s="52">
        <v>2001</v>
      </c>
      <c r="B91" s="53">
        <v>1.6362498881395684</v>
      </c>
      <c r="C91" s="53">
        <v>0</v>
      </c>
      <c r="D91" s="53">
        <v>1.6362498881395684</v>
      </c>
      <c r="E91" s="54">
        <v>0.28211204967923592</v>
      </c>
      <c r="F91" s="13"/>
      <c r="G91" s="52">
        <v>1991</v>
      </c>
      <c r="H91" s="53">
        <v>0.93021763222175835</v>
      </c>
      <c r="I91" s="55">
        <v>0.9753086419753102</v>
      </c>
      <c r="J91" s="56">
        <v>0.16038235038306178</v>
      </c>
      <c r="K91" s="18"/>
      <c r="L91" s="18"/>
      <c r="M91" s="18"/>
    </row>
    <row r="92" spans="1:13" ht="12.75" customHeight="1" x14ac:dyDescent="0.2">
      <c r="A92" s="52">
        <v>2002</v>
      </c>
      <c r="B92" s="53">
        <v>3.7433123900247121</v>
      </c>
      <c r="C92" s="53">
        <v>0</v>
      </c>
      <c r="D92" s="53">
        <v>3.7433123900247121</v>
      </c>
      <c r="E92" s="54">
        <v>0.6453986879352952</v>
      </c>
      <c r="F92" s="13"/>
      <c r="G92" s="52">
        <v>1988</v>
      </c>
      <c r="H92" s="53">
        <v>0.89068499858106653</v>
      </c>
      <c r="I92" s="55">
        <v>0.98765432098765593</v>
      </c>
      <c r="J92" s="56">
        <v>0.15356637906570114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3.7942633218836046</v>
      </c>
      <c r="C93" s="58">
        <v>0</v>
      </c>
      <c r="D93" s="58">
        <v>3.7942633218836046</v>
      </c>
      <c r="E93" s="59">
        <v>0.65418333135924223</v>
      </c>
      <c r="F93" s="29"/>
      <c r="G93" s="57">
        <v>1977</v>
      </c>
      <c r="H93" s="58">
        <v>0.4636177061527082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3.563860870631562</v>
      </c>
      <c r="C94" s="63">
        <v>0</v>
      </c>
      <c r="D94" s="63">
        <v>3.563860870631562</v>
      </c>
      <c r="E94" s="81">
        <v>0.61445877079854527</v>
      </c>
      <c r="F94" s="36"/>
      <c r="G94" s="62"/>
      <c r="H94" s="63">
        <v>3.5638608706315633</v>
      </c>
      <c r="I94" s="82"/>
      <c r="J94" s="64">
        <v>0.61445877079854483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5.8000000003834735</v>
      </c>
      <c r="C95" s="66">
        <v>0</v>
      </c>
      <c r="D95" s="66">
        <v>5.8000000003834735</v>
      </c>
      <c r="E95" s="83">
        <v>1.0000000000661162</v>
      </c>
      <c r="F95" s="36"/>
      <c r="G95" s="65"/>
      <c r="H95" s="66">
        <v>5.8000000003834735</v>
      </c>
      <c r="I95" s="84"/>
      <c r="J95" s="67">
        <v>1.0000000000661162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0.4636177061527082</v>
      </c>
      <c r="C96" s="66">
        <v>0</v>
      </c>
      <c r="D96" s="66">
        <v>0.4636177061527082</v>
      </c>
      <c r="E96" s="83">
        <v>7.9934087267708315E-2</v>
      </c>
      <c r="F96" s="45"/>
      <c r="G96" s="65"/>
      <c r="H96" s="66">
        <v>0.4636177061527082</v>
      </c>
      <c r="I96" s="84"/>
      <c r="J96" s="67">
        <v>7.9934087267708315E-2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98" spans="11:13" ht="9.75" customHeight="1" x14ac:dyDescent="0.2"/>
    <row r="99" spans="11:13" ht="9.75" customHeight="1" x14ac:dyDescent="0.2"/>
    <row r="100" spans="11:13" ht="9.75" customHeight="1" x14ac:dyDescent="0.2"/>
    <row r="101" spans="11:13" ht="9.75" customHeight="1" x14ac:dyDescent="0.2"/>
    <row r="102" spans="11:13" ht="9.75" customHeight="1" x14ac:dyDescent="0.2"/>
    <row r="103" spans="11:13" ht="9.75" customHeight="1" x14ac:dyDescent="0.2"/>
    <row r="104" spans="11:13" ht="9.75" customHeight="1" x14ac:dyDescent="0.2"/>
    <row r="105" spans="11:13" ht="9.75" customHeight="1" x14ac:dyDescent="0.2"/>
    <row r="106" spans="11:13" ht="9.75" customHeight="1" x14ac:dyDescent="0.2"/>
    <row r="107" spans="11:13" ht="9.75" customHeight="1" x14ac:dyDescent="0.2"/>
    <row r="108" spans="11:13" ht="9.75" customHeight="1" x14ac:dyDescent="0.2"/>
    <row r="109" spans="11:13" ht="9.75" customHeight="1" x14ac:dyDescent="0.2"/>
    <row r="110" spans="11:13" ht="9.75" customHeight="1" x14ac:dyDescent="0.2"/>
    <row r="111" spans="11:13" ht="9.75" customHeight="1" x14ac:dyDescent="0.2"/>
    <row r="112" spans="11:13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3:BU1032"/>
  <sheetViews>
    <sheetView zoomScale="130" zoomScaleNormal="130" workbookViewId="0">
      <selection activeCell="M90" sqref="M90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31.867508419228344</v>
      </c>
      <c r="C12" s="48">
        <v>0</v>
      </c>
      <c r="D12" s="48">
        <v>31.867508419228344</v>
      </c>
      <c r="E12" s="49">
        <v>0.57161450079333354</v>
      </c>
      <c r="F12" s="13"/>
      <c r="G12" s="47">
        <v>1983</v>
      </c>
      <c r="H12" s="48">
        <v>52.51047636624503</v>
      </c>
      <c r="I12" s="50">
        <v>0</v>
      </c>
      <c r="J12" s="51">
        <v>0.94189195275775839</v>
      </c>
      <c r="K12" s="18"/>
      <c r="L12" s="18"/>
      <c r="M12" s="18"/>
    </row>
    <row r="13" spans="1:13" ht="12.75" customHeight="1" x14ac:dyDescent="0.2">
      <c r="A13" s="52">
        <v>1923</v>
      </c>
      <c r="B13" s="53">
        <v>32.103559149726856</v>
      </c>
      <c r="C13" s="53">
        <v>6.648182283727758</v>
      </c>
      <c r="D13" s="53">
        <v>38.751741433454612</v>
      </c>
      <c r="E13" s="54">
        <v>0.69509850104851323</v>
      </c>
      <c r="F13" s="13"/>
      <c r="G13" s="52">
        <v>2003</v>
      </c>
      <c r="H13" s="53">
        <v>51.18588511433525</v>
      </c>
      <c r="I13" s="55">
        <v>1.2345679012345699E-2</v>
      </c>
      <c r="J13" s="56">
        <v>0.91813246841856955</v>
      </c>
      <c r="K13" s="18"/>
      <c r="L13" s="18"/>
      <c r="M13" s="18"/>
    </row>
    <row r="14" spans="1:13" ht="12.75" customHeight="1" x14ac:dyDescent="0.2">
      <c r="A14" s="52">
        <v>1924</v>
      </c>
      <c r="B14" s="53">
        <v>10.047054562366572</v>
      </c>
      <c r="C14" s="53">
        <v>2.3839916491272128</v>
      </c>
      <c r="D14" s="53">
        <v>12.431046211493785</v>
      </c>
      <c r="E14" s="54">
        <v>0.22297840738105443</v>
      </c>
      <c r="F14" s="13"/>
      <c r="G14" s="52">
        <v>1980</v>
      </c>
      <c r="H14" s="53">
        <v>50.523195350575982</v>
      </c>
      <c r="I14" s="55">
        <v>2.4691358024691398E-2</v>
      </c>
      <c r="J14" s="56">
        <v>0.90624565651257372</v>
      </c>
      <c r="K14" s="18"/>
      <c r="L14" s="18"/>
      <c r="M14" s="18"/>
    </row>
    <row r="15" spans="1:13" ht="12.75" customHeight="1" x14ac:dyDescent="0.2">
      <c r="A15" s="52">
        <v>1925</v>
      </c>
      <c r="B15" s="53">
        <v>26.382541860444007</v>
      </c>
      <c r="C15" s="53">
        <v>0</v>
      </c>
      <c r="D15" s="53">
        <v>26.382541860444007</v>
      </c>
      <c r="E15" s="54">
        <v>0.47322945041155168</v>
      </c>
      <c r="F15" s="13"/>
      <c r="G15" s="52">
        <v>1938</v>
      </c>
      <c r="H15" s="53">
        <v>50.484307046844094</v>
      </c>
      <c r="I15" s="55">
        <v>3.7037037037037097E-2</v>
      </c>
      <c r="J15" s="56">
        <v>0.90554810846357114</v>
      </c>
      <c r="K15" s="18"/>
      <c r="L15" s="18"/>
      <c r="M15" s="18"/>
    </row>
    <row r="16" spans="1:13" ht="12.75" customHeight="1" x14ac:dyDescent="0.2">
      <c r="A16" s="52">
        <v>1926</v>
      </c>
      <c r="B16" s="53">
        <v>27.231511915109607</v>
      </c>
      <c r="C16" s="53">
        <v>0</v>
      </c>
      <c r="D16" s="53">
        <v>27.231511915109607</v>
      </c>
      <c r="E16" s="54">
        <v>0.48845761282707817</v>
      </c>
      <c r="F16" s="13"/>
      <c r="G16" s="52">
        <v>1952</v>
      </c>
      <c r="H16" s="53">
        <v>49.715571879103628</v>
      </c>
      <c r="I16" s="55">
        <v>4.9382716049382797E-2</v>
      </c>
      <c r="J16" s="56">
        <v>0.89175913684490815</v>
      </c>
      <c r="K16" s="18"/>
      <c r="L16" s="18"/>
      <c r="M16" s="18"/>
    </row>
    <row r="17" spans="1:13" ht="12.75" customHeight="1" x14ac:dyDescent="0.2">
      <c r="A17" s="52">
        <v>1927</v>
      </c>
      <c r="B17" s="53">
        <v>31.294647761386422</v>
      </c>
      <c r="C17" s="53">
        <v>0</v>
      </c>
      <c r="D17" s="53">
        <v>31.294647761386422</v>
      </c>
      <c r="E17" s="54">
        <v>0.5613389732984112</v>
      </c>
      <c r="F17" s="13"/>
      <c r="G17" s="52">
        <v>1998</v>
      </c>
      <c r="H17" s="53">
        <v>48.955531979191576</v>
      </c>
      <c r="I17" s="55">
        <v>6.1728395061728496E-2</v>
      </c>
      <c r="J17" s="56">
        <v>0.87812613415590268</v>
      </c>
      <c r="K17" s="18"/>
      <c r="L17" s="18"/>
      <c r="M17" s="18"/>
    </row>
    <row r="18" spans="1:13" ht="12.75" customHeight="1" x14ac:dyDescent="0.2">
      <c r="A18" s="52">
        <v>1928</v>
      </c>
      <c r="B18" s="53">
        <v>33.499479718229232</v>
      </c>
      <c r="C18" s="53">
        <v>4.9475666047854965</v>
      </c>
      <c r="D18" s="53">
        <v>38.447046323014732</v>
      </c>
      <c r="E18" s="54">
        <v>0.68963311790160953</v>
      </c>
      <c r="F18" s="13"/>
      <c r="G18" s="52">
        <v>1943</v>
      </c>
      <c r="H18" s="53">
        <v>47.243792851012856</v>
      </c>
      <c r="I18" s="55">
        <v>7.4074074074074195E-2</v>
      </c>
      <c r="J18" s="56">
        <v>0.84742229329171037</v>
      </c>
      <c r="K18" s="18"/>
      <c r="L18" s="18"/>
      <c r="M18" s="18"/>
    </row>
    <row r="19" spans="1:13" ht="12.75" customHeight="1" x14ac:dyDescent="0.2">
      <c r="A19" s="52">
        <v>1929</v>
      </c>
      <c r="B19" s="53">
        <v>10.221084843825734</v>
      </c>
      <c r="C19" s="53">
        <v>9.0910785827575893</v>
      </c>
      <c r="D19" s="53">
        <v>19.312163426583325</v>
      </c>
      <c r="E19" s="54">
        <v>0.34640651886248119</v>
      </c>
      <c r="F19" s="13"/>
      <c r="G19" s="52">
        <v>1958</v>
      </c>
      <c r="H19" s="53">
        <v>43.850000002899179</v>
      </c>
      <c r="I19" s="55">
        <v>8.6419753086419887E-2</v>
      </c>
      <c r="J19" s="56">
        <v>0.78654708525379691</v>
      </c>
      <c r="K19" s="18"/>
      <c r="L19" s="18"/>
      <c r="M19" s="18"/>
    </row>
    <row r="20" spans="1:13" ht="12.75" customHeight="1" x14ac:dyDescent="0.2">
      <c r="A20" s="52">
        <v>1930</v>
      </c>
      <c r="B20" s="53">
        <v>26.41949437762079</v>
      </c>
      <c r="C20" s="53">
        <v>0</v>
      </c>
      <c r="D20" s="53">
        <v>26.41949437762079</v>
      </c>
      <c r="E20" s="54">
        <v>0.47389227583176308</v>
      </c>
      <c r="F20" s="13"/>
      <c r="G20" s="52">
        <v>1958</v>
      </c>
      <c r="H20" s="53">
        <v>43.850000002899179</v>
      </c>
      <c r="I20" s="55">
        <v>9.8765432098765593E-2</v>
      </c>
      <c r="J20" s="56">
        <v>0.78654708525379691</v>
      </c>
      <c r="K20" s="18"/>
      <c r="L20" s="18"/>
      <c r="M20" s="18"/>
    </row>
    <row r="21" spans="1:13" ht="12.75" customHeight="1" x14ac:dyDescent="0.2">
      <c r="A21" s="52">
        <v>1931</v>
      </c>
      <c r="B21" s="53">
        <v>11.332211188791447</v>
      </c>
      <c r="C21" s="53">
        <v>0</v>
      </c>
      <c r="D21" s="53">
        <v>11.332211188791447</v>
      </c>
      <c r="E21" s="54">
        <v>0.2032683621307883</v>
      </c>
      <c r="F21" s="13"/>
      <c r="G21" s="52">
        <v>1982</v>
      </c>
      <c r="H21" s="53">
        <v>43.850000002899172</v>
      </c>
      <c r="I21" s="55">
        <v>0.1111111111111113</v>
      </c>
      <c r="J21" s="56">
        <v>0.7865470852537968</v>
      </c>
      <c r="K21" s="18"/>
      <c r="L21" s="18"/>
      <c r="M21" s="18"/>
    </row>
    <row r="22" spans="1:13" ht="12.75" customHeight="1" x14ac:dyDescent="0.2">
      <c r="A22" s="52">
        <v>1932</v>
      </c>
      <c r="B22" s="53">
        <v>26.236504924439185</v>
      </c>
      <c r="C22" s="53">
        <v>0</v>
      </c>
      <c r="D22" s="53">
        <v>26.236504924439185</v>
      </c>
      <c r="E22" s="54">
        <v>0.4706099538015997</v>
      </c>
      <c r="F22" s="13"/>
      <c r="G22" s="52">
        <v>1997</v>
      </c>
      <c r="H22" s="53">
        <v>43.753614193513108</v>
      </c>
      <c r="I22" s="55">
        <v>0.12345679012345699</v>
      </c>
      <c r="J22" s="56">
        <v>0.78481819181189427</v>
      </c>
      <c r="K22" s="18"/>
      <c r="L22" s="18"/>
      <c r="M22" s="18"/>
    </row>
    <row r="23" spans="1:13" ht="12.75" customHeight="1" x14ac:dyDescent="0.2">
      <c r="A23" s="52">
        <v>1933</v>
      </c>
      <c r="B23" s="53">
        <v>19.935880484546445</v>
      </c>
      <c r="C23" s="53">
        <v>0</v>
      </c>
      <c r="D23" s="53">
        <v>19.935880484546445</v>
      </c>
      <c r="E23" s="54">
        <v>0.35759426878110218</v>
      </c>
      <c r="F23" s="13"/>
      <c r="G23" s="52">
        <v>1967</v>
      </c>
      <c r="H23" s="53">
        <v>42.789036331640702</v>
      </c>
      <c r="I23" s="55">
        <v>0.13580246913580268</v>
      </c>
      <c r="J23" s="56">
        <v>0.76751634675588698</v>
      </c>
      <c r="K23" s="18"/>
      <c r="L23" s="18"/>
      <c r="M23" s="18"/>
    </row>
    <row r="24" spans="1:13" ht="12.75" customHeight="1" x14ac:dyDescent="0.2">
      <c r="A24" s="52">
        <v>1934</v>
      </c>
      <c r="B24" s="53">
        <v>15.966514454158</v>
      </c>
      <c r="C24" s="53">
        <v>0</v>
      </c>
      <c r="D24" s="53">
        <v>15.966514454158</v>
      </c>
      <c r="E24" s="54">
        <v>0.28639487810148878</v>
      </c>
      <c r="F24" s="13"/>
      <c r="G24" s="52">
        <v>1941</v>
      </c>
      <c r="H24" s="53">
        <v>42.181903437851382</v>
      </c>
      <c r="I24" s="55">
        <v>0.14814814814814839</v>
      </c>
      <c r="J24" s="56">
        <v>0.75662607063410547</v>
      </c>
      <c r="K24" s="18"/>
      <c r="L24" s="18"/>
      <c r="M24" s="18"/>
    </row>
    <row r="25" spans="1:13" ht="12.75" customHeight="1" x14ac:dyDescent="0.2">
      <c r="A25" s="52">
        <v>1935</v>
      </c>
      <c r="B25" s="53">
        <v>31.836117201156217</v>
      </c>
      <c r="C25" s="53">
        <v>0</v>
      </c>
      <c r="D25" s="53">
        <v>31.836117201156217</v>
      </c>
      <c r="E25" s="54">
        <v>0.57105142961715183</v>
      </c>
      <c r="F25" s="13"/>
      <c r="G25" s="52">
        <v>1999</v>
      </c>
      <c r="H25" s="53">
        <v>41.957685076238008</v>
      </c>
      <c r="I25" s="55">
        <v>0.1604938271604941</v>
      </c>
      <c r="J25" s="56">
        <v>0.75260421661413468</v>
      </c>
      <c r="K25" s="18"/>
      <c r="L25" s="18"/>
      <c r="M25" s="18"/>
    </row>
    <row r="26" spans="1:13" ht="12.75" customHeight="1" x14ac:dyDescent="0.2">
      <c r="A26" s="52">
        <v>1936</v>
      </c>
      <c r="B26" s="53">
        <v>32.306361246459403</v>
      </c>
      <c r="C26" s="53">
        <v>4.163845474404388</v>
      </c>
      <c r="D26" s="53">
        <v>36.470206720863793</v>
      </c>
      <c r="E26" s="54">
        <v>0.65417411158500072</v>
      </c>
      <c r="F26" s="13"/>
      <c r="G26" s="52">
        <v>1970</v>
      </c>
      <c r="H26" s="53">
        <v>41.109912182935638</v>
      </c>
      <c r="I26" s="55">
        <v>0.17283950617283977</v>
      </c>
      <c r="J26" s="56">
        <v>0.73739752794503388</v>
      </c>
      <c r="K26" s="18"/>
      <c r="L26" s="18"/>
      <c r="M26" s="18"/>
    </row>
    <row r="27" spans="1:13" ht="12.75" customHeight="1" x14ac:dyDescent="0.2">
      <c r="A27" s="52">
        <v>1937</v>
      </c>
      <c r="B27" s="53">
        <v>32.46290798318573</v>
      </c>
      <c r="C27" s="53">
        <v>8.0695001561261623</v>
      </c>
      <c r="D27" s="53">
        <v>40.53240813931189</v>
      </c>
      <c r="E27" s="54">
        <v>0.72703871101904738</v>
      </c>
      <c r="F27" s="13"/>
      <c r="G27" s="52">
        <v>1979</v>
      </c>
      <c r="H27" s="53">
        <v>40.801119849445385</v>
      </c>
      <c r="I27" s="55">
        <v>0.18518518518518548</v>
      </c>
      <c r="J27" s="56">
        <v>0.73185865200798894</v>
      </c>
      <c r="K27" s="18"/>
      <c r="L27" s="18"/>
      <c r="M27" s="18"/>
    </row>
    <row r="28" spans="1:13" ht="12.75" customHeight="1" x14ac:dyDescent="0.2">
      <c r="A28" s="52">
        <v>1938</v>
      </c>
      <c r="B28" s="53">
        <v>43.850000002899179</v>
      </c>
      <c r="C28" s="53">
        <v>6.6343070439449132</v>
      </c>
      <c r="D28" s="53">
        <v>50.484307046844094</v>
      </c>
      <c r="E28" s="54">
        <v>0.90554810846357114</v>
      </c>
      <c r="F28" s="13"/>
      <c r="G28" s="52">
        <v>1937</v>
      </c>
      <c r="H28" s="53">
        <v>40.53240813931189</v>
      </c>
      <c r="I28" s="55">
        <v>0.19753086419753119</v>
      </c>
      <c r="J28" s="56">
        <v>0.72703871101904738</v>
      </c>
      <c r="K28" s="18"/>
      <c r="L28" s="18"/>
      <c r="M28" s="18"/>
    </row>
    <row r="29" spans="1:13" ht="12.75" customHeight="1" x14ac:dyDescent="0.2">
      <c r="A29" s="52">
        <v>1939</v>
      </c>
      <c r="B29" s="53">
        <v>24.675434132266364</v>
      </c>
      <c r="C29" s="53">
        <v>9.4975666990685834</v>
      </c>
      <c r="D29" s="53">
        <v>34.173000831334946</v>
      </c>
      <c r="E29" s="54">
        <v>0.6129686247773084</v>
      </c>
      <c r="F29" s="13"/>
      <c r="G29" s="52">
        <v>1984</v>
      </c>
      <c r="H29" s="53">
        <v>40.423692012407059</v>
      </c>
      <c r="I29" s="55">
        <v>0.20987654320987689</v>
      </c>
      <c r="J29" s="56">
        <v>0.72508864596245848</v>
      </c>
      <c r="K29" s="18"/>
      <c r="L29" s="18"/>
      <c r="M29" s="18"/>
    </row>
    <row r="30" spans="1:13" ht="12.75" customHeight="1" x14ac:dyDescent="0.2">
      <c r="A30" s="52">
        <v>1940</v>
      </c>
      <c r="B30" s="53">
        <v>30.944685350036359</v>
      </c>
      <c r="C30" s="53">
        <v>0</v>
      </c>
      <c r="D30" s="53">
        <v>30.944685350036359</v>
      </c>
      <c r="E30" s="54">
        <v>0.55506162062845488</v>
      </c>
      <c r="F30" s="13"/>
      <c r="G30" s="52">
        <v>1964</v>
      </c>
      <c r="H30" s="53">
        <v>40.351980109576324</v>
      </c>
      <c r="I30" s="55">
        <v>0.2222222222222226</v>
      </c>
      <c r="J30" s="56">
        <v>0.72380233380405967</v>
      </c>
      <c r="K30" s="18"/>
      <c r="L30" s="18"/>
      <c r="M30" s="18"/>
    </row>
    <row r="31" spans="1:13" ht="12.75" customHeight="1" x14ac:dyDescent="0.2">
      <c r="A31" s="52">
        <v>1941</v>
      </c>
      <c r="B31" s="53">
        <v>37.915176269134228</v>
      </c>
      <c r="C31" s="53">
        <v>4.2667271687171526</v>
      </c>
      <c r="D31" s="53">
        <v>42.181903437851382</v>
      </c>
      <c r="E31" s="54">
        <v>0.75662607063410547</v>
      </c>
      <c r="F31" s="13"/>
      <c r="G31" s="52">
        <v>1995</v>
      </c>
      <c r="H31" s="53">
        <v>40.050524898349458</v>
      </c>
      <c r="I31" s="55">
        <v>0.23456790123456828</v>
      </c>
      <c r="J31" s="56">
        <v>0.71839506544124587</v>
      </c>
      <c r="K31" s="18"/>
      <c r="L31" s="18"/>
      <c r="M31" s="18"/>
    </row>
    <row r="32" spans="1:13" ht="12.75" customHeight="1" x14ac:dyDescent="0.2">
      <c r="A32" s="52">
        <v>1942</v>
      </c>
      <c r="B32" s="53">
        <v>32.656495929091776</v>
      </c>
      <c r="C32" s="53">
        <v>0.92160438253130605</v>
      </c>
      <c r="D32" s="53">
        <v>33.578100311623082</v>
      </c>
      <c r="E32" s="54">
        <v>0.60229776343718533</v>
      </c>
      <c r="F32" s="13"/>
      <c r="G32" s="52">
        <v>1975</v>
      </c>
      <c r="H32" s="53">
        <v>40.035301215785196</v>
      </c>
      <c r="I32" s="55">
        <v>0.24691358024691398</v>
      </c>
      <c r="J32" s="56">
        <v>0.71812199490197659</v>
      </c>
      <c r="K32" s="18"/>
      <c r="L32" s="18"/>
      <c r="M32" s="18"/>
    </row>
    <row r="33" spans="1:13" ht="12.75" customHeight="1" x14ac:dyDescent="0.2">
      <c r="A33" s="52">
        <v>1943</v>
      </c>
      <c r="B33" s="53">
        <v>40.560805387300903</v>
      </c>
      <c r="C33" s="53">
        <v>6.6829874637119566</v>
      </c>
      <c r="D33" s="53">
        <v>47.243792851012856</v>
      </c>
      <c r="E33" s="54">
        <v>0.84742229329171037</v>
      </c>
      <c r="F33" s="13"/>
      <c r="G33" s="52">
        <v>1974</v>
      </c>
      <c r="H33" s="53">
        <v>39.983778603482236</v>
      </c>
      <c r="I33" s="55">
        <v>0.25925925925925969</v>
      </c>
      <c r="J33" s="56">
        <v>0.71719782248398634</v>
      </c>
      <c r="K33" s="18"/>
      <c r="L33" s="18"/>
      <c r="M33" s="18"/>
    </row>
    <row r="34" spans="1:13" ht="12.75" customHeight="1" x14ac:dyDescent="0.2">
      <c r="A34" s="52">
        <v>1944</v>
      </c>
      <c r="B34" s="53">
        <v>22.494644970075708</v>
      </c>
      <c r="C34" s="53">
        <v>4.4312971958553913</v>
      </c>
      <c r="D34" s="53">
        <v>26.925942165931097</v>
      </c>
      <c r="E34" s="54">
        <v>0.48297654109293447</v>
      </c>
      <c r="F34" s="13"/>
      <c r="G34" s="52">
        <v>1986</v>
      </c>
      <c r="H34" s="53">
        <v>39.902798116185345</v>
      </c>
      <c r="I34" s="55">
        <v>0.27160493827160537</v>
      </c>
      <c r="J34" s="56">
        <v>0.71574525768942321</v>
      </c>
      <c r="K34" s="18"/>
      <c r="L34" s="18"/>
      <c r="M34" s="18"/>
    </row>
    <row r="35" spans="1:13" ht="12.75" customHeight="1" x14ac:dyDescent="0.2">
      <c r="A35" s="52">
        <v>1945</v>
      </c>
      <c r="B35" s="53">
        <v>32.536736097487555</v>
      </c>
      <c r="C35" s="53">
        <v>0</v>
      </c>
      <c r="D35" s="53">
        <v>32.536736097487555</v>
      </c>
      <c r="E35" s="54">
        <v>0.58361858470829697</v>
      </c>
      <c r="F35" s="13"/>
      <c r="G35" s="52">
        <v>1971</v>
      </c>
      <c r="H35" s="53">
        <v>39.654974867300453</v>
      </c>
      <c r="I35" s="55">
        <v>0.2839506172839511</v>
      </c>
      <c r="J35" s="56">
        <v>0.71129999761973906</v>
      </c>
      <c r="K35" s="18"/>
      <c r="L35" s="18"/>
      <c r="M35" s="18"/>
    </row>
    <row r="36" spans="1:13" ht="12.75" customHeight="1" x14ac:dyDescent="0.2">
      <c r="A36" s="52">
        <v>1946</v>
      </c>
      <c r="B36" s="53">
        <v>30.579683359674945</v>
      </c>
      <c r="C36" s="53">
        <v>6.6528667125130703</v>
      </c>
      <c r="D36" s="53">
        <v>37.232550072188019</v>
      </c>
      <c r="E36" s="54">
        <v>0.66784843178812592</v>
      </c>
      <c r="F36" s="13"/>
      <c r="G36" s="52">
        <v>1957</v>
      </c>
      <c r="H36" s="53">
        <v>39.196904185812727</v>
      </c>
      <c r="I36" s="55">
        <v>0.29629629629629678</v>
      </c>
      <c r="J36" s="56">
        <v>0.70308348315359148</v>
      </c>
      <c r="K36" s="18"/>
      <c r="L36" s="18"/>
      <c r="M36" s="18"/>
    </row>
    <row r="37" spans="1:13" ht="12.75" customHeight="1" x14ac:dyDescent="0.2">
      <c r="A37" s="52">
        <v>1947</v>
      </c>
      <c r="B37" s="53">
        <v>29.913311628436212</v>
      </c>
      <c r="C37" s="53">
        <v>6.160776457586957</v>
      </c>
      <c r="D37" s="53">
        <v>36.074088086023167</v>
      </c>
      <c r="E37" s="54">
        <v>0.64706884459234382</v>
      </c>
      <c r="F37" s="13"/>
      <c r="G37" s="52">
        <v>1956</v>
      </c>
      <c r="H37" s="53">
        <v>38.935525401825181</v>
      </c>
      <c r="I37" s="55">
        <v>0.30864197530864246</v>
      </c>
      <c r="J37" s="56">
        <v>0.69839507447220062</v>
      </c>
      <c r="K37" s="18"/>
      <c r="L37" s="18"/>
      <c r="M37" s="18"/>
    </row>
    <row r="38" spans="1:13" ht="12.75" customHeight="1" x14ac:dyDescent="0.2">
      <c r="A38" s="52">
        <v>1948</v>
      </c>
      <c r="B38" s="53">
        <v>28.807153616456876</v>
      </c>
      <c r="C38" s="53">
        <v>0</v>
      </c>
      <c r="D38" s="53">
        <v>28.807153616456876</v>
      </c>
      <c r="E38" s="54">
        <v>0.51672024424137897</v>
      </c>
      <c r="F38" s="13"/>
      <c r="G38" s="52">
        <v>1923</v>
      </c>
      <c r="H38" s="53">
        <v>38.751741433454612</v>
      </c>
      <c r="I38" s="55">
        <v>0.32098765432098819</v>
      </c>
      <c r="J38" s="56">
        <v>0.69509850104851323</v>
      </c>
      <c r="K38" s="18"/>
      <c r="L38" s="18"/>
      <c r="M38" s="18"/>
    </row>
    <row r="39" spans="1:13" ht="12.75" customHeight="1" x14ac:dyDescent="0.2">
      <c r="A39" s="52">
        <v>1949</v>
      </c>
      <c r="B39" s="53">
        <v>23.498577161642949</v>
      </c>
      <c r="C39" s="53">
        <v>0</v>
      </c>
      <c r="D39" s="53">
        <v>23.498577161642949</v>
      </c>
      <c r="E39" s="54">
        <v>0.42149914191287802</v>
      </c>
      <c r="F39" s="13"/>
      <c r="G39" s="52">
        <v>1985</v>
      </c>
      <c r="H39" s="53">
        <v>38.635741052648385</v>
      </c>
      <c r="I39" s="55">
        <v>0.33333333333333387</v>
      </c>
      <c r="J39" s="56">
        <v>0.69301777672911902</v>
      </c>
      <c r="K39" s="18"/>
      <c r="L39" s="18"/>
      <c r="M39" s="18"/>
    </row>
    <row r="40" spans="1:13" ht="12.75" customHeight="1" x14ac:dyDescent="0.2">
      <c r="A40" s="52">
        <v>1950</v>
      </c>
      <c r="B40" s="53">
        <v>30.94966974471815</v>
      </c>
      <c r="C40" s="53">
        <v>0</v>
      </c>
      <c r="D40" s="53">
        <v>30.94966974471815</v>
      </c>
      <c r="E40" s="54">
        <v>0.55515102681108786</v>
      </c>
      <c r="F40" s="13"/>
      <c r="G40" s="52">
        <v>1928</v>
      </c>
      <c r="H40" s="53">
        <v>38.447046323014732</v>
      </c>
      <c r="I40" s="55">
        <v>0.34567901234567955</v>
      </c>
      <c r="J40" s="56">
        <v>0.68963311790160953</v>
      </c>
      <c r="K40" s="18"/>
      <c r="L40" s="18"/>
      <c r="M40" s="18"/>
    </row>
    <row r="41" spans="1:13" ht="12.75" customHeight="1" x14ac:dyDescent="0.2">
      <c r="A41" s="52">
        <v>1951</v>
      </c>
      <c r="B41" s="53">
        <v>34.761403794362927</v>
      </c>
      <c r="C41" s="53">
        <v>0</v>
      </c>
      <c r="D41" s="53">
        <v>34.761403794362927</v>
      </c>
      <c r="E41" s="54">
        <v>0.62352293801547853</v>
      </c>
      <c r="F41" s="13"/>
      <c r="G41" s="52">
        <v>1953</v>
      </c>
      <c r="H41" s="53">
        <v>38.339612378411545</v>
      </c>
      <c r="I41" s="55">
        <v>0.35802469135802528</v>
      </c>
      <c r="J41" s="56">
        <v>0.68770605163070031</v>
      </c>
      <c r="K41" s="18"/>
      <c r="L41" s="18"/>
      <c r="M41" s="18"/>
    </row>
    <row r="42" spans="1:13" ht="12.75" customHeight="1" x14ac:dyDescent="0.2">
      <c r="A42" s="52">
        <v>1952</v>
      </c>
      <c r="B42" s="53">
        <v>42.503316144784193</v>
      </c>
      <c r="C42" s="53">
        <v>7.2122557343194353</v>
      </c>
      <c r="D42" s="53">
        <v>49.715571879103628</v>
      </c>
      <c r="E42" s="54">
        <v>0.89175913684490815</v>
      </c>
      <c r="F42" s="13"/>
      <c r="G42" s="52">
        <v>1959</v>
      </c>
      <c r="H42" s="53">
        <v>37.965302077576446</v>
      </c>
      <c r="I42" s="55">
        <v>0.37037037037037096</v>
      </c>
      <c r="J42" s="56">
        <v>0.68099196551706631</v>
      </c>
      <c r="K42" s="18"/>
      <c r="L42" s="18"/>
      <c r="M42" s="18"/>
    </row>
    <row r="43" spans="1:13" ht="12.75" customHeight="1" x14ac:dyDescent="0.2">
      <c r="A43" s="52">
        <v>1953</v>
      </c>
      <c r="B43" s="53">
        <v>28.805104140749904</v>
      </c>
      <c r="C43" s="53">
        <v>9.5345082376616439</v>
      </c>
      <c r="D43" s="53">
        <v>38.339612378411545</v>
      </c>
      <c r="E43" s="54">
        <v>0.68770605163070031</v>
      </c>
      <c r="F43" s="13"/>
      <c r="G43" s="52">
        <v>1978</v>
      </c>
      <c r="H43" s="53">
        <v>37.774081964765976</v>
      </c>
      <c r="I43" s="55">
        <v>0.38271604938271669</v>
      </c>
      <c r="J43" s="56">
        <v>0.6775620083366094</v>
      </c>
      <c r="K43" s="18"/>
      <c r="L43" s="18"/>
      <c r="M43" s="18"/>
    </row>
    <row r="44" spans="1:13" ht="12.75" customHeight="1" x14ac:dyDescent="0.2">
      <c r="A44" s="52">
        <v>1954</v>
      </c>
      <c r="B44" s="53">
        <v>31.723024648182385</v>
      </c>
      <c r="C44" s="53">
        <v>0</v>
      </c>
      <c r="D44" s="53">
        <v>31.723024648182385</v>
      </c>
      <c r="E44" s="54">
        <v>0.56902286364452703</v>
      </c>
      <c r="F44" s="13"/>
      <c r="G44" s="52">
        <v>2000</v>
      </c>
      <c r="H44" s="53">
        <v>37.707959307156521</v>
      </c>
      <c r="I44" s="55">
        <v>0.39506172839506237</v>
      </c>
      <c r="J44" s="56">
        <v>0.67637595169787479</v>
      </c>
      <c r="K44" s="18"/>
      <c r="L44" s="18"/>
      <c r="M44" s="18"/>
    </row>
    <row r="45" spans="1:13" ht="12.75" customHeight="1" x14ac:dyDescent="0.2">
      <c r="A45" s="52">
        <v>1955</v>
      </c>
      <c r="B45" s="53">
        <v>24.96349857883488</v>
      </c>
      <c r="C45" s="53">
        <v>3.5209550834969257</v>
      </c>
      <c r="D45" s="53">
        <v>28.484453662331806</v>
      </c>
      <c r="E45" s="54">
        <v>0.5109319042570728</v>
      </c>
      <c r="F45" s="13"/>
      <c r="G45" s="52">
        <v>1946</v>
      </c>
      <c r="H45" s="53">
        <v>37.232550072188019</v>
      </c>
      <c r="I45" s="55">
        <v>0.40740740740740805</v>
      </c>
      <c r="J45" s="56">
        <v>0.66784843178812592</v>
      </c>
      <c r="K45" s="18"/>
      <c r="L45" s="18"/>
      <c r="M45" s="18"/>
    </row>
    <row r="46" spans="1:13" ht="12.75" customHeight="1" x14ac:dyDescent="0.2">
      <c r="A46" s="52">
        <v>1956</v>
      </c>
      <c r="B46" s="53">
        <v>38.935525401825181</v>
      </c>
      <c r="C46" s="53">
        <v>0</v>
      </c>
      <c r="D46" s="53">
        <v>38.935525401825181</v>
      </c>
      <c r="E46" s="54">
        <v>0.69839507447220062</v>
      </c>
      <c r="F46" s="13"/>
      <c r="G46" s="52">
        <v>1966</v>
      </c>
      <c r="H46" s="53">
        <v>37.132657294488787</v>
      </c>
      <c r="I46" s="55">
        <v>0.41975308641975378</v>
      </c>
      <c r="J46" s="56">
        <v>0.66605663308500063</v>
      </c>
      <c r="K46" s="18"/>
      <c r="L46" s="18"/>
      <c r="M46" s="18"/>
    </row>
    <row r="47" spans="1:13" ht="12.75" customHeight="1" x14ac:dyDescent="0.2">
      <c r="A47" s="52">
        <v>1957</v>
      </c>
      <c r="B47" s="53">
        <v>28.630592754235774</v>
      </c>
      <c r="C47" s="53">
        <v>10.566311431576951</v>
      </c>
      <c r="D47" s="53">
        <v>39.196904185812727</v>
      </c>
      <c r="E47" s="54">
        <v>0.70308348315359148</v>
      </c>
      <c r="F47" s="13"/>
      <c r="G47" s="52">
        <v>1996</v>
      </c>
      <c r="H47" s="53">
        <v>36.591666367819762</v>
      </c>
      <c r="I47" s="55">
        <v>0.43209876543209946</v>
      </c>
      <c r="J47" s="56">
        <v>0.6563527599608926</v>
      </c>
      <c r="K47" s="18"/>
      <c r="L47" s="18"/>
      <c r="M47" s="18"/>
    </row>
    <row r="48" spans="1:13" ht="12.75" customHeight="1" x14ac:dyDescent="0.2">
      <c r="A48" s="52">
        <v>1958</v>
      </c>
      <c r="B48" s="53">
        <v>43.850000002899179</v>
      </c>
      <c r="C48" s="53">
        <v>0</v>
      </c>
      <c r="D48" s="53">
        <v>43.850000002899179</v>
      </c>
      <c r="E48" s="54">
        <v>0.78654708525379691</v>
      </c>
      <c r="F48" s="13"/>
      <c r="G48" s="52">
        <v>1936</v>
      </c>
      <c r="H48" s="53">
        <v>36.470206720863793</v>
      </c>
      <c r="I48" s="55">
        <v>0.4444444444444452</v>
      </c>
      <c r="J48" s="56">
        <v>0.65417411158500072</v>
      </c>
      <c r="K48" s="18"/>
      <c r="L48" s="18"/>
      <c r="M48" s="18"/>
    </row>
    <row r="49" spans="1:13" ht="12.75" customHeight="1" x14ac:dyDescent="0.2">
      <c r="A49" s="52">
        <v>1959</v>
      </c>
      <c r="B49" s="53">
        <v>26.065302135173578</v>
      </c>
      <c r="C49" s="53">
        <v>11.899999942402866</v>
      </c>
      <c r="D49" s="53">
        <v>37.965302077576446</v>
      </c>
      <c r="E49" s="54">
        <v>0.68099196551706631</v>
      </c>
      <c r="F49" s="13"/>
      <c r="G49" s="52">
        <v>1947</v>
      </c>
      <c r="H49" s="53">
        <v>36.074088086023167</v>
      </c>
      <c r="I49" s="55">
        <v>0.45679012345679088</v>
      </c>
      <c r="J49" s="56">
        <v>0.64706884459234382</v>
      </c>
      <c r="K49" s="18"/>
      <c r="L49" s="18"/>
      <c r="M49" s="18"/>
    </row>
    <row r="50" spans="1:13" ht="12.75" customHeight="1" x14ac:dyDescent="0.2">
      <c r="A50" s="52">
        <v>1960</v>
      </c>
      <c r="B50" s="53">
        <v>27.841120915282165</v>
      </c>
      <c r="C50" s="53">
        <v>0</v>
      </c>
      <c r="D50" s="53">
        <v>27.841120915282165</v>
      </c>
      <c r="E50" s="54">
        <v>0.49939230341313301</v>
      </c>
      <c r="F50" s="13"/>
      <c r="G50" s="52">
        <v>1981</v>
      </c>
      <c r="H50" s="53">
        <v>35.780388030986344</v>
      </c>
      <c r="I50" s="55">
        <v>0.46913580246913655</v>
      </c>
      <c r="J50" s="56">
        <v>0.64180068217015862</v>
      </c>
      <c r="K50" s="18"/>
      <c r="L50" s="18"/>
      <c r="M50" s="18"/>
    </row>
    <row r="51" spans="1:13" ht="12.75" customHeight="1" x14ac:dyDescent="0.2">
      <c r="A51" s="52">
        <v>1961</v>
      </c>
      <c r="B51" s="53">
        <v>22.207815590308261</v>
      </c>
      <c r="C51" s="53">
        <v>0</v>
      </c>
      <c r="D51" s="53">
        <v>22.207815590308261</v>
      </c>
      <c r="E51" s="54">
        <v>0.3983464679875921</v>
      </c>
      <c r="F51" s="13"/>
      <c r="G51" s="52">
        <v>1951</v>
      </c>
      <c r="H51" s="53">
        <v>34.761403794362927</v>
      </c>
      <c r="I51" s="55">
        <v>0.48148148148148229</v>
      </c>
      <c r="J51" s="56">
        <v>0.62352293801547853</v>
      </c>
      <c r="K51" s="18"/>
      <c r="L51" s="18"/>
      <c r="M51" s="18"/>
    </row>
    <row r="52" spans="1:13" ht="12.75" customHeight="1" x14ac:dyDescent="0.2">
      <c r="A52" s="52">
        <v>1962</v>
      </c>
      <c r="B52" s="53">
        <v>32.536450861667774</v>
      </c>
      <c r="C52" s="53">
        <v>0</v>
      </c>
      <c r="D52" s="53">
        <v>32.536450861667774</v>
      </c>
      <c r="E52" s="54">
        <v>0.58361346837072237</v>
      </c>
      <c r="F52" s="13"/>
      <c r="G52" s="52">
        <v>1972</v>
      </c>
      <c r="H52" s="53">
        <v>34.398638915693475</v>
      </c>
      <c r="I52" s="55">
        <v>0.49382716049382797</v>
      </c>
      <c r="J52" s="56">
        <v>0.61701594467611609</v>
      </c>
      <c r="K52" s="18"/>
      <c r="L52" s="18"/>
      <c r="M52" s="18"/>
    </row>
    <row r="53" spans="1:13" ht="12.75" customHeight="1" x14ac:dyDescent="0.2">
      <c r="A53" s="52">
        <v>1963</v>
      </c>
      <c r="B53" s="53">
        <v>30.248836420715996</v>
      </c>
      <c r="C53" s="53">
        <v>0.33172474731014268</v>
      </c>
      <c r="D53" s="53">
        <v>30.58056116802614</v>
      </c>
      <c r="E53" s="54">
        <v>0.54853024516638815</v>
      </c>
      <c r="F53" s="13"/>
      <c r="G53" s="52">
        <v>1973</v>
      </c>
      <c r="H53" s="53">
        <v>34.237421821235174</v>
      </c>
      <c r="I53" s="55">
        <v>0.50617283950617364</v>
      </c>
      <c r="J53" s="56">
        <v>0.61412415822843358</v>
      </c>
      <c r="K53" s="18"/>
      <c r="L53" s="18"/>
      <c r="M53" s="18"/>
    </row>
    <row r="54" spans="1:13" ht="12.75" customHeight="1" x14ac:dyDescent="0.2">
      <c r="A54" s="52">
        <v>1964</v>
      </c>
      <c r="B54" s="53">
        <v>32.526518768315491</v>
      </c>
      <c r="C54" s="53">
        <v>7.8254613412608345</v>
      </c>
      <c r="D54" s="53">
        <v>40.351980109576324</v>
      </c>
      <c r="E54" s="54">
        <v>0.72380233380405967</v>
      </c>
      <c r="F54" s="13"/>
      <c r="G54" s="52">
        <v>1939</v>
      </c>
      <c r="H54" s="53">
        <v>34.173000831334946</v>
      </c>
      <c r="I54" s="55">
        <v>0.51851851851851938</v>
      </c>
      <c r="J54" s="56">
        <v>0.6129686247773084</v>
      </c>
      <c r="K54" s="18"/>
      <c r="L54" s="18"/>
      <c r="M54" s="18"/>
    </row>
    <row r="55" spans="1:13" ht="12" customHeight="1" x14ac:dyDescent="0.2">
      <c r="A55" s="47">
        <v>1965</v>
      </c>
      <c r="B55" s="48">
        <v>30.431542015915078</v>
      </c>
      <c r="C55" s="48">
        <v>1.4359746041650769</v>
      </c>
      <c r="D55" s="48">
        <v>31.867516620080153</v>
      </c>
      <c r="E55" s="49">
        <v>0.57161464789381444</v>
      </c>
      <c r="F55" s="13"/>
      <c r="G55" s="47">
        <v>1942</v>
      </c>
      <c r="H55" s="48">
        <v>33.578100311623082</v>
      </c>
      <c r="I55" s="50">
        <v>0.53086419753086511</v>
      </c>
      <c r="J55" s="51">
        <v>0.60229776343718533</v>
      </c>
      <c r="K55" s="18"/>
      <c r="L55" s="18"/>
      <c r="M55" s="18"/>
    </row>
    <row r="56" spans="1:13" ht="12" customHeight="1" x14ac:dyDescent="0.2">
      <c r="A56" s="52">
        <v>1966</v>
      </c>
      <c r="B56" s="53">
        <v>31.009136084226082</v>
      </c>
      <c r="C56" s="53">
        <v>6.1235212102627052</v>
      </c>
      <c r="D56" s="53">
        <v>37.132657294488787</v>
      </c>
      <c r="E56" s="54">
        <v>0.66605663308500063</v>
      </c>
      <c r="F56" s="13"/>
      <c r="G56" s="52">
        <v>1976</v>
      </c>
      <c r="H56" s="53">
        <v>33.520707109013472</v>
      </c>
      <c r="I56" s="55">
        <v>0.54320987654321073</v>
      </c>
      <c r="J56" s="56">
        <v>0.60126828895091433</v>
      </c>
      <c r="K56" s="18"/>
      <c r="L56" s="18"/>
      <c r="M56" s="18"/>
    </row>
    <row r="57" spans="1:13" ht="12" customHeight="1" x14ac:dyDescent="0.2">
      <c r="A57" s="52">
        <v>1967</v>
      </c>
      <c r="B57" s="53">
        <v>38.502320471103289</v>
      </c>
      <c r="C57" s="53">
        <v>4.2867158605374094</v>
      </c>
      <c r="D57" s="53">
        <v>42.789036331640702</v>
      </c>
      <c r="E57" s="54">
        <v>0.76751634675588698</v>
      </c>
      <c r="F57" s="13"/>
      <c r="G57" s="52">
        <v>1968</v>
      </c>
      <c r="H57" s="53">
        <v>33.029042413238066</v>
      </c>
      <c r="I57" s="55">
        <v>0.55555555555555647</v>
      </c>
      <c r="J57" s="56">
        <v>0.59244919126884421</v>
      </c>
      <c r="K57" s="18"/>
      <c r="L57" s="18"/>
      <c r="M57" s="18"/>
    </row>
    <row r="58" spans="1:13" ht="12" customHeight="1" x14ac:dyDescent="0.2">
      <c r="A58" s="52">
        <v>1968</v>
      </c>
      <c r="B58" s="53">
        <v>30.331728286830518</v>
      </c>
      <c r="C58" s="53">
        <v>2.6973141264075502</v>
      </c>
      <c r="D58" s="53">
        <v>33.029042413238066</v>
      </c>
      <c r="E58" s="54">
        <v>0.59244919126884421</v>
      </c>
      <c r="F58" s="13"/>
      <c r="G58" s="52">
        <v>1989</v>
      </c>
      <c r="H58" s="53">
        <v>32.593115398511699</v>
      </c>
      <c r="I58" s="55">
        <v>0.5679012345679022</v>
      </c>
      <c r="J58" s="56">
        <v>0.58462987261904398</v>
      </c>
      <c r="K58" s="18"/>
      <c r="L58" s="18"/>
      <c r="M58" s="18"/>
    </row>
    <row r="59" spans="1:13" ht="12" customHeight="1" x14ac:dyDescent="0.2">
      <c r="A59" s="52">
        <v>1969</v>
      </c>
      <c r="B59" s="53">
        <v>43.850000002899179</v>
      </c>
      <c r="C59" s="53">
        <v>0</v>
      </c>
      <c r="D59" s="53">
        <v>43.850000002899179</v>
      </c>
      <c r="E59" s="54">
        <v>0.78654708525379691</v>
      </c>
      <c r="F59" s="13"/>
      <c r="G59" s="52">
        <v>1945</v>
      </c>
      <c r="H59" s="53">
        <v>32.536736097487555</v>
      </c>
      <c r="I59" s="55">
        <v>0.58024691358024783</v>
      </c>
      <c r="J59" s="56">
        <v>0.58361858470829697</v>
      </c>
      <c r="K59" s="18"/>
      <c r="L59" s="18"/>
      <c r="M59" s="18"/>
    </row>
    <row r="60" spans="1:13" ht="12" customHeight="1" x14ac:dyDescent="0.2">
      <c r="A60" s="52">
        <v>1970</v>
      </c>
      <c r="B60" s="53">
        <v>31.612345483867053</v>
      </c>
      <c r="C60" s="53">
        <v>9.4975666990685834</v>
      </c>
      <c r="D60" s="53">
        <v>41.109912182935638</v>
      </c>
      <c r="E60" s="54">
        <v>0.73739752794503388</v>
      </c>
      <c r="F60" s="13"/>
      <c r="G60" s="52">
        <v>1962</v>
      </c>
      <c r="H60" s="53">
        <v>32.536450861667774</v>
      </c>
      <c r="I60" s="55">
        <v>0.59259259259259356</v>
      </c>
      <c r="J60" s="56">
        <v>0.58361346837072237</v>
      </c>
      <c r="K60" s="18"/>
      <c r="L60" s="18"/>
      <c r="M60" s="18"/>
    </row>
    <row r="61" spans="1:13" ht="12" customHeight="1" x14ac:dyDescent="0.2">
      <c r="A61" s="52">
        <v>1971</v>
      </c>
      <c r="B61" s="53">
        <v>31.076026159454301</v>
      </c>
      <c r="C61" s="53">
        <v>8.5789487078461537</v>
      </c>
      <c r="D61" s="53">
        <v>39.654974867300453</v>
      </c>
      <c r="E61" s="54">
        <v>0.71129999761973906</v>
      </c>
      <c r="F61" s="13"/>
      <c r="G61" s="52">
        <v>2002</v>
      </c>
      <c r="H61" s="53">
        <v>32.017211247977315</v>
      </c>
      <c r="I61" s="55">
        <v>0.60493827160493929</v>
      </c>
      <c r="J61" s="56">
        <v>0.57429975332694738</v>
      </c>
      <c r="K61" s="18"/>
      <c r="L61" s="18"/>
      <c r="M61" s="18"/>
    </row>
    <row r="62" spans="1:13" ht="12" customHeight="1" x14ac:dyDescent="0.2">
      <c r="A62" s="52">
        <v>1972</v>
      </c>
      <c r="B62" s="53">
        <v>28.914153340360919</v>
      </c>
      <c r="C62" s="53">
        <v>5.4844855753325534</v>
      </c>
      <c r="D62" s="53">
        <v>34.398638915693475</v>
      </c>
      <c r="E62" s="54">
        <v>0.61701594467611609</v>
      </c>
      <c r="F62" s="13"/>
      <c r="G62" s="52">
        <v>1993</v>
      </c>
      <c r="H62" s="53">
        <v>31.989290556126637</v>
      </c>
      <c r="I62" s="55">
        <v>0.61728395061728492</v>
      </c>
      <c r="J62" s="56">
        <v>0.57379893374218183</v>
      </c>
      <c r="K62" s="18"/>
      <c r="L62" s="18"/>
      <c r="M62" s="18"/>
    </row>
    <row r="63" spans="1:13" ht="12" customHeight="1" x14ac:dyDescent="0.2">
      <c r="A63" s="52">
        <v>1973</v>
      </c>
      <c r="B63" s="53">
        <v>34.237421821235174</v>
      </c>
      <c r="C63" s="53">
        <v>0</v>
      </c>
      <c r="D63" s="53">
        <v>34.237421821235174</v>
      </c>
      <c r="E63" s="54">
        <v>0.61412415822843358</v>
      </c>
      <c r="F63" s="13"/>
      <c r="G63" s="52">
        <v>1965</v>
      </c>
      <c r="H63" s="53">
        <v>31.867516620080153</v>
      </c>
      <c r="I63" s="55">
        <v>0.62962962962963065</v>
      </c>
      <c r="J63" s="56">
        <v>0.57161464789381444</v>
      </c>
      <c r="K63" s="18"/>
      <c r="L63" s="18"/>
      <c r="M63" s="18"/>
    </row>
    <row r="64" spans="1:13" ht="12" customHeight="1" x14ac:dyDescent="0.2">
      <c r="A64" s="52">
        <v>1974</v>
      </c>
      <c r="B64" s="53">
        <v>32.90327816042371</v>
      </c>
      <c r="C64" s="53">
        <v>7.0805004430585221</v>
      </c>
      <c r="D64" s="53">
        <v>39.983778603482236</v>
      </c>
      <c r="E64" s="54">
        <v>0.71719782248398634</v>
      </c>
      <c r="F64" s="13"/>
      <c r="G64" s="52">
        <v>1922</v>
      </c>
      <c r="H64" s="53">
        <v>31.867508419228344</v>
      </c>
      <c r="I64" s="55">
        <v>0.64197530864197638</v>
      </c>
      <c r="J64" s="56">
        <v>0.57161450079333354</v>
      </c>
      <c r="K64" s="18"/>
      <c r="L64" s="18"/>
      <c r="M64" s="18"/>
    </row>
    <row r="65" spans="1:13" ht="12" customHeight="1" x14ac:dyDescent="0.2">
      <c r="A65" s="52">
        <v>1975</v>
      </c>
      <c r="B65" s="53">
        <v>31.106019570429662</v>
      </c>
      <c r="C65" s="53">
        <v>8.9292816453555321</v>
      </c>
      <c r="D65" s="53">
        <v>40.035301215785196</v>
      </c>
      <c r="E65" s="54">
        <v>0.71812199490197659</v>
      </c>
      <c r="F65" s="13"/>
      <c r="G65" s="52">
        <v>1935</v>
      </c>
      <c r="H65" s="53">
        <v>31.836117201156217</v>
      </c>
      <c r="I65" s="55">
        <v>0.65432098765432201</v>
      </c>
      <c r="J65" s="56">
        <v>0.57105142961715183</v>
      </c>
      <c r="K65" s="18"/>
      <c r="L65" s="18"/>
      <c r="M65" s="18"/>
    </row>
    <row r="66" spans="1:13" ht="12" customHeight="1" x14ac:dyDescent="0.2">
      <c r="A66" s="52">
        <v>1976</v>
      </c>
      <c r="B66" s="53">
        <v>25.079164731998645</v>
      </c>
      <c r="C66" s="53">
        <v>8.441542377014823</v>
      </c>
      <c r="D66" s="53">
        <v>33.520707109013472</v>
      </c>
      <c r="E66" s="54">
        <v>0.60126828895091433</v>
      </c>
      <c r="F66" s="13"/>
      <c r="G66" s="52">
        <v>1954</v>
      </c>
      <c r="H66" s="53">
        <v>31.723024648182385</v>
      </c>
      <c r="I66" s="55">
        <v>0.66666666666666774</v>
      </c>
      <c r="J66" s="56">
        <v>0.56902286364452703</v>
      </c>
      <c r="K66" s="18"/>
      <c r="L66" s="18"/>
      <c r="M66" s="18"/>
    </row>
    <row r="67" spans="1:13" ht="12" customHeight="1" x14ac:dyDescent="0.2">
      <c r="A67" s="52">
        <v>1977</v>
      </c>
      <c r="B67" s="53">
        <v>4.4563253651747381</v>
      </c>
      <c r="C67" s="53">
        <v>0</v>
      </c>
      <c r="D67" s="53">
        <v>4.4563253651747381</v>
      </c>
      <c r="E67" s="54">
        <v>7.9934087267708301E-2</v>
      </c>
      <c r="F67" s="13"/>
      <c r="G67" s="52">
        <v>1994</v>
      </c>
      <c r="H67" s="53">
        <v>31.602709322213141</v>
      </c>
      <c r="I67" s="55">
        <v>0.67901234567901347</v>
      </c>
      <c r="J67" s="56">
        <v>0.56686474120561692</v>
      </c>
      <c r="K67" s="18"/>
      <c r="L67" s="18"/>
      <c r="M67" s="18"/>
    </row>
    <row r="68" spans="1:13" ht="12" customHeight="1" x14ac:dyDescent="0.2">
      <c r="A68" s="52">
        <v>1978</v>
      </c>
      <c r="B68" s="53">
        <v>37.774081964765976</v>
      </c>
      <c r="C68" s="53">
        <v>0</v>
      </c>
      <c r="D68" s="53">
        <v>37.774081964765976</v>
      </c>
      <c r="E68" s="54">
        <v>0.6775620083366094</v>
      </c>
      <c r="F68" s="13"/>
      <c r="G68" s="52">
        <v>1927</v>
      </c>
      <c r="H68" s="53">
        <v>31.294647761386422</v>
      </c>
      <c r="I68" s="55">
        <v>0.6913580246913591</v>
      </c>
      <c r="J68" s="56">
        <v>0.5613389732984112</v>
      </c>
      <c r="K68" s="18"/>
      <c r="L68" s="18"/>
      <c r="M68" s="18"/>
    </row>
    <row r="69" spans="1:13" ht="12" customHeight="1" x14ac:dyDescent="0.2">
      <c r="A69" s="52">
        <v>1979</v>
      </c>
      <c r="B69" s="53">
        <v>32.83132942797981</v>
      </c>
      <c r="C69" s="53">
        <v>7.9697904214655724</v>
      </c>
      <c r="D69" s="53">
        <v>40.801119849445385</v>
      </c>
      <c r="E69" s="54">
        <v>0.73185865200798894</v>
      </c>
      <c r="F69" s="13"/>
      <c r="G69" s="52">
        <v>1950</v>
      </c>
      <c r="H69" s="53">
        <v>30.94966974471815</v>
      </c>
      <c r="I69" s="55">
        <v>0.70370370370370483</v>
      </c>
      <c r="J69" s="56">
        <v>0.55515102681108786</v>
      </c>
      <c r="K69" s="18"/>
      <c r="L69" s="18"/>
      <c r="M69" s="18"/>
    </row>
    <row r="70" spans="1:13" ht="12" customHeight="1" x14ac:dyDescent="0.2">
      <c r="A70" s="52">
        <v>1980</v>
      </c>
      <c r="B70" s="53">
        <v>43.79624701818733</v>
      </c>
      <c r="C70" s="53">
        <v>6.7269483323886519</v>
      </c>
      <c r="D70" s="53">
        <v>50.523195350575982</v>
      </c>
      <c r="E70" s="54">
        <v>0.90624565651257372</v>
      </c>
      <c r="F70" s="13"/>
      <c r="G70" s="52">
        <v>1940</v>
      </c>
      <c r="H70" s="53">
        <v>30.944685350036359</v>
      </c>
      <c r="I70" s="55">
        <v>0.71604938271605056</v>
      </c>
      <c r="J70" s="56">
        <v>0.55506162062845488</v>
      </c>
      <c r="K70" s="18"/>
      <c r="L70" s="18"/>
      <c r="M70" s="18"/>
    </row>
    <row r="71" spans="1:13" ht="12" customHeight="1" x14ac:dyDescent="0.2">
      <c r="A71" s="52">
        <v>1981</v>
      </c>
      <c r="B71" s="53">
        <v>23.894976712760187</v>
      </c>
      <c r="C71" s="53">
        <v>11.88541131822616</v>
      </c>
      <c r="D71" s="53">
        <v>35.780388030986344</v>
      </c>
      <c r="E71" s="54">
        <v>0.64180068217015862</v>
      </c>
      <c r="F71" s="13"/>
      <c r="G71" s="52">
        <v>1963</v>
      </c>
      <c r="H71" s="53">
        <v>30.58056116802614</v>
      </c>
      <c r="I71" s="55">
        <v>0.7283950617283963</v>
      </c>
      <c r="J71" s="56">
        <v>0.54853024516638815</v>
      </c>
      <c r="K71" s="18"/>
      <c r="L71" s="18"/>
      <c r="M71" s="18"/>
    </row>
    <row r="72" spans="1:13" ht="12" customHeight="1" x14ac:dyDescent="0.2">
      <c r="A72" s="52">
        <v>1982</v>
      </c>
      <c r="B72" s="53">
        <v>43.850000002899172</v>
      </c>
      <c r="C72" s="53">
        <v>0</v>
      </c>
      <c r="D72" s="53">
        <v>43.850000002899172</v>
      </c>
      <c r="E72" s="54">
        <v>0.7865470852537968</v>
      </c>
      <c r="F72" s="13"/>
      <c r="G72" s="52">
        <v>1948</v>
      </c>
      <c r="H72" s="53">
        <v>28.807153616456876</v>
      </c>
      <c r="I72" s="55">
        <v>0.74074074074074192</v>
      </c>
      <c r="J72" s="56">
        <v>0.51672024424137897</v>
      </c>
      <c r="K72" s="18"/>
      <c r="L72" s="18"/>
      <c r="M72" s="18"/>
    </row>
    <row r="73" spans="1:13" ht="12" customHeight="1" x14ac:dyDescent="0.2">
      <c r="A73" s="52">
        <v>1983</v>
      </c>
      <c r="B73" s="53">
        <v>43.850000002899179</v>
      </c>
      <c r="C73" s="53">
        <v>8.6604763633458468</v>
      </c>
      <c r="D73" s="53">
        <v>52.51047636624503</v>
      </c>
      <c r="E73" s="54">
        <v>0.94189195275775839</v>
      </c>
      <c r="F73" s="13"/>
      <c r="G73" s="52">
        <v>1955</v>
      </c>
      <c r="H73" s="53">
        <v>28.484453662331806</v>
      </c>
      <c r="I73" s="55">
        <v>0.75308641975308765</v>
      </c>
      <c r="J73" s="56">
        <v>0.5109319042570728</v>
      </c>
      <c r="K73" s="18"/>
      <c r="L73" s="18"/>
      <c r="M73" s="18"/>
    </row>
    <row r="74" spans="1:13" ht="12" customHeight="1" x14ac:dyDescent="0.2">
      <c r="A74" s="52">
        <v>1984</v>
      </c>
      <c r="B74" s="53">
        <v>37.851725859285871</v>
      </c>
      <c r="C74" s="53">
        <v>2.5719661531211915</v>
      </c>
      <c r="D74" s="53">
        <v>40.423692012407059</v>
      </c>
      <c r="E74" s="54">
        <v>0.72508864596245848</v>
      </c>
      <c r="F74" s="13"/>
      <c r="G74" s="52">
        <v>1960</v>
      </c>
      <c r="H74" s="53">
        <v>27.841120915282165</v>
      </c>
      <c r="I74" s="55">
        <v>0.76543209876543339</v>
      </c>
      <c r="J74" s="56">
        <v>0.49939230341313301</v>
      </c>
      <c r="K74" s="18"/>
      <c r="L74" s="18"/>
      <c r="M74" s="18"/>
    </row>
    <row r="75" spans="1:13" ht="12" customHeight="1" x14ac:dyDescent="0.2">
      <c r="A75" s="52">
        <v>1985</v>
      </c>
      <c r="B75" s="53">
        <v>30.363575682987651</v>
      </c>
      <c r="C75" s="53">
        <v>8.2721653696607333</v>
      </c>
      <c r="D75" s="53">
        <v>38.635741052648385</v>
      </c>
      <c r="E75" s="54">
        <v>0.69301777672911902</v>
      </c>
      <c r="F75" s="13"/>
      <c r="G75" s="52">
        <v>1926</v>
      </c>
      <c r="H75" s="53">
        <v>27.231511915109607</v>
      </c>
      <c r="I75" s="55">
        <v>0.77777777777777901</v>
      </c>
      <c r="J75" s="56">
        <v>0.48845761282707817</v>
      </c>
      <c r="K75" s="18"/>
      <c r="L75" s="18"/>
      <c r="M75" s="18"/>
    </row>
    <row r="76" spans="1:13" ht="12" customHeight="1" x14ac:dyDescent="0.2">
      <c r="A76" s="52">
        <v>1986</v>
      </c>
      <c r="B76" s="53">
        <v>36.796570797667627</v>
      </c>
      <c r="C76" s="53">
        <v>3.1062273185177163</v>
      </c>
      <c r="D76" s="53">
        <v>39.902798116185345</v>
      </c>
      <c r="E76" s="54">
        <v>0.71574525768942321</v>
      </c>
      <c r="F76" s="13"/>
      <c r="G76" s="52">
        <v>1944</v>
      </c>
      <c r="H76" s="53">
        <v>26.925942165931097</v>
      </c>
      <c r="I76" s="55">
        <v>0.79012345679012475</v>
      </c>
      <c r="J76" s="56">
        <v>0.48297654109293447</v>
      </c>
      <c r="K76" s="18"/>
      <c r="L76" s="18"/>
      <c r="M76" s="18"/>
    </row>
    <row r="77" spans="1:13" ht="12" customHeight="1" x14ac:dyDescent="0.2">
      <c r="A77" s="52">
        <v>1987</v>
      </c>
      <c r="B77" s="53">
        <v>12.141476915110218</v>
      </c>
      <c r="C77" s="53">
        <v>4.1566714007985528</v>
      </c>
      <c r="D77" s="53">
        <v>16.298148315908769</v>
      </c>
      <c r="E77" s="54">
        <v>0.29234346754993307</v>
      </c>
      <c r="F77" s="13"/>
      <c r="G77" s="52">
        <v>1930</v>
      </c>
      <c r="H77" s="53">
        <v>26.41949437762079</v>
      </c>
      <c r="I77" s="55">
        <v>0.80246913580247048</v>
      </c>
      <c r="J77" s="56">
        <v>0.47389227583176308</v>
      </c>
      <c r="K77" s="18"/>
      <c r="L77" s="18"/>
      <c r="M77" s="18"/>
    </row>
    <row r="78" spans="1:13" ht="12" customHeight="1" x14ac:dyDescent="0.2">
      <c r="A78" s="52">
        <v>1988</v>
      </c>
      <c r="B78" s="53">
        <v>8.5613256329128369</v>
      </c>
      <c r="C78" s="53">
        <v>0</v>
      </c>
      <c r="D78" s="53">
        <v>8.5613256329128369</v>
      </c>
      <c r="E78" s="54">
        <v>0.15356637906570111</v>
      </c>
      <c r="F78" s="13"/>
      <c r="G78" s="52">
        <v>1925</v>
      </c>
      <c r="H78" s="53">
        <v>26.382541860444007</v>
      </c>
      <c r="I78" s="55">
        <v>0.8148148148148161</v>
      </c>
      <c r="J78" s="56">
        <v>0.47322945041155168</v>
      </c>
      <c r="K78" s="18"/>
      <c r="L78" s="18"/>
      <c r="M78" s="18"/>
    </row>
    <row r="79" spans="1:13" ht="12" customHeight="1" x14ac:dyDescent="0.2">
      <c r="A79" s="52">
        <v>1989</v>
      </c>
      <c r="B79" s="53">
        <v>32.593115398511699</v>
      </c>
      <c r="C79" s="53">
        <v>0</v>
      </c>
      <c r="D79" s="53">
        <v>32.593115398511699</v>
      </c>
      <c r="E79" s="54">
        <v>0.58462987261904398</v>
      </c>
      <c r="F79" s="13"/>
      <c r="G79" s="52">
        <v>1932</v>
      </c>
      <c r="H79" s="53">
        <v>26.236504924439185</v>
      </c>
      <c r="I79" s="55">
        <v>0.82716049382716184</v>
      </c>
      <c r="J79" s="56">
        <v>0.4706099538015997</v>
      </c>
      <c r="K79" s="18"/>
      <c r="L79" s="18"/>
      <c r="M79" s="18"/>
    </row>
    <row r="80" spans="1:13" ht="12" customHeight="1" x14ac:dyDescent="0.2">
      <c r="A80" s="52">
        <v>1990</v>
      </c>
      <c r="B80" s="53">
        <v>14.876810295985592</v>
      </c>
      <c r="C80" s="53">
        <v>1.8447913053537091</v>
      </c>
      <c r="D80" s="53">
        <v>16.721601601339302</v>
      </c>
      <c r="E80" s="54">
        <v>0.2999390421764897</v>
      </c>
      <c r="F80" s="13"/>
      <c r="G80" s="52">
        <v>1949</v>
      </c>
      <c r="H80" s="53">
        <v>23.498577161642949</v>
      </c>
      <c r="I80" s="55">
        <v>0.83950617283950757</v>
      </c>
      <c r="J80" s="56">
        <v>0.42149914191287802</v>
      </c>
      <c r="K80" s="18"/>
      <c r="L80" s="18"/>
      <c r="M80" s="18"/>
    </row>
    <row r="81" spans="1:13" ht="12" customHeight="1" x14ac:dyDescent="0.2">
      <c r="A81" s="52">
        <v>1991</v>
      </c>
      <c r="B81" s="53">
        <v>8.9413160338556956</v>
      </c>
      <c r="C81" s="53">
        <v>0</v>
      </c>
      <c r="D81" s="53">
        <v>8.9413160338556956</v>
      </c>
      <c r="E81" s="54">
        <v>0.16038235038306181</v>
      </c>
      <c r="F81" s="13"/>
      <c r="G81" s="52">
        <v>2001</v>
      </c>
      <c r="H81" s="53">
        <v>22.251384593205316</v>
      </c>
      <c r="I81" s="55">
        <v>0.85185185185185319</v>
      </c>
      <c r="J81" s="56">
        <v>0.39912797476601464</v>
      </c>
      <c r="K81" s="18"/>
      <c r="L81" s="18"/>
      <c r="M81" s="18"/>
    </row>
    <row r="82" spans="1:13" ht="12" customHeight="1" x14ac:dyDescent="0.2">
      <c r="A82" s="52">
        <v>1992</v>
      </c>
      <c r="B82" s="53">
        <v>13.363074799779433</v>
      </c>
      <c r="C82" s="53">
        <v>0</v>
      </c>
      <c r="D82" s="53">
        <v>13.363074799779433</v>
      </c>
      <c r="E82" s="54">
        <v>0.2396964089646535</v>
      </c>
      <c r="F82" s="13"/>
      <c r="G82" s="52">
        <v>1961</v>
      </c>
      <c r="H82" s="53">
        <v>22.207815590308261</v>
      </c>
      <c r="I82" s="55">
        <v>0.86419753086419893</v>
      </c>
      <c r="J82" s="56">
        <v>0.3983464679875921</v>
      </c>
      <c r="K82" s="18"/>
      <c r="L82" s="18"/>
      <c r="M82" s="18"/>
    </row>
    <row r="83" spans="1:13" ht="12" customHeight="1" x14ac:dyDescent="0.2">
      <c r="A83" s="52">
        <v>1993</v>
      </c>
      <c r="B83" s="53">
        <v>31.989290556126637</v>
      </c>
      <c r="C83" s="53">
        <v>0</v>
      </c>
      <c r="D83" s="53">
        <v>31.989290556126637</v>
      </c>
      <c r="E83" s="54">
        <v>0.57379893374218183</v>
      </c>
      <c r="F83" s="13"/>
      <c r="G83" s="52">
        <v>1933</v>
      </c>
      <c r="H83" s="53">
        <v>19.935880484546445</v>
      </c>
      <c r="I83" s="55">
        <v>0.87654320987654466</v>
      </c>
      <c r="J83" s="56">
        <v>0.35759426878110218</v>
      </c>
      <c r="K83" s="18"/>
      <c r="L83" s="18"/>
      <c r="M83" s="18"/>
    </row>
    <row r="84" spans="1:13" ht="12" customHeight="1" x14ac:dyDescent="0.2">
      <c r="A84" s="52">
        <v>1994</v>
      </c>
      <c r="B84" s="53">
        <v>29.075863932185445</v>
      </c>
      <c r="C84" s="53">
        <v>2.5268453900276953</v>
      </c>
      <c r="D84" s="53">
        <v>31.602709322213141</v>
      </c>
      <c r="E84" s="54">
        <v>0.56686474120561692</v>
      </c>
      <c r="F84" s="13"/>
      <c r="G84" s="52">
        <v>1929</v>
      </c>
      <c r="H84" s="53">
        <v>19.312163426583325</v>
      </c>
      <c r="I84" s="55">
        <v>0.88888888888889039</v>
      </c>
      <c r="J84" s="56">
        <v>0.34640651886248119</v>
      </c>
      <c r="K84" s="18"/>
      <c r="L84" s="18"/>
      <c r="M84" s="18"/>
    </row>
    <row r="85" spans="1:13" ht="12" customHeight="1" x14ac:dyDescent="0.2">
      <c r="A85" s="52">
        <v>1995</v>
      </c>
      <c r="B85" s="53">
        <v>40.050524898349458</v>
      </c>
      <c r="C85" s="53">
        <v>0</v>
      </c>
      <c r="D85" s="53">
        <v>40.050524898349458</v>
      </c>
      <c r="E85" s="54">
        <v>0.71839506544124587</v>
      </c>
      <c r="F85" s="13"/>
      <c r="G85" s="52">
        <v>1990</v>
      </c>
      <c r="H85" s="53">
        <v>16.721601601339302</v>
      </c>
      <c r="I85" s="55">
        <v>0.90123456790123602</v>
      </c>
      <c r="J85" s="56">
        <v>0.2999390421764897</v>
      </c>
      <c r="K85" s="18"/>
      <c r="L85" s="18"/>
      <c r="M85" s="18"/>
    </row>
    <row r="86" spans="1:13" ht="12" customHeight="1" x14ac:dyDescent="0.2">
      <c r="A86" s="52">
        <v>1996</v>
      </c>
      <c r="B86" s="53">
        <v>31.865951537913908</v>
      </c>
      <c r="C86" s="53">
        <v>4.7257148299058533</v>
      </c>
      <c r="D86" s="53">
        <v>36.591666367819762</v>
      </c>
      <c r="E86" s="54">
        <v>0.6563527599608926</v>
      </c>
      <c r="F86" s="13"/>
      <c r="G86" s="52">
        <v>1987</v>
      </c>
      <c r="H86" s="53">
        <v>16.298148315908769</v>
      </c>
      <c r="I86" s="55">
        <v>0.91358024691358175</v>
      </c>
      <c r="J86" s="56">
        <v>0.29234346754993307</v>
      </c>
      <c r="K86" s="18"/>
      <c r="L86" s="18"/>
      <c r="M86" s="18"/>
    </row>
    <row r="87" spans="1:13" ht="12" customHeight="1" x14ac:dyDescent="0.2">
      <c r="A87" s="52">
        <v>1997</v>
      </c>
      <c r="B87" s="53">
        <v>37.269411952798173</v>
      </c>
      <c r="C87" s="53">
        <v>6.4842022407149367</v>
      </c>
      <c r="D87" s="53">
        <v>43.753614193513108</v>
      </c>
      <c r="E87" s="54">
        <v>0.78481819181189427</v>
      </c>
      <c r="F87" s="13"/>
      <c r="G87" s="52">
        <v>1934</v>
      </c>
      <c r="H87" s="53">
        <v>15.966514454158</v>
      </c>
      <c r="I87" s="55">
        <v>0.92592592592592748</v>
      </c>
      <c r="J87" s="56">
        <v>0.28639487810148878</v>
      </c>
      <c r="K87" s="18"/>
      <c r="L87" s="18"/>
      <c r="M87" s="18"/>
    </row>
    <row r="88" spans="1:13" ht="12" customHeight="1" x14ac:dyDescent="0.2">
      <c r="A88" s="52">
        <v>1998</v>
      </c>
      <c r="B88" s="53">
        <v>41.112645887214022</v>
      </c>
      <c r="C88" s="53">
        <v>7.8428860919775509</v>
      </c>
      <c r="D88" s="53">
        <v>48.955531979191576</v>
      </c>
      <c r="E88" s="54">
        <v>0.87812613415590268</v>
      </c>
      <c r="F88" s="13"/>
      <c r="G88" s="52">
        <v>1992</v>
      </c>
      <c r="H88" s="53">
        <v>13.363074799779433</v>
      </c>
      <c r="I88" s="55">
        <v>0.93827160493827311</v>
      </c>
      <c r="J88" s="56">
        <v>0.2396964089646535</v>
      </c>
      <c r="K88" s="18"/>
      <c r="L88" s="18"/>
      <c r="M88" s="18"/>
    </row>
    <row r="89" spans="1:13" ht="12" customHeight="1" x14ac:dyDescent="0.2">
      <c r="A89" s="52">
        <v>1999</v>
      </c>
      <c r="B89" s="53">
        <v>30.80054771209771</v>
      </c>
      <c r="C89" s="53">
        <v>11.157137364140299</v>
      </c>
      <c r="D89" s="53">
        <v>41.957685076238008</v>
      </c>
      <c r="E89" s="54">
        <v>0.75260421661413468</v>
      </c>
      <c r="F89" s="13"/>
      <c r="G89" s="52">
        <v>1924</v>
      </c>
      <c r="H89" s="53">
        <v>12.431046211493785</v>
      </c>
      <c r="I89" s="55">
        <v>0.95061728395061884</v>
      </c>
      <c r="J89" s="56">
        <v>0.22297840738105443</v>
      </c>
      <c r="K89" s="18"/>
      <c r="L89" s="18"/>
      <c r="M89" s="18"/>
    </row>
    <row r="90" spans="1:13" ht="12" customHeight="1" x14ac:dyDescent="0.2">
      <c r="A90" s="52">
        <v>2000</v>
      </c>
      <c r="B90" s="53">
        <v>31.408583207858733</v>
      </c>
      <c r="C90" s="53">
        <v>6.2993760992977892</v>
      </c>
      <c r="D90" s="53">
        <v>37.707959307156521</v>
      </c>
      <c r="E90" s="54">
        <v>0.67637595169787479</v>
      </c>
      <c r="F90" s="13"/>
      <c r="G90" s="52">
        <v>1931</v>
      </c>
      <c r="H90" s="53">
        <v>11.332211188791447</v>
      </c>
      <c r="I90" s="55">
        <v>0.96296296296296457</v>
      </c>
      <c r="J90" s="56">
        <v>0.2032683621307883</v>
      </c>
      <c r="K90" s="18"/>
      <c r="L90" s="18"/>
      <c r="M90" s="18"/>
    </row>
    <row r="91" spans="1:13" ht="12" customHeight="1" x14ac:dyDescent="0.2">
      <c r="A91" s="52">
        <v>2001</v>
      </c>
      <c r="B91" s="53">
        <v>15.727746769617404</v>
      </c>
      <c r="C91" s="53">
        <v>6.5236378235879124</v>
      </c>
      <c r="D91" s="53">
        <v>22.251384593205316</v>
      </c>
      <c r="E91" s="54">
        <v>0.39912797476601464</v>
      </c>
      <c r="F91" s="13"/>
      <c r="G91" s="52">
        <v>1991</v>
      </c>
      <c r="H91" s="53">
        <v>8.9413160338556956</v>
      </c>
      <c r="I91" s="55">
        <v>0.9753086419753102</v>
      </c>
      <c r="J91" s="56">
        <v>0.16038235038306181</v>
      </c>
      <c r="K91" s="18"/>
      <c r="L91" s="18"/>
      <c r="M91" s="18"/>
    </row>
    <row r="92" spans="1:13" ht="12" customHeight="1" x14ac:dyDescent="0.2">
      <c r="A92" s="52">
        <v>2002</v>
      </c>
      <c r="B92" s="53">
        <v>32.017211247977315</v>
      </c>
      <c r="C92" s="53">
        <v>0</v>
      </c>
      <c r="D92" s="53">
        <v>32.017211247977315</v>
      </c>
      <c r="E92" s="54">
        <v>0.57429975332694738</v>
      </c>
      <c r="F92" s="13"/>
      <c r="G92" s="52">
        <v>1988</v>
      </c>
      <c r="H92" s="53">
        <v>8.5613256329128369</v>
      </c>
      <c r="I92" s="55">
        <v>0.98765432098765593</v>
      </c>
      <c r="J92" s="56">
        <v>0.15356637906570111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47.222119553966948</v>
      </c>
      <c r="C93" s="58">
        <v>3.9637655603683033</v>
      </c>
      <c r="D93" s="58">
        <v>51.18588511433525</v>
      </c>
      <c r="E93" s="59">
        <v>0.91813246841856955</v>
      </c>
      <c r="F93" s="29"/>
      <c r="G93" s="57">
        <v>1977</v>
      </c>
      <c r="H93" s="58">
        <v>4.4563253651747381</v>
      </c>
      <c r="I93" s="60">
        <v>1.0000000000000016</v>
      </c>
      <c r="J93" s="61">
        <v>7.9934087267708301E-2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29.727551819424939</v>
      </c>
      <c r="C94" s="63">
        <v>3.6428948661565141</v>
      </c>
      <c r="D94" s="63">
        <v>33.370446685581463</v>
      </c>
      <c r="E94" s="64">
        <v>0.59857303471895007</v>
      </c>
      <c r="F94" s="36"/>
      <c r="G94" s="62"/>
      <c r="H94" s="63">
        <v>33.37044668558147</v>
      </c>
      <c r="I94" s="63"/>
      <c r="J94" s="64">
        <v>0.59857303471894974</v>
      </c>
      <c r="K94" s="39"/>
      <c r="L94" s="39"/>
      <c r="M94" s="39"/>
    </row>
    <row r="95" spans="1:13" ht="12" customHeight="1" x14ac:dyDescent="0.2">
      <c r="A95" s="65" t="s">
        <v>12</v>
      </c>
      <c r="B95" s="66">
        <v>47.222119553966948</v>
      </c>
      <c r="C95" s="66">
        <v>11.899999942402866</v>
      </c>
      <c r="D95" s="66">
        <v>52.51047636624503</v>
      </c>
      <c r="E95" s="67">
        <v>0.94189195275775839</v>
      </c>
      <c r="F95" s="36"/>
      <c r="G95" s="68"/>
      <c r="H95" s="66">
        <v>52.51047636624503</v>
      </c>
      <c r="I95" s="69"/>
      <c r="J95" s="67">
        <v>0.94189195275775839</v>
      </c>
      <c r="K95" s="18"/>
      <c r="L95" s="18"/>
      <c r="M95" s="18"/>
    </row>
    <row r="96" spans="1:13" ht="12" customHeight="1" x14ac:dyDescent="0.2">
      <c r="A96" s="65" t="s">
        <v>13</v>
      </c>
      <c r="B96" s="66">
        <v>4.4563253651747381</v>
      </c>
      <c r="C96" s="66">
        <v>0</v>
      </c>
      <c r="D96" s="66">
        <v>4.4563253651747381</v>
      </c>
      <c r="E96" s="67">
        <v>7.9934087267708301E-2</v>
      </c>
      <c r="F96" s="45"/>
      <c r="G96" s="68"/>
      <c r="H96" s="66">
        <v>4.4563253651747381</v>
      </c>
      <c r="I96" s="69"/>
      <c r="J96" s="67">
        <v>7.9934087267708301E-2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3:BU1032"/>
  <sheetViews>
    <sheetView zoomScale="130" zoomScaleNormal="130" workbookViewId="0">
      <selection activeCell="M76" sqref="M76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36.584045013089053</v>
      </c>
      <c r="C12" s="48">
        <v>0</v>
      </c>
      <c r="D12" s="48">
        <v>36.584045013089053</v>
      </c>
      <c r="E12" s="49">
        <v>0.72673907455480835</v>
      </c>
      <c r="F12" s="13"/>
      <c r="G12" s="47">
        <v>1969</v>
      </c>
      <c r="H12" s="48">
        <v>50.340000003328285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31.140866619024209</v>
      </c>
      <c r="C13" s="53">
        <v>0</v>
      </c>
      <c r="D13" s="53">
        <v>31.140866619024209</v>
      </c>
      <c r="E13" s="54">
        <v>0.61861077908272166</v>
      </c>
      <c r="F13" s="13"/>
      <c r="G13" s="52">
        <v>1969</v>
      </c>
      <c r="H13" s="53">
        <v>50.340000003328285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9.0720847833100162</v>
      </c>
      <c r="C14" s="53">
        <v>0</v>
      </c>
      <c r="D14" s="53">
        <v>9.0720847833100162</v>
      </c>
      <c r="E14" s="54">
        <v>0.18021622533392959</v>
      </c>
      <c r="F14" s="13"/>
      <c r="G14" s="52">
        <v>1938</v>
      </c>
      <c r="H14" s="53">
        <v>50.340000003328278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23.822370533717503</v>
      </c>
      <c r="C15" s="53">
        <v>0</v>
      </c>
      <c r="D15" s="53">
        <v>23.822370533717503</v>
      </c>
      <c r="E15" s="54">
        <v>0.47322945041155151</v>
      </c>
      <c r="F15" s="13"/>
      <c r="G15" s="52">
        <v>1958</v>
      </c>
      <c r="H15" s="53">
        <v>50.340000003328271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24.588956229715116</v>
      </c>
      <c r="C16" s="53">
        <v>0</v>
      </c>
      <c r="D16" s="53">
        <v>24.588956229715116</v>
      </c>
      <c r="E16" s="54">
        <v>0.48845761282707817</v>
      </c>
      <c r="F16" s="13"/>
      <c r="G16" s="52">
        <v>1958</v>
      </c>
      <c r="H16" s="53">
        <v>50.340000003328271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32.725256651745333</v>
      </c>
      <c r="C17" s="53">
        <v>0</v>
      </c>
      <c r="D17" s="53">
        <v>32.725256651745333</v>
      </c>
      <c r="E17" s="54">
        <v>0.65008455804023302</v>
      </c>
      <c r="F17" s="13"/>
      <c r="G17" s="52">
        <v>1980</v>
      </c>
      <c r="H17" s="53">
        <v>50.278291331711536</v>
      </c>
      <c r="I17" s="55">
        <v>6.1728395061728496E-2</v>
      </c>
      <c r="J17" s="56">
        <v>0.99877416233038407</v>
      </c>
      <c r="K17" s="18"/>
      <c r="L17" s="18"/>
      <c r="M17" s="18"/>
    </row>
    <row r="18" spans="1:13" ht="12.75" customHeight="1" x14ac:dyDescent="0.2">
      <c r="A18" s="52">
        <v>1928</v>
      </c>
      <c r="B18" s="53">
        <v>38.457555507768767</v>
      </c>
      <c r="C18" s="53">
        <v>0</v>
      </c>
      <c r="D18" s="53">
        <v>38.457555507768767</v>
      </c>
      <c r="E18" s="54">
        <v>0.76395620794137398</v>
      </c>
      <c r="F18" s="13"/>
      <c r="G18" s="52">
        <v>1952</v>
      </c>
      <c r="H18" s="53">
        <v>48.794000791982604</v>
      </c>
      <c r="I18" s="55">
        <v>7.4074074074074195E-2</v>
      </c>
      <c r="J18" s="56">
        <v>0.96928885164844258</v>
      </c>
      <c r="K18" s="18"/>
      <c r="L18" s="18"/>
      <c r="M18" s="18"/>
    </row>
    <row r="19" spans="1:13" ht="12.75" customHeight="1" x14ac:dyDescent="0.2">
      <c r="A19" s="52">
        <v>1929</v>
      </c>
      <c r="B19" s="53">
        <v>9.229227103823991</v>
      </c>
      <c r="C19" s="53">
        <v>0</v>
      </c>
      <c r="D19" s="53">
        <v>9.229227103823991</v>
      </c>
      <c r="E19" s="54">
        <v>0.18333784473230016</v>
      </c>
      <c r="F19" s="13"/>
      <c r="G19" s="52">
        <v>1998</v>
      </c>
      <c r="H19" s="53">
        <v>47.197504993440226</v>
      </c>
      <c r="I19" s="55">
        <v>8.6419753086419887E-2</v>
      </c>
      <c r="J19" s="56">
        <v>0.93757459263886023</v>
      </c>
      <c r="K19" s="18"/>
      <c r="L19" s="18"/>
      <c r="M19" s="18"/>
    </row>
    <row r="20" spans="1:13" ht="12.75" customHeight="1" x14ac:dyDescent="0.2">
      <c r="A20" s="52">
        <v>1930</v>
      </c>
      <c r="B20" s="53">
        <v>23.85573716537095</v>
      </c>
      <c r="C20" s="53">
        <v>0</v>
      </c>
      <c r="D20" s="53">
        <v>23.85573716537095</v>
      </c>
      <c r="E20" s="54">
        <v>0.47389227583176297</v>
      </c>
      <c r="F20" s="13"/>
      <c r="G20" s="52">
        <v>1943</v>
      </c>
      <c r="H20" s="53">
        <v>46.563989582593571</v>
      </c>
      <c r="I20" s="55">
        <v>9.8765432098765593E-2</v>
      </c>
      <c r="J20" s="56">
        <v>0.92498986059979271</v>
      </c>
      <c r="K20" s="18"/>
      <c r="L20" s="18"/>
      <c r="M20" s="18"/>
    </row>
    <row r="21" spans="1:13" ht="12.75" customHeight="1" x14ac:dyDescent="0.2">
      <c r="A21" s="52">
        <v>1931</v>
      </c>
      <c r="B21" s="53">
        <v>10.232529349663881</v>
      </c>
      <c r="C21" s="53">
        <v>0</v>
      </c>
      <c r="D21" s="53">
        <v>10.232529349663881</v>
      </c>
      <c r="E21" s="54">
        <v>0.20326836213078825</v>
      </c>
      <c r="F21" s="13"/>
      <c r="G21" s="52">
        <v>1956</v>
      </c>
      <c r="H21" s="53">
        <v>44.698160746359875</v>
      </c>
      <c r="I21" s="55">
        <v>0.1111111111111113</v>
      </c>
      <c r="J21" s="56">
        <v>0.8879253227326156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23.690505074372538</v>
      </c>
      <c r="C22" s="53">
        <v>0</v>
      </c>
      <c r="D22" s="53">
        <v>23.690505074372538</v>
      </c>
      <c r="E22" s="54">
        <v>0.47060995380159987</v>
      </c>
      <c r="F22" s="13"/>
      <c r="G22" s="52">
        <v>1967</v>
      </c>
      <c r="H22" s="53">
        <v>44.200839510041959</v>
      </c>
      <c r="I22" s="55">
        <v>0.12345679012345699</v>
      </c>
      <c r="J22" s="56">
        <v>0.87804607687806824</v>
      </c>
      <c r="K22" s="18"/>
      <c r="L22" s="18"/>
      <c r="M22" s="18"/>
    </row>
    <row r="23" spans="1:13" ht="12.75" customHeight="1" x14ac:dyDescent="0.2">
      <c r="A23" s="52">
        <v>1933</v>
      </c>
      <c r="B23" s="53">
        <v>18.00129549044069</v>
      </c>
      <c r="C23" s="53">
        <v>0</v>
      </c>
      <c r="D23" s="53">
        <v>18.00129549044069</v>
      </c>
      <c r="E23" s="54">
        <v>0.35759426878110229</v>
      </c>
      <c r="F23" s="13"/>
      <c r="G23" s="52">
        <v>1941</v>
      </c>
      <c r="H23" s="53">
        <v>43.526795288214771</v>
      </c>
      <c r="I23" s="55">
        <v>0.13580246913580268</v>
      </c>
      <c r="J23" s="56">
        <v>0.86465624330978885</v>
      </c>
      <c r="K23" s="18"/>
      <c r="L23" s="18"/>
      <c r="M23" s="18"/>
    </row>
    <row r="24" spans="1:13" ht="12.75" customHeight="1" x14ac:dyDescent="0.2">
      <c r="A24" s="52">
        <v>1934</v>
      </c>
      <c r="B24" s="53">
        <v>14.417118163628945</v>
      </c>
      <c r="C24" s="53">
        <v>0</v>
      </c>
      <c r="D24" s="53">
        <v>14.417118163628945</v>
      </c>
      <c r="E24" s="54">
        <v>0.28639487810148878</v>
      </c>
      <c r="F24" s="13"/>
      <c r="G24" s="52">
        <v>1984</v>
      </c>
      <c r="H24" s="53">
        <v>43.453953928311307</v>
      </c>
      <c r="I24" s="55">
        <v>0.14814814814814839</v>
      </c>
      <c r="J24" s="56">
        <v>0.86320925562795603</v>
      </c>
      <c r="K24" s="18"/>
      <c r="L24" s="18"/>
      <c r="M24" s="18"/>
    </row>
    <row r="25" spans="1:13" ht="12.75" customHeight="1" x14ac:dyDescent="0.2">
      <c r="A25" s="52">
        <v>1935</v>
      </c>
      <c r="B25" s="53">
        <v>32.857040302378302</v>
      </c>
      <c r="C25" s="53">
        <v>0</v>
      </c>
      <c r="D25" s="53">
        <v>32.857040302378302</v>
      </c>
      <c r="E25" s="54">
        <v>0.65270242952678381</v>
      </c>
      <c r="F25" s="13"/>
      <c r="G25" s="52">
        <v>1978</v>
      </c>
      <c r="H25" s="53">
        <v>43.3648183832684</v>
      </c>
      <c r="I25" s="55">
        <v>0.1604938271604941</v>
      </c>
      <c r="J25" s="56">
        <v>0.86143858528542705</v>
      </c>
      <c r="K25" s="18"/>
      <c r="L25" s="18"/>
      <c r="M25" s="18"/>
    </row>
    <row r="26" spans="1:13" ht="12.75" customHeight="1" x14ac:dyDescent="0.2">
      <c r="A26" s="52">
        <v>1936</v>
      </c>
      <c r="B26" s="53">
        <v>37.087850060359571</v>
      </c>
      <c r="C26" s="53">
        <v>0</v>
      </c>
      <c r="D26" s="53">
        <v>37.087850060359571</v>
      </c>
      <c r="E26" s="54">
        <v>0.73674712078584759</v>
      </c>
      <c r="F26" s="13"/>
      <c r="G26" s="52">
        <v>1997</v>
      </c>
      <c r="H26" s="53">
        <v>42.785454907727697</v>
      </c>
      <c r="I26" s="55">
        <v>0.17283950617283977</v>
      </c>
      <c r="J26" s="56">
        <v>0.84992957703074479</v>
      </c>
      <c r="K26" s="18"/>
      <c r="L26" s="18"/>
      <c r="M26" s="18"/>
    </row>
    <row r="27" spans="1:13" ht="12.75" customHeight="1" x14ac:dyDescent="0.2">
      <c r="A27" s="52">
        <v>1937</v>
      </c>
      <c r="B27" s="53">
        <v>37.267566428131587</v>
      </c>
      <c r="C27" s="53">
        <v>0</v>
      </c>
      <c r="D27" s="53">
        <v>37.267566428131587</v>
      </c>
      <c r="E27" s="54">
        <v>0.74031717179442957</v>
      </c>
      <c r="F27" s="13"/>
      <c r="G27" s="52">
        <v>1951</v>
      </c>
      <c r="H27" s="53">
        <v>39.906250102810255</v>
      </c>
      <c r="I27" s="55">
        <v>0.18518518518518548</v>
      </c>
      <c r="J27" s="56">
        <v>0.79273440808125251</v>
      </c>
      <c r="K27" s="18"/>
      <c r="L27" s="18"/>
      <c r="M27" s="18"/>
    </row>
    <row r="28" spans="1:13" ht="12.75" customHeight="1" x14ac:dyDescent="0.2">
      <c r="A28" s="52">
        <v>1938</v>
      </c>
      <c r="B28" s="53">
        <v>50.340000003328278</v>
      </c>
      <c r="C28" s="53">
        <v>0</v>
      </c>
      <c r="D28" s="53">
        <v>50.340000003328278</v>
      </c>
      <c r="E28" s="54">
        <v>1.000000000066116</v>
      </c>
      <c r="F28" s="13"/>
      <c r="G28" s="52">
        <v>1973</v>
      </c>
      <c r="H28" s="53">
        <v>39.30471640777602</v>
      </c>
      <c r="I28" s="55">
        <v>0.19753086419753119</v>
      </c>
      <c r="J28" s="56">
        <v>0.78078499022201064</v>
      </c>
      <c r="K28" s="18"/>
      <c r="L28" s="18"/>
      <c r="M28" s="18"/>
    </row>
    <row r="29" spans="1:13" ht="12.75" customHeight="1" x14ac:dyDescent="0.2">
      <c r="A29" s="52">
        <v>1939</v>
      </c>
      <c r="B29" s="53">
        <v>15.509008286898897</v>
      </c>
      <c r="C29" s="53">
        <v>0</v>
      </c>
      <c r="D29" s="53">
        <v>15.509008286898897</v>
      </c>
      <c r="E29" s="54">
        <v>0.30808518646998206</v>
      </c>
      <c r="F29" s="13"/>
      <c r="G29" s="52">
        <v>1995</v>
      </c>
      <c r="H29" s="53">
        <v>39.285443949209096</v>
      </c>
      <c r="I29" s="55">
        <v>0.20987654320987689</v>
      </c>
      <c r="J29" s="56">
        <v>0.78040214440224664</v>
      </c>
      <c r="K29" s="18"/>
      <c r="L29" s="18"/>
      <c r="M29" s="18"/>
    </row>
    <row r="30" spans="1:13" ht="12.75" customHeight="1" x14ac:dyDescent="0.2">
      <c r="A30" s="52">
        <v>1940</v>
      </c>
      <c r="B30" s="53">
        <v>33.367742468214814</v>
      </c>
      <c r="C30" s="53">
        <v>0</v>
      </c>
      <c r="D30" s="53">
        <v>33.367742468214814</v>
      </c>
      <c r="E30" s="54">
        <v>0.6628474864563928</v>
      </c>
      <c r="F30" s="13"/>
      <c r="G30" s="52">
        <v>1928</v>
      </c>
      <c r="H30" s="53">
        <v>38.457555507768767</v>
      </c>
      <c r="I30" s="55">
        <v>0.2222222222222226</v>
      </c>
      <c r="J30" s="56">
        <v>0.76395620794137398</v>
      </c>
      <c r="K30" s="18"/>
      <c r="L30" s="18"/>
      <c r="M30" s="18"/>
    </row>
    <row r="31" spans="1:13" ht="12.75" customHeight="1" x14ac:dyDescent="0.2">
      <c r="A31" s="52">
        <v>1941</v>
      </c>
      <c r="B31" s="53">
        <v>43.526795288214771</v>
      </c>
      <c r="C31" s="53">
        <v>0</v>
      </c>
      <c r="D31" s="53">
        <v>43.526795288214771</v>
      </c>
      <c r="E31" s="54">
        <v>0.86465624330978885</v>
      </c>
      <c r="F31" s="13"/>
      <c r="G31" s="52">
        <v>1974</v>
      </c>
      <c r="H31" s="53">
        <v>37.773113400130669</v>
      </c>
      <c r="I31" s="55">
        <v>0.23456790123456828</v>
      </c>
      <c r="J31" s="56">
        <v>0.75035982121832867</v>
      </c>
      <c r="K31" s="18"/>
      <c r="L31" s="18"/>
      <c r="M31" s="18"/>
    </row>
    <row r="32" spans="1:13" ht="12.75" customHeight="1" x14ac:dyDescent="0.2">
      <c r="A32" s="52">
        <v>1942</v>
      </c>
      <c r="B32" s="53">
        <v>37.489806272987011</v>
      </c>
      <c r="C32" s="53">
        <v>0</v>
      </c>
      <c r="D32" s="53">
        <v>37.489806272987011</v>
      </c>
      <c r="E32" s="54">
        <v>0.74473194821189925</v>
      </c>
      <c r="F32" s="13"/>
      <c r="G32" s="52">
        <v>1979</v>
      </c>
      <c r="H32" s="53">
        <v>37.690515927126661</v>
      </c>
      <c r="I32" s="55">
        <v>0.24691358024691398</v>
      </c>
      <c r="J32" s="56">
        <v>0.74871902914435162</v>
      </c>
      <c r="K32" s="18"/>
      <c r="L32" s="18"/>
      <c r="M32" s="18"/>
    </row>
    <row r="33" spans="1:13" ht="12.75" customHeight="1" x14ac:dyDescent="0.2">
      <c r="A33" s="52">
        <v>1943</v>
      </c>
      <c r="B33" s="53">
        <v>46.563989582593571</v>
      </c>
      <c r="C33" s="53">
        <v>0</v>
      </c>
      <c r="D33" s="53">
        <v>46.563989582593571</v>
      </c>
      <c r="E33" s="54">
        <v>0.92498986059979271</v>
      </c>
      <c r="F33" s="13"/>
      <c r="G33" s="52">
        <v>1942</v>
      </c>
      <c r="H33" s="53">
        <v>37.489806272987011</v>
      </c>
      <c r="I33" s="55">
        <v>0.25925925925925969</v>
      </c>
      <c r="J33" s="56">
        <v>0.74473194821189925</v>
      </c>
      <c r="K33" s="18"/>
      <c r="L33" s="18"/>
      <c r="M33" s="18"/>
    </row>
    <row r="34" spans="1:13" ht="12.75" customHeight="1" x14ac:dyDescent="0.2">
      <c r="A34" s="52">
        <v>1944</v>
      </c>
      <c r="B34" s="53">
        <v>20.311756552351767</v>
      </c>
      <c r="C34" s="53">
        <v>0</v>
      </c>
      <c r="D34" s="53">
        <v>20.311756552351767</v>
      </c>
      <c r="E34" s="54">
        <v>0.40349138959777048</v>
      </c>
      <c r="F34" s="13"/>
      <c r="G34" s="52">
        <v>1945</v>
      </c>
      <c r="H34" s="53">
        <v>37.35232144008036</v>
      </c>
      <c r="I34" s="55">
        <v>0.27160493827160537</v>
      </c>
      <c r="J34" s="56">
        <v>0.7420008232038211</v>
      </c>
      <c r="K34" s="18"/>
      <c r="L34" s="18"/>
      <c r="M34" s="18"/>
    </row>
    <row r="35" spans="1:13" ht="12.75" customHeight="1" x14ac:dyDescent="0.2">
      <c r="A35" s="52">
        <v>1945</v>
      </c>
      <c r="B35" s="53">
        <v>37.35232144008036</v>
      </c>
      <c r="C35" s="53">
        <v>0</v>
      </c>
      <c r="D35" s="53">
        <v>37.35232144008036</v>
      </c>
      <c r="E35" s="54">
        <v>0.7420008232038211</v>
      </c>
      <c r="F35" s="13"/>
      <c r="G35" s="52">
        <v>1937</v>
      </c>
      <c r="H35" s="53">
        <v>37.267566428131587</v>
      </c>
      <c r="I35" s="55">
        <v>0.2839506172839511</v>
      </c>
      <c r="J35" s="56">
        <v>0.74031717179442957</v>
      </c>
      <c r="K35" s="18"/>
      <c r="L35" s="18"/>
      <c r="M35" s="18"/>
    </row>
    <row r="36" spans="1:13" ht="12.75" customHeight="1" x14ac:dyDescent="0.2">
      <c r="A36" s="52">
        <v>1946</v>
      </c>
      <c r="B36" s="53">
        <v>35.105615970947255</v>
      </c>
      <c r="C36" s="53">
        <v>0</v>
      </c>
      <c r="D36" s="53">
        <v>35.105615970947255</v>
      </c>
      <c r="E36" s="54">
        <v>0.69737020204503875</v>
      </c>
      <c r="F36" s="13"/>
      <c r="G36" s="52">
        <v>1936</v>
      </c>
      <c r="H36" s="53">
        <v>37.087850060359571</v>
      </c>
      <c r="I36" s="55">
        <v>0.29629629629629678</v>
      </c>
      <c r="J36" s="56">
        <v>0.73674712078584759</v>
      </c>
      <c r="K36" s="18"/>
      <c r="L36" s="18"/>
      <c r="M36" s="18"/>
    </row>
    <row r="37" spans="1:13" ht="12.75" customHeight="1" x14ac:dyDescent="0.2">
      <c r="A37" s="52">
        <v>1947</v>
      </c>
      <c r="B37" s="53">
        <v>27.010513136779885</v>
      </c>
      <c r="C37" s="53">
        <v>0</v>
      </c>
      <c r="D37" s="53">
        <v>27.010513136779885</v>
      </c>
      <c r="E37" s="54">
        <v>0.53656164355939373</v>
      </c>
      <c r="F37" s="13"/>
      <c r="G37" s="52">
        <v>1922</v>
      </c>
      <c r="H37" s="53">
        <v>36.584045013089053</v>
      </c>
      <c r="I37" s="55">
        <v>0.30864197530864246</v>
      </c>
      <c r="J37" s="56">
        <v>0.72673907455480835</v>
      </c>
      <c r="K37" s="18"/>
      <c r="L37" s="18"/>
      <c r="M37" s="18"/>
    </row>
    <row r="38" spans="1:13" ht="12.75" customHeight="1" x14ac:dyDescent="0.2">
      <c r="A38" s="52">
        <v>1948</v>
      </c>
      <c r="B38" s="53">
        <v>26.011697095111018</v>
      </c>
      <c r="C38" s="53">
        <v>0</v>
      </c>
      <c r="D38" s="53">
        <v>26.011697095111018</v>
      </c>
      <c r="E38" s="54">
        <v>0.51672024424137897</v>
      </c>
      <c r="F38" s="13"/>
      <c r="G38" s="52">
        <v>1996</v>
      </c>
      <c r="H38" s="53">
        <v>36.58225770623914</v>
      </c>
      <c r="I38" s="55">
        <v>0.32098765432098819</v>
      </c>
      <c r="J38" s="56">
        <v>0.72670356984980411</v>
      </c>
      <c r="K38" s="18"/>
      <c r="L38" s="18"/>
      <c r="M38" s="18"/>
    </row>
    <row r="39" spans="1:13" ht="12.75" customHeight="1" x14ac:dyDescent="0.2">
      <c r="A39" s="52">
        <v>1949</v>
      </c>
      <c r="B39" s="53">
        <v>21.218266803894274</v>
      </c>
      <c r="C39" s="53">
        <v>0</v>
      </c>
      <c r="D39" s="53">
        <v>21.218266803894274</v>
      </c>
      <c r="E39" s="54">
        <v>0.42149914191287785</v>
      </c>
      <c r="F39" s="13"/>
      <c r="G39" s="52">
        <v>1970</v>
      </c>
      <c r="H39" s="53">
        <v>36.291116799495278</v>
      </c>
      <c r="I39" s="55">
        <v>0.33333333333333387</v>
      </c>
      <c r="J39" s="56">
        <v>0.72092007944964787</v>
      </c>
      <c r="K39" s="18"/>
      <c r="L39" s="18"/>
      <c r="M39" s="18"/>
    </row>
    <row r="40" spans="1:13" ht="12.75" customHeight="1" x14ac:dyDescent="0.2">
      <c r="A40" s="52">
        <v>1950</v>
      </c>
      <c r="B40" s="53">
        <v>27.946302689670162</v>
      </c>
      <c r="C40" s="53">
        <v>0</v>
      </c>
      <c r="D40" s="53">
        <v>27.946302689670162</v>
      </c>
      <c r="E40" s="54">
        <v>0.55515102681108786</v>
      </c>
      <c r="F40" s="13"/>
      <c r="G40" s="52">
        <v>1986</v>
      </c>
      <c r="H40" s="53">
        <v>36.077651287821865</v>
      </c>
      <c r="I40" s="55">
        <v>0.34567901234567955</v>
      </c>
      <c r="J40" s="56">
        <v>0.71667960444620304</v>
      </c>
      <c r="K40" s="18"/>
      <c r="L40" s="18"/>
      <c r="M40" s="18"/>
    </row>
    <row r="41" spans="1:13" ht="12.75" customHeight="1" x14ac:dyDescent="0.2">
      <c r="A41" s="52">
        <v>1951</v>
      </c>
      <c r="B41" s="53">
        <v>39.906250102810255</v>
      </c>
      <c r="C41" s="53">
        <v>0</v>
      </c>
      <c r="D41" s="53">
        <v>39.906250102810255</v>
      </c>
      <c r="E41" s="54">
        <v>0.79273440808125251</v>
      </c>
      <c r="F41" s="13"/>
      <c r="G41" s="52">
        <v>2000</v>
      </c>
      <c r="H41" s="53">
        <v>36.057196777277284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48.794000791982604</v>
      </c>
      <c r="C42" s="53">
        <v>0</v>
      </c>
      <c r="D42" s="53">
        <v>48.794000791982604</v>
      </c>
      <c r="E42" s="54">
        <v>0.96928885164844258</v>
      </c>
      <c r="F42" s="13"/>
      <c r="G42" s="52">
        <v>1975</v>
      </c>
      <c r="H42" s="53">
        <v>35.709852341514924</v>
      </c>
      <c r="I42" s="55">
        <v>0.37037037037037096</v>
      </c>
      <c r="J42" s="56">
        <v>0.70937330833362977</v>
      </c>
      <c r="K42" s="18"/>
      <c r="L42" s="18"/>
      <c r="M42" s="18"/>
    </row>
    <row r="43" spans="1:13" ht="12.75" customHeight="1" x14ac:dyDescent="0.2">
      <c r="A43" s="52">
        <v>1953</v>
      </c>
      <c r="B43" s="53">
        <v>26.009846501261887</v>
      </c>
      <c r="C43" s="53">
        <v>0</v>
      </c>
      <c r="D43" s="53">
        <v>26.009846501261887</v>
      </c>
      <c r="E43" s="54">
        <v>0.51668348234528971</v>
      </c>
      <c r="F43" s="13"/>
      <c r="G43" s="52">
        <v>1946</v>
      </c>
      <c r="H43" s="53">
        <v>35.105615970947255</v>
      </c>
      <c r="I43" s="55">
        <v>0.38271604938271669</v>
      </c>
      <c r="J43" s="56">
        <v>0.69737020204503875</v>
      </c>
      <c r="K43" s="18"/>
      <c r="L43" s="18"/>
      <c r="M43" s="18"/>
    </row>
    <row r="44" spans="1:13" ht="12.75" customHeight="1" x14ac:dyDescent="0.2">
      <c r="A44" s="52">
        <v>1954</v>
      </c>
      <c r="B44" s="53">
        <v>31.823891387458215</v>
      </c>
      <c r="C44" s="53">
        <v>0</v>
      </c>
      <c r="D44" s="53">
        <v>31.823891387458215</v>
      </c>
      <c r="E44" s="54">
        <v>0.63217901047791447</v>
      </c>
      <c r="F44" s="13"/>
      <c r="G44" s="52">
        <v>1965</v>
      </c>
      <c r="H44" s="53">
        <v>34.935549032637738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22.541031721229558</v>
      </c>
      <c r="C45" s="53">
        <v>0</v>
      </c>
      <c r="D45" s="53">
        <v>22.541031721229558</v>
      </c>
      <c r="E45" s="54">
        <v>0.44777575926161217</v>
      </c>
      <c r="F45" s="13"/>
      <c r="G45" s="52">
        <v>1963</v>
      </c>
      <c r="H45" s="53">
        <v>34.379554563970295</v>
      </c>
      <c r="I45" s="55">
        <v>0.40740740740740805</v>
      </c>
      <c r="J45" s="56">
        <v>0.68294705133035938</v>
      </c>
      <c r="K45" s="18"/>
      <c r="L45" s="18"/>
      <c r="M45" s="18"/>
    </row>
    <row r="46" spans="1:13" ht="12.75" customHeight="1" x14ac:dyDescent="0.2">
      <c r="A46" s="52">
        <v>1956</v>
      </c>
      <c r="B46" s="53">
        <v>44.698160746359875</v>
      </c>
      <c r="C46" s="53">
        <v>0</v>
      </c>
      <c r="D46" s="53">
        <v>44.698160746359875</v>
      </c>
      <c r="E46" s="54">
        <v>0.8879253227326156</v>
      </c>
      <c r="F46" s="13"/>
      <c r="G46" s="52">
        <v>1999</v>
      </c>
      <c r="H46" s="53">
        <v>33.499734245692181</v>
      </c>
      <c r="I46" s="55">
        <v>0.41975308641975378</v>
      </c>
      <c r="J46" s="56">
        <v>0.66546949236575648</v>
      </c>
      <c r="K46" s="18"/>
      <c r="L46" s="18"/>
      <c r="M46" s="18"/>
    </row>
    <row r="47" spans="1:13" ht="12.75" customHeight="1" x14ac:dyDescent="0.2">
      <c r="A47" s="52">
        <v>1957</v>
      </c>
      <c r="B47" s="53">
        <v>25.852269762300068</v>
      </c>
      <c r="C47" s="53">
        <v>0</v>
      </c>
      <c r="D47" s="53">
        <v>25.852269762300068</v>
      </c>
      <c r="E47" s="54">
        <v>0.51355323325983449</v>
      </c>
      <c r="F47" s="13"/>
      <c r="G47" s="52">
        <v>1966</v>
      </c>
      <c r="H47" s="53">
        <v>33.450731857986476</v>
      </c>
      <c r="I47" s="55">
        <v>0.43209876543209946</v>
      </c>
      <c r="J47" s="56">
        <v>0.66449606392503924</v>
      </c>
      <c r="K47" s="18"/>
      <c r="L47" s="18"/>
      <c r="M47" s="18"/>
    </row>
    <row r="48" spans="1:13" ht="12.75" customHeight="1" x14ac:dyDescent="0.2">
      <c r="A48" s="52">
        <v>1958</v>
      </c>
      <c r="B48" s="53">
        <v>50.340000003328271</v>
      </c>
      <c r="C48" s="53">
        <v>0</v>
      </c>
      <c r="D48" s="53">
        <v>50.340000003328271</v>
      </c>
      <c r="E48" s="54">
        <v>1.0000000000661158</v>
      </c>
      <c r="F48" s="13"/>
      <c r="G48" s="52">
        <v>1940</v>
      </c>
      <c r="H48" s="53">
        <v>33.367742468214814</v>
      </c>
      <c r="I48" s="55">
        <v>0.4444444444444452</v>
      </c>
      <c r="J48" s="56">
        <v>0.6628474864563928</v>
      </c>
      <c r="K48" s="18"/>
      <c r="L48" s="18"/>
      <c r="M48" s="18"/>
    </row>
    <row r="49" spans="1:13" ht="12.75" customHeight="1" x14ac:dyDescent="0.2">
      <c r="A49" s="52">
        <v>1959</v>
      </c>
      <c r="B49" s="53">
        <v>23.5359158651953</v>
      </c>
      <c r="C49" s="53">
        <v>0</v>
      </c>
      <c r="D49" s="53">
        <v>23.5359158651953</v>
      </c>
      <c r="E49" s="54">
        <v>0.4675390517519924</v>
      </c>
      <c r="F49" s="13"/>
      <c r="G49" s="52">
        <v>1971</v>
      </c>
      <c r="H49" s="53">
        <v>33.012666790816837</v>
      </c>
      <c r="I49" s="55">
        <v>0.45679012345679088</v>
      </c>
      <c r="J49" s="56">
        <v>0.65579393704443456</v>
      </c>
      <c r="K49" s="18"/>
      <c r="L49" s="18"/>
      <c r="M49" s="18"/>
    </row>
    <row r="50" spans="1:13" ht="12.75" customHeight="1" x14ac:dyDescent="0.2">
      <c r="A50" s="52">
        <v>1960</v>
      </c>
      <c r="B50" s="53">
        <v>25.139408553817116</v>
      </c>
      <c r="C50" s="53">
        <v>0</v>
      </c>
      <c r="D50" s="53">
        <v>25.139408553817116</v>
      </c>
      <c r="E50" s="54">
        <v>0.49939230341313301</v>
      </c>
      <c r="F50" s="13"/>
      <c r="G50" s="52">
        <v>1935</v>
      </c>
      <c r="H50" s="53">
        <v>32.857040302378302</v>
      </c>
      <c r="I50" s="55">
        <v>0.46913580246913655</v>
      </c>
      <c r="J50" s="56">
        <v>0.65270242952678381</v>
      </c>
      <c r="K50" s="18"/>
      <c r="L50" s="18"/>
      <c r="M50" s="18"/>
    </row>
    <row r="51" spans="1:13" ht="12.75" customHeight="1" x14ac:dyDescent="0.2">
      <c r="A51" s="52">
        <v>1961</v>
      </c>
      <c r="B51" s="53">
        <v>20.052761198495393</v>
      </c>
      <c r="C51" s="53">
        <v>0</v>
      </c>
      <c r="D51" s="53">
        <v>20.052761198495393</v>
      </c>
      <c r="E51" s="54">
        <v>0.39834646798759221</v>
      </c>
      <c r="F51" s="13"/>
      <c r="G51" s="52">
        <v>1927</v>
      </c>
      <c r="H51" s="53">
        <v>32.725256651745333</v>
      </c>
      <c r="I51" s="55">
        <v>0.48148148148148229</v>
      </c>
      <c r="J51" s="56">
        <v>0.65008455804023302</v>
      </c>
      <c r="K51" s="18"/>
      <c r="L51" s="18"/>
      <c r="M51" s="18"/>
    </row>
    <row r="52" spans="1:13" ht="12.75" customHeight="1" x14ac:dyDescent="0.2">
      <c r="A52" s="52">
        <v>1962</v>
      </c>
      <c r="B52" s="53">
        <v>29.730874241319047</v>
      </c>
      <c r="C52" s="53">
        <v>0</v>
      </c>
      <c r="D52" s="53">
        <v>29.730874241319047</v>
      </c>
      <c r="E52" s="54">
        <v>0.59060139533808198</v>
      </c>
      <c r="F52" s="13"/>
      <c r="G52" s="52">
        <v>1954</v>
      </c>
      <c r="H52" s="53">
        <v>31.823891387458215</v>
      </c>
      <c r="I52" s="55">
        <v>0.49382716049382797</v>
      </c>
      <c r="J52" s="56">
        <v>0.63217901047791447</v>
      </c>
      <c r="K52" s="18"/>
      <c r="L52" s="18"/>
      <c r="M52" s="18"/>
    </row>
    <row r="53" spans="1:13" ht="12.75" customHeight="1" x14ac:dyDescent="0.2">
      <c r="A53" s="52">
        <v>1963</v>
      </c>
      <c r="B53" s="53">
        <v>34.379554563970295</v>
      </c>
      <c r="C53" s="53">
        <v>0</v>
      </c>
      <c r="D53" s="53">
        <v>34.379554563970295</v>
      </c>
      <c r="E53" s="54">
        <v>0.68294705133035938</v>
      </c>
      <c r="F53" s="13"/>
      <c r="G53" s="52">
        <v>1964</v>
      </c>
      <c r="H53" s="53">
        <v>31.281547077176224</v>
      </c>
      <c r="I53" s="55">
        <v>0.50617283950617364</v>
      </c>
      <c r="J53" s="56">
        <v>0.62140538492602748</v>
      </c>
      <c r="K53" s="18"/>
      <c r="L53" s="18"/>
      <c r="M53" s="18"/>
    </row>
    <row r="54" spans="1:13" ht="12.75" customHeight="1" x14ac:dyDescent="0.2">
      <c r="A54" s="52">
        <v>1964</v>
      </c>
      <c r="B54" s="53">
        <v>31.281547077176224</v>
      </c>
      <c r="C54" s="53">
        <v>0</v>
      </c>
      <c r="D54" s="53">
        <v>31.281547077176224</v>
      </c>
      <c r="E54" s="54">
        <v>0.62140538492602748</v>
      </c>
      <c r="F54" s="13"/>
      <c r="G54" s="52">
        <v>1993</v>
      </c>
      <c r="H54" s="53">
        <v>31.166677814777962</v>
      </c>
      <c r="I54" s="55">
        <v>0.51851851851851938</v>
      </c>
      <c r="J54" s="56">
        <v>0.61912351638414698</v>
      </c>
      <c r="K54" s="18"/>
      <c r="L54" s="18"/>
      <c r="M54" s="18"/>
    </row>
    <row r="55" spans="1:13" ht="12" customHeight="1" x14ac:dyDescent="0.2">
      <c r="A55" s="47">
        <v>1965</v>
      </c>
      <c r="B55" s="48">
        <v>34.935549032637738</v>
      </c>
      <c r="C55" s="48">
        <v>0</v>
      </c>
      <c r="D55" s="48">
        <v>34.935549032637738</v>
      </c>
      <c r="E55" s="49">
        <v>0.69399183616682036</v>
      </c>
      <c r="F55" s="13"/>
      <c r="G55" s="47">
        <v>1923</v>
      </c>
      <c r="H55" s="48">
        <v>31.140866619024209</v>
      </c>
      <c r="I55" s="50">
        <v>0.53086419753086511</v>
      </c>
      <c r="J55" s="51">
        <v>0.61861077908272166</v>
      </c>
      <c r="K55" s="18"/>
      <c r="L55" s="18"/>
      <c r="M55" s="18"/>
    </row>
    <row r="56" spans="1:13" ht="12" customHeight="1" x14ac:dyDescent="0.2">
      <c r="A56" s="52">
        <v>1966</v>
      </c>
      <c r="B56" s="53">
        <v>33.450731857986476</v>
      </c>
      <c r="C56" s="53">
        <v>0</v>
      </c>
      <c r="D56" s="53">
        <v>33.450731857986476</v>
      </c>
      <c r="E56" s="54">
        <v>0.66449606392503924</v>
      </c>
      <c r="F56" s="13"/>
      <c r="G56" s="52">
        <v>1989</v>
      </c>
      <c r="H56" s="53">
        <v>29.966891305137292</v>
      </c>
      <c r="I56" s="55">
        <v>0.54320987654321073</v>
      </c>
      <c r="J56" s="56">
        <v>0.59528985508814636</v>
      </c>
      <c r="K56" s="18"/>
      <c r="L56" s="18"/>
      <c r="M56" s="18"/>
    </row>
    <row r="57" spans="1:13" ht="12" customHeight="1" x14ac:dyDescent="0.2">
      <c r="A57" s="52">
        <v>1967</v>
      </c>
      <c r="B57" s="53">
        <v>44.200839510041959</v>
      </c>
      <c r="C57" s="53">
        <v>0</v>
      </c>
      <c r="D57" s="53">
        <v>44.200839510041959</v>
      </c>
      <c r="E57" s="54">
        <v>0.87804607687806824</v>
      </c>
      <c r="F57" s="13"/>
      <c r="G57" s="52">
        <v>1962</v>
      </c>
      <c r="H57" s="53">
        <v>29.730874241319047</v>
      </c>
      <c r="I57" s="55">
        <v>0.55555555555555647</v>
      </c>
      <c r="J57" s="56">
        <v>0.59060139533808198</v>
      </c>
      <c r="K57" s="18"/>
      <c r="L57" s="18"/>
      <c r="M57" s="18"/>
    </row>
    <row r="58" spans="1:13" ht="12" customHeight="1" x14ac:dyDescent="0.2">
      <c r="A58" s="52">
        <v>1968</v>
      </c>
      <c r="B58" s="53">
        <v>27.38832649253898</v>
      </c>
      <c r="C58" s="53">
        <v>0</v>
      </c>
      <c r="D58" s="53">
        <v>27.38832649253898</v>
      </c>
      <c r="E58" s="54">
        <v>0.54406687510009888</v>
      </c>
      <c r="F58" s="13"/>
      <c r="G58" s="52">
        <v>1950</v>
      </c>
      <c r="H58" s="53">
        <v>27.946302689670162</v>
      </c>
      <c r="I58" s="55">
        <v>0.5679012345679022</v>
      </c>
      <c r="J58" s="56">
        <v>0.55515102681108786</v>
      </c>
      <c r="K58" s="18"/>
      <c r="L58" s="18"/>
      <c r="M58" s="18"/>
    </row>
    <row r="59" spans="1:13" ht="12" customHeight="1" x14ac:dyDescent="0.2">
      <c r="A59" s="52">
        <v>1969</v>
      </c>
      <c r="B59" s="53">
        <v>50.340000003328285</v>
      </c>
      <c r="C59" s="53">
        <v>0</v>
      </c>
      <c r="D59" s="53">
        <v>50.340000003328285</v>
      </c>
      <c r="E59" s="54">
        <v>1.000000000066116</v>
      </c>
      <c r="F59" s="13"/>
      <c r="G59" s="52">
        <v>2003</v>
      </c>
      <c r="H59" s="53">
        <v>27.644836404229046</v>
      </c>
      <c r="I59" s="55">
        <v>0.58024691358024783</v>
      </c>
      <c r="J59" s="56">
        <v>0.54916242360407319</v>
      </c>
      <c r="K59" s="18"/>
      <c r="L59" s="18"/>
      <c r="M59" s="18"/>
    </row>
    <row r="60" spans="1:13" ht="12" customHeight="1" x14ac:dyDescent="0.2">
      <c r="A60" s="52">
        <v>1970</v>
      </c>
      <c r="B60" s="53">
        <v>36.291116799495278</v>
      </c>
      <c r="C60" s="53">
        <v>0</v>
      </c>
      <c r="D60" s="53">
        <v>36.291116799495278</v>
      </c>
      <c r="E60" s="54">
        <v>0.72092007944964787</v>
      </c>
      <c r="F60" s="13"/>
      <c r="G60" s="52">
        <v>1968</v>
      </c>
      <c r="H60" s="53">
        <v>27.38832649253898</v>
      </c>
      <c r="I60" s="55">
        <v>0.59259259259259356</v>
      </c>
      <c r="J60" s="56">
        <v>0.54406687510009888</v>
      </c>
      <c r="K60" s="18"/>
      <c r="L60" s="18"/>
      <c r="M60" s="18"/>
    </row>
    <row r="61" spans="1:13" ht="12" customHeight="1" x14ac:dyDescent="0.2">
      <c r="A61" s="52">
        <v>1971</v>
      </c>
      <c r="B61" s="53">
        <v>33.012666790816837</v>
      </c>
      <c r="C61" s="53">
        <v>0</v>
      </c>
      <c r="D61" s="53">
        <v>33.012666790816837</v>
      </c>
      <c r="E61" s="54">
        <v>0.65579393704443456</v>
      </c>
      <c r="F61" s="13"/>
      <c r="G61" s="52">
        <v>1947</v>
      </c>
      <c r="H61" s="53">
        <v>27.010513136779885</v>
      </c>
      <c r="I61" s="55">
        <v>0.60493827160493929</v>
      </c>
      <c r="J61" s="56">
        <v>0.53656164355939373</v>
      </c>
      <c r="K61" s="18"/>
      <c r="L61" s="18"/>
      <c r="M61" s="18"/>
    </row>
    <row r="62" spans="1:13" ht="12" customHeight="1" x14ac:dyDescent="0.2">
      <c r="A62" s="52">
        <v>1972</v>
      </c>
      <c r="B62" s="53">
        <v>26.108313527421856</v>
      </c>
      <c r="C62" s="53">
        <v>0</v>
      </c>
      <c r="D62" s="53">
        <v>26.108313527421856</v>
      </c>
      <c r="E62" s="54">
        <v>0.51863952180019579</v>
      </c>
      <c r="F62" s="13"/>
      <c r="G62" s="52">
        <v>2002</v>
      </c>
      <c r="H62" s="53">
        <v>26.388784211416187</v>
      </c>
      <c r="I62" s="55">
        <v>0.61728395061728492</v>
      </c>
      <c r="J62" s="56">
        <v>0.52421104909448124</v>
      </c>
      <c r="K62" s="18"/>
      <c r="L62" s="18"/>
      <c r="M62" s="18"/>
    </row>
    <row r="63" spans="1:13" ht="12" customHeight="1" x14ac:dyDescent="0.2">
      <c r="A63" s="52">
        <v>1973</v>
      </c>
      <c r="B63" s="53">
        <v>39.30471640777602</v>
      </c>
      <c r="C63" s="53">
        <v>0</v>
      </c>
      <c r="D63" s="53">
        <v>39.30471640777602</v>
      </c>
      <c r="E63" s="54">
        <v>0.78078499022201064</v>
      </c>
      <c r="F63" s="13"/>
      <c r="G63" s="52">
        <v>1994</v>
      </c>
      <c r="H63" s="53">
        <v>26.254331665402965</v>
      </c>
      <c r="I63" s="55">
        <v>0.62962962962963065</v>
      </c>
      <c r="J63" s="56">
        <v>0.52154016021857297</v>
      </c>
      <c r="K63" s="18"/>
      <c r="L63" s="18"/>
      <c r="M63" s="18"/>
    </row>
    <row r="64" spans="1:13" ht="12" customHeight="1" x14ac:dyDescent="0.2">
      <c r="A64" s="52">
        <v>1974</v>
      </c>
      <c r="B64" s="53">
        <v>37.773113400130669</v>
      </c>
      <c r="C64" s="53">
        <v>0</v>
      </c>
      <c r="D64" s="53">
        <v>37.773113400130669</v>
      </c>
      <c r="E64" s="54">
        <v>0.75035982121832867</v>
      </c>
      <c r="F64" s="13"/>
      <c r="G64" s="52">
        <v>1972</v>
      </c>
      <c r="H64" s="53">
        <v>26.108313527421856</v>
      </c>
      <c r="I64" s="55">
        <v>0.64197530864197638</v>
      </c>
      <c r="J64" s="56">
        <v>0.51863952180019579</v>
      </c>
      <c r="K64" s="18"/>
      <c r="L64" s="18"/>
      <c r="M64" s="18"/>
    </row>
    <row r="65" spans="1:13" ht="12" customHeight="1" x14ac:dyDescent="0.2">
      <c r="A65" s="52">
        <v>1975</v>
      </c>
      <c r="B65" s="53">
        <v>35.709852341514924</v>
      </c>
      <c r="C65" s="53">
        <v>0</v>
      </c>
      <c r="D65" s="53">
        <v>35.709852341514924</v>
      </c>
      <c r="E65" s="54">
        <v>0.70937330833362977</v>
      </c>
      <c r="F65" s="13"/>
      <c r="G65" s="52">
        <v>1948</v>
      </c>
      <c r="H65" s="53">
        <v>26.011697095111018</v>
      </c>
      <c r="I65" s="55">
        <v>0.65432098765432201</v>
      </c>
      <c r="J65" s="56">
        <v>0.51672024424137897</v>
      </c>
      <c r="K65" s="18"/>
      <c r="L65" s="18"/>
      <c r="M65" s="18"/>
    </row>
    <row r="66" spans="1:13" ht="12" customHeight="1" x14ac:dyDescent="0.2">
      <c r="A66" s="52">
        <v>1976</v>
      </c>
      <c r="B66" s="53">
        <v>22.645473589395728</v>
      </c>
      <c r="C66" s="53">
        <v>0</v>
      </c>
      <c r="D66" s="53">
        <v>22.645473589395728</v>
      </c>
      <c r="E66" s="54">
        <v>0.4498504884663434</v>
      </c>
      <c r="F66" s="13"/>
      <c r="G66" s="52">
        <v>1953</v>
      </c>
      <c r="H66" s="53">
        <v>26.009846501261887</v>
      </c>
      <c r="I66" s="55">
        <v>0.66666666666666774</v>
      </c>
      <c r="J66" s="56">
        <v>0.51668348234528971</v>
      </c>
      <c r="K66" s="18"/>
      <c r="L66" s="18"/>
      <c r="M66" s="18"/>
    </row>
    <row r="67" spans="1:13" ht="12" customHeight="1" x14ac:dyDescent="0.2">
      <c r="A67" s="52">
        <v>1977</v>
      </c>
      <c r="B67" s="53">
        <v>4.0238819530564367</v>
      </c>
      <c r="C67" s="53">
        <v>0</v>
      </c>
      <c r="D67" s="53">
        <v>4.0238819530564367</v>
      </c>
      <c r="E67" s="54">
        <v>7.9934087267708315E-2</v>
      </c>
      <c r="F67" s="13"/>
      <c r="G67" s="52">
        <v>1957</v>
      </c>
      <c r="H67" s="53">
        <v>25.852269762300068</v>
      </c>
      <c r="I67" s="55">
        <v>0.67901234567901347</v>
      </c>
      <c r="J67" s="56">
        <v>0.51355323325983449</v>
      </c>
      <c r="K67" s="18"/>
      <c r="L67" s="18"/>
      <c r="M67" s="18"/>
    </row>
    <row r="68" spans="1:13" ht="12" customHeight="1" x14ac:dyDescent="0.2">
      <c r="A68" s="52">
        <v>1978</v>
      </c>
      <c r="B68" s="53">
        <v>43.3648183832684</v>
      </c>
      <c r="C68" s="53">
        <v>0</v>
      </c>
      <c r="D68" s="53">
        <v>43.3648183832684</v>
      </c>
      <c r="E68" s="54">
        <v>0.86143858528542705</v>
      </c>
      <c r="F68" s="13"/>
      <c r="G68" s="52">
        <v>1960</v>
      </c>
      <c r="H68" s="53">
        <v>25.139408553817116</v>
      </c>
      <c r="I68" s="55">
        <v>0.6913580246913591</v>
      </c>
      <c r="J68" s="56">
        <v>0.49939230341313301</v>
      </c>
      <c r="K68" s="18"/>
      <c r="L68" s="18"/>
      <c r="M68" s="18"/>
    </row>
    <row r="69" spans="1:13" ht="12" customHeight="1" x14ac:dyDescent="0.2">
      <c r="A69" s="52">
        <v>1979</v>
      </c>
      <c r="B69" s="53">
        <v>37.690515927126661</v>
      </c>
      <c r="C69" s="53">
        <v>0</v>
      </c>
      <c r="D69" s="53">
        <v>37.690515927126661</v>
      </c>
      <c r="E69" s="54">
        <v>0.74871902914435162</v>
      </c>
      <c r="F69" s="13"/>
      <c r="G69" s="52">
        <v>1926</v>
      </c>
      <c r="H69" s="53">
        <v>24.588956229715116</v>
      </c>
      <c r="I69" s="55">
        <v>0.70370370370370483</v>
      </c>
      <c r="J69" s="56">
        <v>0.48845761282707817</v>
      </c>
      <c r="K69" s="18"/>
      <c r="L69" s="18"/>
      <c r="M69" s="18"/>
    </row>
    <row r="70" spans="1:13" ht="12" customHeight="1" x14ac:dyDescent="0.2">
      <c r="A70" s="52">
        <v>1980</v>
      </c>
      <c r="B70" s="53">
        <v>50.278291331711536</v>
      </c>
      <c r="C70" s="53">
        <v>0</v>
      </c>
      <c r="D70" s="53">
        <v>50.278291331711536</v>
      </c>
      <c r="E70" s="54">
        <v>0.99877416233038407</v>
      </c>
      <c r="F70" s="13"/>
      <c r="G70" s="52">
        <v>1930</v>
      </c>
      <c r="H70" s="53">
        <v>23.85573716537095</v>
      </c>
      <c r="I70" s="55">
        <v>0.71604938271605056</v>
      </c>
      <c r="J70" s="56">
        <v>0.47389227583176297</v>
      </c>
      <c r="K70" s="18"/>
      <c r="L70" s="18"/>
      <c r="M70" s="18"/>
    </row>
    <row r="71" spans="1:13" ht="12" customHeight="1" x14ac:dyDescent="0.2">
      <c r="A71" s="52">
        <v>1981</v>
      </c>
      <c r="B71" s="53">
        <v>15.471177579270103</v>
      </c>
      <c r="C71" s="53">
        <v>0</v>
      </c>
      <c r="D71" s="53">
        <v>15.471177579270103</v>
      </c>
      <c r="E71" s="54">
        <v>0.30733368254410215</v>
      </c>
      <c r="F71" s="13"/>
      <c r="G71" s="52">
        <v>1925</v>
      </c>
      <c r="H71" s="53">
        <v>23.822370533717503</v>
      </c>
      <c r="I71" s="55">
        <v>0.7283950617283963</v>
      </c>
      <c r="J71" s="56">
        <v>0.47322945041155151</v>
      </c>
      <c r="K71" s="18"/>
      <c r="L71" s="18"/>
      <c r="M71" s="18"/>
    </row>
    <row r="72" spans="1:13" ht="12" customHeight="1" x14ac:dyDescent="0.2">
      <c r="A72" s="52">
        <v>1982</v>
      </c>
      <c r="B72" s="53">
        <v>50.340000003328271</v>
      </c>
      <c r="C72" s="53">
        <v>0</v>
      </c>
      <c r="D72" s="53">
        <v>50.340000003328271</v>
      </c>
      <c r="E72" s="54">
        <v>1.0000000000661158</v>
      </c>
      <c r="F72" s="13"/>
      <c r="G72" s="52">
        <v>1932</v>
      </c>
      <c r="H72" s="53">
        <v>23.690505074372538</v>
      </c>
      <c r="I72" s="55">
        <v>0.74074074074074192</v>
      </c>
      <c r="J72" s="56">
        <v>0.47060995380159987</v>
      </c>
      <c r="K72" s="18"/>
      <c r="L72" s="18"/>
      <c r="M72" s="18"/>
    </row>
    <row r="73" spans="1:13" ht="12" customHeight="1" x14ac:dyDescent="0.2">
      <c r="A73" s="52">
        <v>1983</v>
      </c>
      <c r="B73" s="53">
        <v>50.340000003328285</v>
      </c>
      <c r="C73" s="53">
        <v>0</v>
      </c>
      <c r="D73" s="53">
        <v>50.340000003328285</v>
      </c>
      <c r="E73" s="54">
        <v>1.000000000066116</v>
      </c>
      <c r="F73" s="13"/>
      <c r="G73" s="52">
        <v>1959</v>
      </c>
      <c r="H73" s="53">
        <v>23.5359158651953</v>
      </c>
      <c r="I73" s="55">
        <v>0.75308641975308765</v>
      </c>
      <c r="J73" s="56">
        <v>0.4675390517519924</v>
      </c>
      <c r="K73" s="18"/>
      <c r="L73" s="18"/>
      <c r="M73" s="18"/>
    </row>
    <row r="74" spans="1:13" ht="12" customHeight="1" x14ac:dyDescent="0.2">
      <c r="A74" s="52">
        <v>1984</v>
      </c>
      <c r="B74" s="53">
        <v>43.453953928311307</v>
      </c>
      <c r="C74" s="53">
        <v>0</v>
      </c>
      <c r="D74" s="53">
        <v>43.453953928311307</v>
      </c>
      <c r="E74" s="54">
        <v>0.86320925562795603</v>
      </c>
      <c r="F74" s="13"/>
      <c r="G74" s="52">
        <v>1985</v>
      </c>
      <c r="H74" s="53">
        <v>23.276308288118614</v>
      </c>
      <c r="I74" s="55">
        <v>0.76543209876543339</v>
      </c>
      <c r="J74" s="56">
        <v>0.46238196837740586</v>
      </c>
      <c r="K74" s="18"/>
      <c r="L74" s="18"/>
      <c r="M74" s="18"/>
    </row>
    <row r="75" spans="1:13" ht="12" customHeight="1" x14ac:dyDescent="0.2">
      <c r="A75" s="52">
        <v>1985</v>
      </c>
      <c r="B75" s="53">
        <v>23.276308288118614</v>
      </c>
      <c r="C75" s="53">
        <v>0</v>
      </c>
      <c r="D75" s="53">
        <v>23.276308288118614</v>
      </c>
      <c r="E75" s="54">
        <v>0.46238196837740586</v>
      </c>
      <c r="F75" s="13"/>
      <c r="G75" s="52">
        <v>1976</v>
      </c>
      <c r="H75" s="53">
        <v>22.645473589395728</v>
      </c>
      <c r="I75" s="55">
        <v>0.77777777777777901</v>
      </c>
      <c r="J75" s="56">
        <v>0.4498504884663434</v>
      </c>
      <c r="K75" s="18"/>
      <c r="L75" s="18"/>
      <c r="M75" s="18"/>
    </row>
    <row r="76" spans="1:13" ht="12" customHeight="1" x14ac:dyDescent="0.2">
      <c r="A76" s="52">
        <v>1986</v>
      </c>
      <c r="B76" s="53">
        <v>36.077651287821865</v>
      </c>
      <c r="C76" s="53">
        <v>0</v>
      </c>
      <c r="D76" s="53">
        <v>36.077651287821865</v>
      </c>
      <c r="E76" s="54">
        <v>0.71667960444620304</v>
      </c>
      <c r="F76" s="13"/>
      <c r="G76" s="52">
        <v>1955</v>
      </c>
      <c r="H76" s="53">
        <v>22.541031721229558</v>
      </c>
      <c r="I76" s="55">
        <v>0.79012345679012475</v>
      </c>
      <c r="J76" s="56">
        <v>0.44777575926161217</v>
      </c>
      <c r="K76" s="18"/>
      <c r="L76" s="18"/>
      <c r="M76" s="18"/>
    </row>
    <row r="77" spans="1:13" ht="12" customHeight="1" x14ac:dyDescent="0.2">
      <c r="A77" s="52">
        <v>1987</v>
      </c>
      <c r="B77" s="53">
        <v>10.584404468438041</v>
      </c>
      <c r="C77" s="53">
        <v>0</v>
      </c>
      <c r="D77" s="53">
        <v>10.584404468438041</v>
      </c>
      <c r="E77" s="54">
        <v>0.21025833270635758</v>
      </c>
      <c r="F77" s="13"/>
      <c r="G77" s="52">
        <v>1949</v>
      </c>
      <c r="H77" s="53">
        <v>21.218266803894274</v>
      </c>
      <c r="I77" s="55">
        <v>0.80246913580247048</v>
      </c>
      <c r="J77" s="56">
        <v>0.42149914191287785</v>
      </c>
      <c r="K77" s="18"/>
      <c r="L77" s="18"/>
      <c r="M77" s="18"/>
    </row>
    <row r="78" spans="1:13" ht="12" customHeight="1" x14ac:dyDescent="0.2">
      <c r="A78" s="52">
        <v>1988</v>
      </c>
      <c r="B78" s="53">
        <v>7.4633863671051728</v>
      </c>
      <c r="C78" s="53">
        <v>0</v>
      </c>
      <c r="D78" s="53">
        <v>7.4633863671051728</v>
      </c>
      <c r="E78" s="54">
        <v>0.14825956231833876</v>
      </c>
      <c r="F78" s="13"/>
      <c r="G78" s="52">
        <v>1944</v>
      </c>
      <c r="H78" s="53">
        <v>20.311756552351767</v>
      </c>
      <c r="I78" s="55">
        <v>0.8148148148148161</v>
      </c>
      <c r="J78" s="56">
        <v>0.40349138959777048</v>
      </c>
      <c r="K78" s="18"/>
      <c r="L78" s="18"/>
      <c r="M78" s="18"/>
    </row>
    <row r="79" spans="1:13" ht="12" customHeight="1" x14ac:dyDescent="0.2">
      <c r="A79" s="52">
        <v>1989</v>
      </c>
      <c r="B79" s="53">
        <v>29.966891305137292</v>
      </c>
      <c r="C79" s="53">
        <v>0</v>
      </c>
      <c r="D79" s="53">
        <v>29.966891305137292</v>
      </c>
      <c r="E79" s="54">
        <v>0.59528985508814636</v>
      </c>
      <c r="F79" s="13"/>
      <c r="G79" s="52">
        <v>1961</v>
      </c>
      <c r="H79" s="53">
        <v>20.052761198495393</v>
      </c>
      <c r="I79" s="55">
        <v>0.82716049382716184</v>
      </c>
      <c r="J79" s="56">
        <v>0.39834646798759221</v>
      </c>
      <c r="K79" s="18"/>
      <c r="L79" s="18"/>
      <c r="M79" s="18"/>
    </row>
    <row r="80" spans="1:13" ht="12" customHeight="1" x14ac:dyDescent="0.2">
      <c r="A80" s="52">
        <v>1990</v>
      </c>
      <c r="B80" s="53">
        <v>12.968947556698918</v>
      </c>
      <c r="C80" s="53">
        <v>0</v>
      </c>
      <c r="D80" s="53">
        <v>12.968947556698918</v>
      </c>
      <c r="E80" s="54">
        <v>0.25762708694276754</v>
      </c>
      <c r="F80" s="13"/>
      <c r="G80" s="52">
        <v>1933</v>
      </c>
      <c r="H80" s="53">
        <v>18.00129549044069</v>
      </c>
      <c r="I80" s="55">
        <v>0.83950617283950757</v>
      </c>
      <c r="J80" s="56">
        <v>0.35759426878110229</v>
      </c>
      <c r="K80" s="18"/>
      <c r="L80" s="18"/>
      <c r="M80" s="18"/>
    </row>
    <row r="81" spans="1:13" ht="12" customHeight="1" x14ac:dyDescent="0.2">
      <c r="A81" s="52">
        <v>1991</v>
      </c>
      <c r="B81" s="53">
        <v>8.073647518283332</v>
      </c>
      <c r="C81" s="53">
        <v>0</v>
      </c>
      <c r="D81" s="53">
        <v>8.073647518283332</v>
      </c>
      <c r="E81" s="54">
        <v>0.16038235038306181</v>
      </c>
      <c r="F81" s="13"/>
      <c r="G81" s="52">
        <v>1939</v>
      </c>
      <c r="H81" s="53">
        <v>15.509008286898897</v>
      </c>
      <c r="I81" s="55">
        <v>0.85185185185185319</v>
      </c>
      <c r="J81" s="56">
        <v>0.30808518646998206</v>
      </c>
      <c r="K81" s="18"/>
      <c r="L81" s="18"/>
      <c r="M81" s="18"/>
    </row>
    <row r="82" spans="1:13" ht="12" customHeight="1" x14ac:dyDescent="0.2">
      <c r="A82" s="52">
        <v>1992</v>
      </c>
      <c r="B82" s="53">
        <v>11.649339665327961</v>
      </c>
      <c r="C82" s="53">
        <v>0</v>
      </c>
      <c r="D82" s="53">
        <v>11.649339665327961</v>
      </c>
      <c r="E82" s="54">
        <v>0.23141318365768693</v>
      </c>
      <c r="F82" s="13"/>
      <c r="G82" s="52">
        <v>1981</v>
      </c>
      <c r="H82" s="53">
        <v>15.471177579270103</v>
      </c>
      <c r="I82" s="55">
        <v>0.86419753086419893</v>
      </c>
      <c r="J82" s="56">
        <v>0.30733368254410215</v>
      </c>
      <c r="K82" s="18"/>
      <c r="L82" s="18"/>
      <c r="M82" s="18"/>
    </row>
    <row r="83" spans="1:13" ht="12" customHeight="1" x14ac:dyDescent="0.2">
      <c r="A83" s="52">
        <v>1993</v>
      </c>
      <c r="B83" s="53">
        <v>31.166677814777962</v>
      </c>
      <c r="C83" s="53">
        <v>0</v>
      </c>
      <c r="D83" s="53">
        <v>31.166677814777962</v>
      </c>
      <c r="E83" s="54">
        <v>0.61912351638414698</v>
      </c>
      <c r="F83" s="13"/>
      <c r="G83" s="52">
        <v>1934</v>
      </c>
      <c r="H83" s="53">
        <v>14.417118163628945</v>
      </c>
      <c r="I83" s="55">
        <v>0.87654320987654466</v>
      </c>
      <c r="J83" s="56">
        <v>0.28639487810148878</v>
      </c>
      <c r="K83" s="18"/>
      <c r="L83" s="18"/>
      <c r="M83" s="18"/>
    </row>
    <row r="84" spans="1:13" ht="12" customHeight="1" x14ac:dyDescent="0.2">
      <c r="A84" s="52">
        <v>1994</v>
      </c>
      <c r="B84" s="53">
        <v>26.254331665402965</v>
      </c>
      <c r="C84" s="53">
        <v>0</v>
      </c>
      <c r="D84" s="53">
        <v>26.254331665402965</v>
      </c>
      <c r="E84" s="54">
        <v>0.52154016021857297</v>
      </c>
      <c r="F84" s="13"/>
      <c r="G84" s="52">
        <v>2001</v>
      </c>
      <c r="H84" s="53">
        <v>14.201520580852737</v>
      </c>
      <c r="I84" s="55">
        <v>0.88888888888889039</v>
      </c>
      <c r="J84" s="56">
        <v>0.28211204967923592</v>
      </c>
      <c r="K84" s="18"/>
      <c r="L84" s="18"/>
      <c r="M84" s="18"/>
    </row>
    <row r="85" spans="1:13" ht="12" customHeight="1" x14ac:dyDescent="0.2">
      <c r="A85" s="52">
        <v>1995</v>
      </c>
      <c r="B85" s="53">
        <v>39.285443949209096</v>
      </c>
      <c r="C85" s="53">
        <v>0</v>
      </c>
      <c r="D85" s="53">
        <v>39.285443949209096</v>
      </c>
      <c r="E85" s="54">
        <v>0.78040214440224664</v>
      </c>
      <c r="F85" s="13"/>
      <c r="G85" s="52">
        <v>1990</v>
      </c>
      <c r="H85" s="53">
        <v>12.968947556698918</v>
      </c>
      <c r="I85" s="55">
        <v>0.90123456790123602</v>
      </c>
      <c r="J85" s="56">
        <v>0.25762708694276754</v>
      </c>
      <c r="K85" s="18"/>
      <c r="L85" s="18"/>
      <c r="M85" s="18"/>
    </row>
    <row r="86" spans="1:13" ht="12" customHeight="1" x14ac:dyDescent="0.2">
      <c r="A86" s="52">
        <v>1996</v>
      </c>
      <c r="B86" s="53">
        <v>36.58225770623914</v>
      </c>
      <c r="C86" s="53">
        <v>0</v>
      </c>
      <c r="D86" s="53">
        <v>36.58225770623914</v>
      </c>
      <c r="E86" s="54">
        <v>0.72670356984980411</v>
      </c>
      <c r="F86" s="13"/>
      <c r="G86" s="52">
        <v>1992</v>
      </c>
      <c r="H86" s="53">
        <v>11.649339665327961</v>
      </c>
      <c r="I86" s="55">
        <v>0.91358024691358175</v>
      </c>
      <c r="J86" s="56">
        <v>0.23141318365768693</v>
      </c>
      <c r="K86" s="18"/>
      <c r="L86" s="18"/>
      <c r="M86" s="18"/>
    </row>
    <row r="87" spans="1:13" ht="12" customHeight="1" x14ac:dyDescent="0.2">
      <c r="A87" s="52">
        <v>1997</v>
      </c>
      <c r="B87" s="53">
        <v>42.785454907727697</v>
      </c>
      <c r="C87" s="53">
        <v>0</v>
      </c>
      <c r="D87" s="53">
        <v>42.785454907727697</v>
      </c>
      <c r="E87" s="54">
        <v>0.84992957703074479</v>
      </c>
      <c r="F87" s="13"/>
      <c r="G87" s="52">
        <v>1987</v>
      </c>
      <c r="H87" s="53">
        <v>10.584404468438041</v>
      </c>
      <c r="I87" s="55">
        <v>0.92592592592592748</v>
      </c>
      <c r="J87" s="56">
        <v>0.21025833270635758</v>
      </c>
      <c r="K87" s="18"/>
      <c r="L87" s="18"/>
      <c r="M87" s="18"/>
    </row>
    <row r="88" spans="1:13" ht="12" customHeight="1" x14ac:dyDescent="0.2">
      <c r="A88" s="52">
        <v>1998</v>
      </c>
      <c r="B88" s="53">
        <v>47.197504993440226</v>
      </c>
      <c r="C88" s="53">
        <v>0</v>
      </c>
      <c r="D88" s="53">
        <v>47.197504993440226</v>
      </c>
      <c r="E88" s="54">
        <v>0.93757459263886023</v>
      </c>
      <c r="F88" s="13"/>
      <c r="G88" s="52">
        <v>1931</v>
      </c>
      <c r="H88" s="53">
        <v>10.232529349663881</v>
      </c>
      <c r="I88" s="55">
        <v>0.93827160493827311</v>
      </c>
      <c r="J88" s="56">
        <v>0.20326836213078825</v>
      </c>
      <c r="K88" s="18"/>
      <c r="L88" s="18"/>
      <c r="M88" s="18"/>
    </row>
    <row r="89" spans="1:13" ht="12" customHeight="1" x14ac:dyDescent="0.2">
      <c r="A89" s="52">
        <v>1999</v>
      </c>
      <c r="B89" s="53">
        <v>33.499734245692181</v>
      </c>
      <c r="C89" s="53">
        <v>0</v>
      </c>
      <c r="D89" s="53">
        <v>33.499734245692181</v>
      </c>
      <c r="E89" s="54">
        <v>0.66546949236575648</v>
      </c>
      <c r="F89" s="13"/>
      <c r="G89" s="52">
        <v>1929</v>
      </c>
      <c r="H89" s="53">
        <v>9.229227103823991</v>
      </c>
      <c r="I89" s="55">
        <v>0.95061728395061884</v>
      </c>
      <c r="J89" s="56">
        <v>0.18333784473230016</v>
      </c>
      <c r="K89" s="18"/>
      <c r="L89" s="18"/>
      <c r="M89" s="18"/>
    </row>
    <row r="90" spans="1:13" ht="12" customHeight="1" x14ac:dyDescent="0.2">
      <c r="A90" s="52">
        <v>2000</v>
      </c>
      <c r="B90" s="53">
        <v>36.057196777277284</v>
      </c>
      <c r="C90" s="53">
        <v>0</v>
      </c>
      <c r="D90" s="53">
        <v>36.057196777277284</v>
      </c>
      <c r="E90" s="54">
        <v>0.71627327726017642</v>
      </c>
      <c r="F90" s="13"/>
      <c r="G90" s="52">
        <v>1924</v>
      </c>
      <c r="H90" s="53">
        <v>9.0720847833100162</v>
      </c>
      <c r="I90" s="55">
        <v>0.96296296296296457</v>
      </c>
      <c r="J90" s="56">
        <v>0.18021622533392959</v>
      </c>
      <c r="K90" s="18"/>
      <c r="L90" s="18"/>
      <c r="M90" s="18"/>
    </row>
    <row r="91" spans="1:13" ht="12" customHeight="1" x14ac:dyDescent="0.2">
      <c r="A91" s="52">
        <v>2001</v>
      </c>
      <c r="B91" s="53">
        <v>14.201520580852737</v>
      </c>
      <c r="C91" s="53">
        <v>0</v>
      </c>
      <c r="D91" s="53">
        <v>14.201520580852737</v>
      </c>
      <c r="E91" s="54">
        <v>0.28211204967923592</v>
      </c>
      <c r="F91" s="13"/>
      <c r="G91" s="52">
        <v>1991</v>
      </c>
      <c r="H91" s="53">
        <v>8.073647518283332</v>
      </c>
      <c r="I91" s="55">
        <v>0.9753086419753102</v>
      </c>
      <c r="J91" s="56">
        <v>0.16038235038306181</v>
      </c>
      <c r="K91" s="18"/>
      <c r="L91" s="18"/>
      <c r="M91" s="18"/>
    </row>
    <row r="92" spans="1:13" ht="12" customHeight="1" x14ac:dyDescent="0.2">
      <c r="A92" s="52">
        <v>2002</v>
      </c>
      <c r="B92" s="53">
        <v>26.388784211416187</v>
      </c>
      <c r="C92" s="53">
        <v>0</v>
      </c>
      <c r="D92" s="53">
        <v>26.388784211416187</v>
      </c>
      <c r="E92" s="54">
        <v>0.52421104909448124</v>
      </c>
      <c r="F92" s="13"/>
      <c r="G92" s="52">
        <v>1988</v>
      </c>
      <c r="H92" s="53">
        <v>7.4633863671051728</v>
      </c>
      <c r="I92" s="55">
        <v>0.98765432098765593</v>
      </c>
      <c r="J92" s="56">
        <v>0.14825956231833876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27.644836404229046</v>
      </c>
      <c r="C93" s="58">
        <v>0</v>
      </c>
      <c r="D93" s="58">
        <v>27.644836404229046</v>
      </c>
      <c r="E93" s="59">
        <v>0.54916242360407319</v>
      </c>
      <c r="F93" s="29"/>
      <c r="G93" s="57">
        <v>1977</v>
      </c>
      <c r="H93" s="58">
        <v>4.0238819530564367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30.440451111707283</v>
      </c>
      <c r="C94" s="63">
        <v>0</v>
      </c>
      <c r="D94" s="63">
        <v>30.440451111707283</v>
      </c>
      <c r="E94" s="64">
        <v>0.60469708207602912</v>
      </c>
      <c r="F94" s="36"/>
      <c r="G94" s="62"/>
      <c r="H94" s="63">
        <v>30.440451111707304</v>
      </c>
      <c r="I94" s="63"/>
      <c r="J94" s="64">
        <v>0.60469708207602879</v>
      </c>
      <c r="K94" s="39"/>
      <c r="L94" s="39"/>
      <c r="M94" s="39"/>
    </row>
    <row r="95" spans="1:13" ht="12" customHeight="1" x14ac:dyDescent="0.2">
      <c r="A95" s="65" t="s">
        <v>12</v>
      </c>
      <c r="B95" s="66">
        <v>50.340000003328285</v>
      </c>
      <c r="C95" s="66">
        <v>0</v>
      </c>
      <c r="D95" s="66">
        <v>50.340000003328285</v>
      </c>
      <c r="E95" s="67">
        <v>1.000000000066116</v>
      </c>
      <c r="F95" s="36"/>
      <c r="G95" s="68"/>
      <c r="H95" s="66">
        <v>50.340000003328285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4.0238819530564367</v>
      </c>
      <c r="C96" s="66">
        <v>0</v>
      </c>
      <c r="D96" s="66">
        <v>4.0238819530564367</v>
      </c>
      <c r="E96" s="67">
        <v>7.9934087267708315E-2</v>
      </c>
      <c r="F96" s="45"/>
      <c r="G96" s="68"/>
      <c r="H96" s="66">
        <v>4.0238819530564367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3:BU1032"/>
  <sheetViews>
    <sheetView zoomScale="130" zoomScaleNormal="130" workbookViewId="0">
      <selection activeCell="K102" sqref="K10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25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1.4534781491096169</v>
      </c>
      <c r="C12" s="48">
        <v>0</v>
      </c>
      <c r="D12" s="48">
        <v>1.4534781491096169</v>
      </c>
      <c r="E12" s="49">
        <v>0.72673907455480846</v>
      </c>
      <c r="F12" s="13"/>
      <c r="G12" s="47">
        <v>1938</v>
      </c>
      <c r="H12" s="48">
        <v>2.0000000001322311</v>
      </c>
      <c r="I12" s="50">
        <v>0</v>
      </c>
      <c r="J12" s="51">
        <v>1.0000000000661156</v>
      </c>
      <c r="K12" s="18"/>
      <c r="L12" s="18"/>
      <c r="M12" s="18"/>
    </row>
    <row r="13" spans="1:13" ht="12.75" customHeight="1" x14ac:dyDescent="0.2">
      <c r="A13" s="52">
        <v>1923</v>
      </c>
      <c r="B13" s="53">
        <v>1.2372215581654431</v>
      </c>
      <c r="C13" s="53">
        <v>0</v>
      </c>
      <c r="D13" s="53">
        <v>1.2372215581654431</v>
      </c>
      <c r="E13" s="54">
        <v>0.61861077908272155</v>
      </c>
      <c r="F13" s="13"/>
      <c r="G13" s="52">
        <v>1938</v>
      </c>
      <c r="H13" s="53">
        <v>2.0000000001322311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0.29720805042153037</v>
      </c>
      <c r="C14" s="53">
        <v>0</v>
      </c>
      <c r="D14" s="53">
        <v>0.29720805042153037</v>
      </c>
      <c r="E14" s="54">
        <v>0.14860402521076518</v>
      </c>
      <c r="F14" s="13"/>
      <c r="G14" s="52">
        <v>1938</v>
      </c>
      <c r="H14" s="53">
        <v>2.0000000001322311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0.94645890082310336</v>
      </c>
      <c r="C15" s="53">
        <v>0</v>
      </c>
      <c r="D15" s="53">
        <v>0.94645890082310336</v>
      </c>
      <c r="E15" s="54">
        <v>0.47322945041155168</v>
      </c>
      <c r="F15" s="13"/>
      <c r="G15" s="52">
        <v>1938</v>
      </c>
      <c r="H15" s="53">
        <v>2.0000000001322311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0.97691522565415645</v>
      </c>
      <c r="C16" s="53">
        <v>0</v>
      </c>
      <c r="D16" s="53">
        <v>0.97691522565415645</v>
      </c>
      <c r="E16" s="54">
        <v>0.48845761282707822</v>
      </c>
      <c r="F16" s="13"/>
      <c r="G16" s="52">
        <v>1938</v>
      </c>
      <c r="H16" s="53">
        <v>2.0000000001322311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1.3001691160804663</v>
      </c>
      <c r="C17" s="53">
        <v>0</v>
      </c>
      <c r="D17" s="53">
        <v>1.3001691160804663</v>
      </c>
      <c r="E17" s="54">
        <v>0.65008455804023313</v>
      </c>
      <c r="F17" s="13"/>
      <c r="G17" s="52">
        <v>1980</v>
      </c>
      <c r="H17" s="53">
        <v>1.9975483246607686</v>
      </c>
      <c r="I17" s="55">
        <v>6.1728395061728496E-2</v>
      </c>
      <c r="J17" s="56">
        <v>0.9987741623303843</v>
      </c>
      <c r="K17" s="18"/>
      <c r="L17" s="18"/>
      <c r="M17" s="18"/>
    </row>
    <row r="18" spans="1:13" ht="12.75" customHeight="1" x14ac:dyDescent="0.2">
      <c r="A18" s="52">
        <v>1928</v>
      </c>
      <c r="B18" s="53">
        <v>1.5279124158827477</v>
      </c>
      <c r="C18" s="53">
        <v>0</v>
      </c>
      <c r="D18" s="53">
        <v>1.5279124158827477</v>
      </c>
      <c r="E18" s="54">
        <v>0.76395620794137387</v>
      </c>
      <c r="F18" s="13"/>
      <c r="G18" s="52">
        <v>1952</v>
      </c>
      <c r="H18" s="53">
        <v>1.9385777032968852</v>
      </c>
      <c r="I18" s="55">
        <v>7.4074074074074195E-2</v>
      </c>
      <c r="J18" s="56">
        <v>0.96928885164844258</v>
      </c>
      <c r="K18" s="18"/>
      <c r="L18" s="18"/>
      <c r="M18" s="18"/>
    </row>
    <row r="19" spans="1:13" ht="12.75" customHeight="1" x14ac:dyDescent="0.2">
      <c r="A19" s="52">
        <v>1929</v>
      </c>
      <c r="B19" s="53">
        <v>0.30095768067810075</v>
      </c>
      <c r="C19" s="53">
        <v>0</v>
      </c>
      <c r="D19" s="53">
        <v>0.30095768067810075</v>
      </c>
      <c r="E19" s="54">
        <v>0.15047884033905037</v>
      </c>
      <c r="F19" s="13"/>
      <c r="G19" s="52">
        <v>1998</v>
      </c>
      <c r="H19" s="53">
        <v>1.8751491852777207</v>
      </c>
      <c r="I19" s="55">
        <v>8.6419753086419887E-2</v>
      </c>
      <c r="J19" s="56">
        <v>0.93757459263886034</v>
      </c>
      <c r="K19" s="18"/>
      <c r="L19" s="18"/>
      <c r="M19" s="18"/>
    </row>
    <row r="20" spans="1:13" ht="12.75" customHeight="1" x14ac:dyDescent="0.2">
      <c r="A20" s="52">
        <v>1930</v>
      </c>
      <c r="B20" s="53">
        <v>0.94778455166352604</v>
      </c>
      <c r="C20" s="53">
        <v>0</v>
      </c>
      <c r="D20" s="53">
        <v>0.94778455166352604</v>
      </c>
      <c r="E20" s="54">
        <v>0.47389227583176302</v>
      </c>
      <c r="F20" s="13"/>
      <c r="G20" s="52">
        <v>1943</v>
      </c>
      <c r="H20" s="53">
        <v>1.8499797211995859</v>
      </c>
      <c r="I20" s="55">
        <v>9.8765432098765593E-2</v>
      </c>
      <c r="J20" s="56">
        <v>0.92498986059979293</v>
      </c>
      <c r="K20" s="18"/>
      <c r="L20" s="18"/>
      <c r="M20" s="18"/>
    </row>
    <row r="21" spans="1:13" ht="12.75" customHeight="1" x14ac:dyDescent="0.2">
      <c r="A21" s="52">
        <v>1931</v>
      </c>
      <c r="B21" s="53">
        <v>0.33621184087611522</v>
      </c>
      <c r="C21" s="53">
        <v>0</v>
      </c>
      <c r="D21" s="53">
        <v>0.33621184087611522</v>
      </c>
      <c r="E21" s="54">
        <v>0.16810592043805761</v>
      </c>
      <c r="F21" s="13"/>
      <c r="G21" s="52">
        <v>1956</v>
      </c>
      <c r="H21" s="53">
        <v>1.775850645465231</v>
      </c>
      <c r="I21" s="55">
        <v>0.1111111111111113</v>
      </c>
      <c r="J21" s="56">
        <v>0.88792532273261549</v>
      </c>
      <c r="K21" s="18"/>
      <c r="L21" s="18"/>
      <c r="M21" s="18"/>
    </row>
    <row r="22" spans="1:13" ht="12.75" customHeight="1" x14ac:dyDescent="0.2">
      <c r="A22" s="52">
        <v>1932</v>
      </c>
      <c r="B22" s="53">
        <v>0.94121990760319962</v>
      </c>
      <c r="C22" s="53">
        <v>0</v>
      </c>
      <c r="D22" s="53">
        <v>0.94121990760319962</v>
      </c>
      <c r="E22" s="54">
        <v>0.47060995380159981</v>
      </c>
      <c r="F22" s="13"/>
      <c r="G22" s="52">
        <v>1967</v>
      </c>
      <c r="H22" s="53">
        <v>1.7560921537561369</v>
      </c>
      <c r="I22" s="55">
        <v>0.12345679012345699</v>
      </c>
      <c r="J22" s="56">
        <v>0.87804607687806846</v>
      </c>
      <c r="K22" s="18"/>
      <c r="L22" s="18"/>
      <c r="M22" s="18"/>
    </row>
    <row r="23" spans="1:13" ht="12.75" customHeight="1" x14ac:dyDescent="0.2">
      <c r="A23" s="52">
        <v>1933</v>
      </c>
      <c r="B23" s="53">
        <v>0.71518853756220446</v>
      </c>
      <c r="C23" s="53">
        <v>0</v>
      </c>
      <c r="D23" s="53">
        <v>0.71518853756220446</v>
      </c>
      <c r="E23" s="54">
        <v>0.35759426878110223</v>
      </c>
      <c r="F23" s="13"/>
      <c r="G23" s="52">
        <v>1941</v>
      </c>
      <c r="H23" s="53">
        <v>1.7293124866195775</v>
      </c>
      <c r="I23" s="55">
        <v>0.13580246913580268</v>
      </c>
      <c r="J23" s="56">
        <v>0.86465624330978874</v>
      </c>
      <c r="K23" s="18"/>
      <c r="L23" s="18"/>
      <c r="M23" s="18"/>
    </row>
    <row r="24" spans="1:13" ht="12.75" customHeight="1" x14ac:dyDescent="0.2">
      <c r="A24" s="52">
        <v>1934</v>
      </c>
      <c r="B24" s="53">
        <v>0.4746833603661067</v>
      </c>
      <c r="C24" s="53">
        <v>0</v>
      </c>
      <c r="D24" s="53">
        <v>0.4746833603661067</v>
      </c>
      <c r="E24" s="54">
        <v>0.23734168018305335</v>
      </c>
      <c r="F24" s="13"/>
      <c r="G24" s="52">
        <v>1984</v>
      </c>
      <c r="H24" s="53">
        <v>1.7264185112559121</v>
      </c>
      <c r="I24" s="55">
        <v>0.14814814814814839</v>
      </c>
      <c r="J24" s="56">
        <v>0.86320925562795603</v>
      </c>
      <c r="K24" s="18"/>
      <c r="L24" s="18"/>
      <c r="M24" s="18"/>
    </row>
    <row r="25" spans="1:13" ht="12.75" customHeight="1" x14ac:dyDescent="0.2">
      <c r="A25" s="52">
        <v>1935</v>
      </c>
      <c r="B25" s="53">
        <v>1.3054048590535676</v>
      </c>
      <c r="C25" s="53">
        <v>0</v>
      </c>
      <c r="D25" s="53">
        <v>1.3054048590535676</v>
      </c>
      <c r="E25" s="54">
        <v>0.65270242952678381</v>
      </c>
      <c r="F25" s="13"/>
      <c r="G25" s="52">
        <v>1978</v>
      </c>
      <c r="H25" s="53">
        <v>1.7228771705708537</v>
      </c>
      <c r="I25" s="55">
        <v>0.1604938271604941</v>
      </c>
      <c r="J25" s="56">
        <v>0.86143858528542683</v>
      </c>
      <c r="K25" s="18"/>
      <c r="L25" s="18"/>
      <c r="M25" s="18"/>
    </row>
    <row r="26" spans="1:13" ht="12.75" customHeight="1" x14ac:dyDescent="0.2">
      <c r="A26" s="52">
        <v>1936</v>
      </c>
      <c r="B26" s="53">
        <v>1.4734942415716952</v>
      </c>
      <c r="C26" s="53">
        <v>0</v>
      </c>
      <c r="D26" s="53">
        <v>1.4734942415716952</v>
      </c>
      <c r="E26" s="54">
        <v>0.73674712078584759</v>
      </c>
      <c r="F26" s="13"/>
      <c r="G26" s="52">
        <v>1995</v>
      </c>
      <c r="H26" s="53">
        <v>1.7063434140787863</v>
      </c>
      <c r="I26" s="55">
        <v>0.17283950617283977</v>
      </c>
      <c r="J26" s="56">
        <v>0.85317170703939316</v>
      </c>
      <c r="K26" s="18"/>
      <c r="L26" s="18"/>
      <c r="M26" s="18"/>
    </row>
    <row r="27" spans="1:13" ht="12.75" customHeight="1" x14ac:dyDescent="0.2">
      <c r="A27" s="52">
        <v>1937</v>
      </c>
      <c r="B27" s="53">
        <v>1.4806343435888589</v>
      </c>
      <c r="C27" s="53">
        <v>0</v>
      </c>
      <c r="D27" s="53">
        <v>1.4806343435888589</v>
      </c>
      <c r="E27" s="54">
        <v>0.74031717179442946</v>
      </c>
      <c r="F27" s="13"/>
      <c r="G27" s="52">
        <v>1997</v>
      </c>
      <c r="H27" s="53">
        <v>1.6998591540614902</v>
      </c>
      <c r="I27" s="55">
        <v>0.18518518518518548</v>
      </c>
      <c r="J27" s="56">
        <v>0.84992957703074512</v>
      </c>
      <c r="K27" s="18"/>
      <c r="L27" s="18"/>
      <c r="M27" s="18"/>
    </row>
    <row r="28" spans="1:13" ht="12.75" customHeight="1" x14ac:dyDescent="0.2">
      <c r="A28" s="52">
        <v>1938</v>
      </c>
      <c r="B28" s="53">
        <v>2.0000000001322311</v>
      </c>
      <c r="C28" s="53">
        <v>0</v>
      </c>
      <c r="D28" s="53">
        <v>2.0000000001322311</v>
      </c>
      <c r="E28" s="54">
        <v>1.0000000000661156</v>
      </c>
      <c r="F28" s="13"/>
      <c r="G28" s="52">
        <v>1986</v>
      </c>
      <c r="H28" s="53">
        <v>1.6782928528012604</v>
      </c>
      <c r="I28" s="55">
        <v>0.19753086419753119</v>
      </c>
      <c r="J28" s="56">
        <v>0.8391464264006302</v>
      </c>
      <c r="K28" s="18"/>
      <c r="L28" s="18"/>
      <c r="M28" s="18"/>
    </row>
    <row r="29" spans="1:13" ht="12.75" customHeight="1" x14ac:dyDescent="0.2">
      <c r="A29" s="52">
        <v>1939</v>
      </c>
      <c r="B29" s="53">
        <v>0.88521736797368122</v>
      </c>
      <c r="C29" s="53">
        <v>0</v>
      </c>
      <c r="D29" s="53">
        <v>0.88521736797368122</v>
      </c>
      <c r="E29" s="54">
        <v>0.44260868398684061</v>
      </c>
      <c r="F29" s="13"/>
      <c r="G29" s="52">
        <v>1951</v>
      </c>
      <c r="H29" s="53">
        <v>1.585468816162505</v>
      </c>
      <c r="I29" s="55">
        <v>0.20987654320987689</v>
      </c>
      <c r="J29" s="56">
        <v>0.79273440808125251</v>
      </c>
      <c r="K29" s="18"/>
      <c r="L29" s="18"/>
      <c r="M29" s="18"/>
    </row>
    <row r="30" spans="1:13" ht="12.75" customHeight="1" x14ac:dyDescent="0.2">
      <c r="A30" s="52">
        <v>1940</v>
      </c>
      <c r="B30" s="53">
        <v>1.3256949729127858</v>
      </c>
      <c r="C30" s="53">
        <v>0</v>
      </c>
      <c r="D30" s="53">
        <v>1.3256949729127858</v>
      </c>
      <c r="E30" s="54">
        <v>0.66284748645639291</v>
      </c>
      <c r="F30" s="13"/>
      <c r="G30" s="52">
        <v>1973</v>
      </c>
      <c r="H30" s="53">
        <v>1.5615699804440217</v>
      </c>
      <c r="I30" s="55">
        <v>0.2222222222222226</v>
      </c>
      <c r="J30" s="56">
        <v>0.78078499022201087</v>
      </c>
      <c r="K30" s="18"/>
      <c r="L30" s="18"/>
      <c r="M30" s="18"/>
    </row>
    <row r="31" spans="1:13" ht="12.75" customHeight="1" x14ac:dyDescent="0.2">
      <c r="A31" s="52">
        <v>1941</v>
      </c>
      <c r="B31" s="53">
        <v>1.7293124866195775</v>
      </c>
      <c r="C31" s="53">
        <v>0</v>
      </c>
      <c r="D31" s="53">
        <v>1.7293124866195775</v>
      </c>
      <c r="E31" s="54">
        <v>0.86465624330978874</v>
      </c>
      <c r="F31" s="13"/>
      <c r="G31" s="52">
        <v>1928</v>
      </c>
      <c r="H31" s="53">
        <v>1.5279124158827477</v>
      </c>
      <c r="I31" s="55">
        <v>0.23456790123456828</v>
      </c>
      <c r="J31" s="56">
        <v>0.76395620794137387</v>
      </c>
      <c r="K31" s="18"/>
      <c r="L31" s="18"/>
      <c r="M31" s="18"/>
    </row>
    <row r="32" spans="1:13" ht="12.75" customHeight="1" x14ac:dyDescent="0.2">
      <c r="A32" s="52">
        <v>1942</v>
      </c>
      <c r="B32" s="53">
        <v>1.4894638964237985</v>
      </c>
      <c r="C32" s="53">
        <v>0</v>
      </c>
      <c r="D32" s="53">
        <v>1.4894638964237985</v>
      </c>
      <c r="E32" s="54">
        <v>0.74473194821189925</v>
      </c>
      <c r="F32" s="13"/>
      <c r="G32" s="52">
        <v>1974</v>
      </c>
      <c r="H32" s="53">
        <v>1.5007196424366573</v>
      </c>
      <c r="I32" s="55">
        <v>0.24691358024691398</v>
      </c>
      <c r="J32" s="56">
        <v>0.75035982121832867</v>
      </c>
      <c r="K32" s="18"/>
      <c r="L32" s="18"/>
      <c r="M32" s="18"/>
    </row>
    <row r="33" spans="1:13" ht="12.75" customHeight="1" x14ac:dyDescent="0.2">
      <c r="A33" s="52">
        <v>1943</v>
      </c>
      <c r="B33" s="53">
        <v>1.8499797211995859</v>
      </c>
      <c r="C33" s="53">
        <v>0</v>
      </c>
      <c r="D33" s="53">
        <v>1.8499797211995859</v>
      </c>
      <c r="E33" s="54">
        <v>0.92498986059979293</v>
      </c>
      <c r="F33" s="13"/>
      <c r="G33" s="52">
        <v>1979</v>
      </c>
      <c r="H33" s="53">
        <v>1.4974380582887032</v>
      </c>
      <c r="I33" s="55">
        <v>0.25925925925925969</v>
      </c>
      <c r="J33" s="56">
        <v>0.74871902914435162</v>
      </c>
      <c r="K33" s="18"/>
      <c r="L33" s="18"/>
      <c r="M33" s="18"/>
    </row>
    <row r="34" spans="1:13" ht="12.75" customHeight="1" x14ac:dyDescent="0.2">
      <c r="A34" s="52">
        <v>1944</v>
      </c>
      <c r="B34" s="53">
        <v>0.80698277919554084</v>
      </c>
      <c r="C34" s="53">
        <v>0</v>
      </c>
      <c r="D34" s="53">
        <v>0.80698277919554084</v>
      </c>
      <c r="E34" s="54">
        <v>0.40349138959777042</v>
      </c>
      <c r="F34" s="13"/>
      <c r="G34" s="52">
        <v>1942</v>
      </c>
      <c r="H34" s="53">
        <v>1.4894638964237985</v>
      </c>
      <c r="I34" s="55">
        <v>0.27160493827160537</v>
      </c>
      <c r="J34" s="56">
        <v>0.74473194821189925</v>
      </c>
      <c r="K34" s="18"/>
      <c r="L34" s="18"/>
      <c r="M34" s="18"/>
    </row>
    <row r="35" spans="1:13" ht="12.75" customHeight="1" x14ac:dyDescent="0.2">
      <c r="A35" s="52">
        <v>1945</v>
      </c>
      <c r="B35" s="53">
        <v>1.4840016464076424</v>
      </c>
      <c r="C35" s="53">
        <v>0</v>
      </c>
      <c r="D35" s="53">
        <v>1.4840016464076424</v>
      </c>
      <c r="E35" s="54">
        <v>0.74200082320382121</v>
      </c>
      <c r="F35" s="13"/>
      <c r="G35" s="52">
        <v>1945</v>
      </c>
      <c r="H35" s="53">
        <v>1.4840016464076424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1.3947404040900773</v>
      </c>
      <c r="C36" s="53">
        <v>0</v>
      </c>
      <c r="D36" s="53">
        <v>1.3947404040900773</v>
      </c>
      <c r="E36" s="54">
        <v>0.69737020204503863</v>
      </c>
      <c r="F36" s="13"/>
      <c r="G36" s="52">
        <v>1937</v>
      </c>
      <c r="H36" s="53">
        <v>1.4806343435888589</v>
      </c>
      <c r="I36" s="55">
        <v>0.29629629629629678</v>
      </c>
      <c r="J36" s="56">
        <v>0.74031717179442946</v>
      </c>
      <c r="K36" s="18"/>
      <c r="L36" s="18"/>
      <c r="M36" s="18"/>
    </row>
    <row r="37" spans="1:13" ht="12.75" customHeight="1" x14ac:dyDescent="0.2">
      <c r="A37" s="52">
        <v>1947</v>
      </c>
      <c r="B37" s="53">
        <v>0.8555585658947048</v>
      </c>
      <c r="C37" s="53">
        <v>0</v>
      </c>
      <c r="D37" s="53">
        <v>0.8555585658947048</v>
      </c>
      <c r="E37" s="54">
        <v>0.4277792829473524</v>
      </c>
      <c r="F37" s="13"/>
      <c r="G37" s="52">
        <v>1936</v>
      </c>
      <c r="H37" s="53">
        <v>1.4734942415716952</v>
      </c>
      <c r="I37" s="55">
        <v>0.30864197530864246</v>
      </c>
      <c r="J37" s="56">
        <v>0.73674712078584759</v>
      </c>
      <c r="K37" s="18"/>
      <c r="L37" s="18"/>
      <c r="M37" s="18"/>
    </row>
    <row r="38" spans="1:13" ht="12.75" customHeight="1" x14ac:dyDescent="0.2">
      <c r="A38" s="52">
        <v>1948</v>
      </c>
      <c r="B38" s="53">
        <v>1.0334404884827579</v>
      </c>
      <c r="C38" s="53">
        <v>0</v>
      </c>
      <c r="D38" s="53">
        <v>1.0334404884827579</v>
      </c>
      <c r="E38" s="54">
        <v>0.51672024424137897</v>
      </c>
      <c r="F38" s="13"/>
      <c r="G38" s="52">
        <v>1922</v>
      </c>
      <c r="H38" s="53">
        <v>1.4534781491096169</v>
      </c>
      <c r="I38" s="55">
        <v>0.32098765432098819</v>
      </c>
      <c r="J38" s="56">
        <v>0.72673907455480846</v>
      </c>
      <c r="K38" s="18"/>
      <c r="L38" s="18"/>
      <c r="M38" s="18"/>
    </row>
    <row r="39" spans="1:13" ht="12.75" customHeight="1" x14ac:dyDescent="0.2">
      <c r="A39" s="52">
        <v>1949</v>
      </c>
      <c r="B39" s="53">
        <v>0.84299828382575581</v>
      </c>
      <c r="C39" s="53">
        <v>0</v>
      </c>
      <c r="D39" s="53">
        <v>0.84299828382575581</v>
      </c>
      <c r="E39" s="54">
        <v>0.42149914191287791</v>
      </c>
      <c r="F39" s="13"/>
      <c r="G39" s="52">
        <v>1996</v>
      </c>
      <c r="H39" s="53">
        <v>1.4534071396996078</v>
      </c>
      <c r="I39" s="55">
        <v>0.33333333333333387</v>
      </c>
      <c r="J39" s="56">
        <v>0.72670356984980389</v>
      </c>
      <c r="K39" s="18"/>
      <c r="L39" s="18"/>
      <c r="M39" s="18"/>
    </row>
    <row r="40" spans="1:13" ht="12.75" customHeight="1" x14ac:dyDescent="0.2">
      <c r="A40" s="52">
        <v>1950</v>
      </c>
      <c r="B40" s="53">
        <v>1.1103020536221755</v>
      </c>
      <c r="C40" s="53">
        <v>0</v>
      </c>
      <c r="D40" s="53">
        <v>1.1103020536221755</v>
      </c>
      <c r="E40" s="54">
        <v>0.55515102681108774</v>
      </c>
      <c r="F40" s="13"/>
      <c r="G40" s="52">
        <v>1970</v>
      </c>
      <c r="H40" s="53">
        <v>1.441840158899296</v>
      </c>
      <c r="I40" s="55">
        <v>0.34567901234567955</v>
      </c>
      <c r="J40" s="56">
        <v>0.72092007944964798</v>
      </c>
      <c r="K40" s="18"/>
      <c r="L40" s="18"/>
      <c r="M40" s="18"/>
    </row>
    <row r="41" spans="1:13" ht="12.75" customHeight="1" x14ac:dyDescent="0.2">
      <c r="A41" s="52">
        <v>1951</v>
      </c>
      <c r="B41" s="53">
        <v>1.585468816162505</v>
      </c>
      <c r="C41" s="53">
        <v>0</v>
      </c>
      <c r="D41" s="53">
        <v>1.585468816162505</v>
      </c>
      <c r="E41" s="54">
        <v>0.79273440808125251</v>
      </c>
      <c r="F41" s="13"/>
      <c r="G41" s="52">
        <v>2000</v>
      </c>
      <c r="H41" s="53">
        <v>1.4325465545203528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1.9385777032968852</v>
      </c>
      <c r="C42" s="53">
        <v>0</v>
      </c>
      <c r="D42" s="53">
        <v>1.9385777032968852</v>
      </c>
      <c r="E42" s="54">
        <v>0.96928885164844258</v>
      </c>
      <c r="F42" s="13"/>
      <c r="G42" s="52">
        <v>1975</v>
      </c>
      <c r="H42" s="53">
        <v>1.4187466166672593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1.0333669646905796</v>
      </c>
      <c r="C43" s="53">
        <v>0</v>
      </c>
      <c r="D43" s="53">
        <v>1.0333669646905796</v>
      </c>
      <c r="E43" s="54">
        <v>0.51668348234528982</v>
      </c>
      <c r="F43" s="13"/>
      <c r="G43" s="52">
        <v>1946</v>
      </c>
      <c r="H43" s="53">
        <v>1.3947404040900773</v>
      </c>
      <c r="I43" s="55">
        <v>0.38271604938271669</v>
      </c>
      <c r="J43" s="56">
        <v>0.69737020204503863</v>
      </c>
      <c r="K43" s="18"/>
      <c r="L43" s="18"/>
      <c r="M43" s="18"/>
    </row>
    <row r="44" spans="1:13" ht="12.75" customHeight="1" x14ac:dyDescent="0.2">
      <c r="A44" s="52">
        <v>1954</v>
      </c>
      <c r="B44" s="53">
        <v>1.2643580209558287</v>
      </c>
      <c r="C44" s="53">
        <v>0</v>
      </c>
      <c r="D44" s="53">
        <v>1.2643580209558287</v>
      </c>
      <c r="E44" s="54">
        <v>0.63217901047791436</v>
      </c>
      <c r="F44" s="13"/>
      <c r="G44" s="52">
        <v>1965</v>
      </c>
      <c r="H44" s="53">
        <v>1.3879836723336405</v>
      </c>
      <c r="I44" s="55">
        <v>0.39506172839506237</v>
      </c>
      <c r="J44" s="56">
        <v>0.69399183616682025</v>
      </c>
      <c r="K44" s="18"/>
      <c r="L44" s="18"/>
      <c r="M44" s="18"/>
    </row>
    <row r="45" spans="1:13" ht="12.75" customHeight="1" x14ac:dyDescent="0.2">
      <c r="A45" s="52">
        <v>1955</v>
      </c>
      <c r="B45" s="53">
        <v>0.89555151852322434</v>
      </c>
      <c r="C45" s="53">
        <v>0</v>
      </c>
      <c r="D45" s="53">
        <v>0.89555151852322434</v>
      </c>
      <c r="E45" s="54">
        <v>0.44777575926161217</v>
      </c>
      <c r="F45" s="13"/>
      <c r="G45" s="52">
        <v>1985</v>
      </c>
      <c r="H45" s="53">
        <v>1.3848837255638609</v>
      </c>
      <c r="I45" s="55">
        <v>0.40740740740740805</v>
      </c>
      <c r="J45" s="56">
        <v>0.69244186278193043</v>
      </c>
      <c r="K45" s="18"/>
      <c r="L45" s="18"/>
      <c r="M45" s="18"/>
    </row>
    <row r="46" spans="1:13" ht="12.75" customHeight="1" x14ac:dyDescent="0.2">
      <c r="A46" s="52">
        <v>1956</v>
      </c>
      <c r="B46" s="53">
        <v>1.775850645465231</v>
      </c>
      <c r="C46" s="53">
        <v>0</v>
      </c>
      <c r="D46" s="53">
        <v>1.775850645465231</v>
      </c>
      <c r="E46" s="54">
        <v>0.88792532273261549</v>
      </c>
      <c r="F46" s="13"/>
      <c r="G46" s="52">
        <v>1963</v>
      </c>
      <c r="H46" s="53">
        <v>1.365894102660719</v>
      </c>
      <c r="I46" s="55">
        <v>0.41975308641975378</v>
      </c>
      <c r="J46" s="56">
        <v>0.68294705133035949</v>
      </c>
      <c r="K46" s="18"/>
      <c r="L46" s="18"/>
      <c r="M46" s="18"/>
    </row>
    <row r="47" spans="1:13" ht="12.75" customHeight="1" x14ac:dyDescent="0.2">
      <c r="A47" s="52">
        <v>1957</v>
      </c>
      <c r="B47" s="53">
        <v>1.027106466519669</v>
      </c>
      <c r="C47" s="53">
        <v>0</v>
      </c>
      <c r="D47" s="53">
        <v>1.027106466519669</v>
      </c>
      <c r="E47" s="54">
        <v>0.51355323325983449</v>
      </c>
      <c r="F47" s="13"/>
      <c r="G47" s="52">
        <v>1999</v>
      </c>
      <c r="H47" s="53">
        <v>1.3309389847315127</v>
      </c>
      <c r="I47" s="55">
        <v>0.43209876543209946</v>
      </c>
      <c r="J47" s="56">
        <v>0.66546949236575637</v>
      </c>
      <c r="K47" s="18"/>
      <c r="L47" s="18"/>
      <c r="M47" s="18"/>
    </row>
    <row r="48" spans="1:13" ht="12.75" customHeight="1" x14ac:dyDescent="0.2">
      <c r="A48" s="52">
        <v>1958</v>
      </c>
      <c r="B48" s="53">
        <v>2.0000000001322311</v>
      </c>
      <c r="C48" s="53">
        <v>0</v>
      </c>
      <c r="D48" s="53">
        <v>2.0000000001322311</v>
      </c>
      <c r="E48" s="54">
        <v>1.0000000000661156</v>
      </c>
      <c r="F48" s="13"/>
      <c r="G48" s="52">
        <v>1966</v>
      </c>
      <c r="H48" s="53">
        <v>1.3289921278500787</v>
      </c>
      <c r="I48" s="55">
        <v>0.4444444444444452</v>
      </c>
      <c r="J48" s="56">
        <v>0.66449606392503935</v>
      </c>
      <c r="K48" s="18"/>
      <c r="L48" s="18"/>
      <c r="M48" s="18"/>
    </row>
    <row r="49" spans="1:13" ht="12.75" customHeight="1" x14ac:dyDescent="0.2">
      <c r="A49" s="52">
        <v>1959</v>
      </c>
      <c r="B49" s="53">
        <v>0.93507810350398501</v>
      </c>
      <c r="C49" s="53">
        <v>0</v>
      </c>
      <c r="D49" s="53">
        <v>0.93507810350398501</v>
      </c>
      <c r="E49" s="54">
        <v>0.46753905175199251</v>
      </c>
      <c r="F49" s="13"/>
      <c r="G49" s="52">
        <v>1940</v>
      </c>
      <c r="H49" s="53">
        <v>1.3256949729127858</v>
      </c>
      <c r="I49" s="55">
        <v>0.45679012345679088</v>
      </c>
      <c r="J49" s="56">
        <v>0.66284748645639291</v>
      </c>
      <c r="K49" s="18"/>
      <c r="L49" s="18"/>
      <c r="M49" s="18"/>
    </row>
    <row r="50" spans="1:13" ht="12.75" customHeight="1" x14ac:dyDescent="0.2">
      <c r="A50" s="52">
        <v>1960</v>
      </c>
      <c r="B50" s="53">
        <v>0.99878460682626613</v>
      </c>
      <c r="C50" s="53">
        <v>0</v>
      </c>
      <c r="D50" s="53">
        <v>0.99878460682626613</v>
      </c>
      <c r="E50" s="54">
        <v>0.49939230341313307</v>
      </c>
      <c r="F50" s="13"/>
      <c r="G50" s="52">
        <v>1971</v>
      </c>
      <c r="H50" s="53">
        <v>1.3115878740888689</v>
      </c>
      <c r="I50" s="55">
        <v>0.46913580246913655</v>
      </c>
      <c r="J50" s="56">
        <v>0.65579393704443445</v>
      </c>
      <c r="K50" s="18"/>
      <c r="L50" s="18"/>
      <c r="M50" s="18"/>
    </row>
    <row r="51" spans="1:13" ht="12.75" customHeight="1" x14ac:dyDescent="0.2">
      <c r="A51" s="52">
        <v>1961</v>
      </c>
      <c r="B51" s="53">
        <v>0.7966929359751842</v>
      </c>
      <c r="C51" s="53">
        <v>0</v>
      </c>
      <c r="D51" s="53">
        <v>0.7966929359751842</v>
      </c>
      <c r="E51" s="54">
        <v>0.3983464679875921</v>
      </c>
      <c r="F51" s="13"/>
      <c r="G51" s="52">
        <v>1935</v>
      </c>
      <c r="H51" s="53">
        <v>1.3054048590535676</v>
      </c>
      <c r="I51" s="55">
        <v>0.48148148148148229</v>
      </c>
      <c r="J51" s="56">
        <v>0.65270242952678381</v>
      </c>
      <c r="K51" s="18"/>
      <c r="L51" s="18"/>
      <c r="M51" s="18"/>
    </row>
    <row r="52" spans="1:13" ht="12.75" customHeight="1" x14ac:dyDescent="0.2">
      <c r="A52" s="52">
        <v>1962</v>
      </c>
      <c r="B52" s="53">
        <v>1.1812027906761637</v>
      </c>
      <c r="C52" s="53">
        <v>0</v>
      </c>
      <c r="D52" s="53">
        <v>1.1812027906761637</v>
      </c>
      <c r="E52" s="54">
        <v>0.59060139533808187</v>
      </c>
      <c r="F52" s="13"/>
      <c r="G52" s="52">
        <v>1927</v>
      </c>
      <c r="H52" s="53">
        <v>1.3001691160804663</v>
      </c>
      <c r="I52" s="55">
        <v>0.49382716049382797</v>
      </c>
      <c r="J52" s="56">
        <v>0.65008455804023313</v>
      </c>
      <c r="K52" s="18"/>
      <c r="L52" s="18"/>
      <c r="M52" s="18"/>
    </row>
    <row r="53" spans="1:13" ht="12.75" customHeight="1" x14ac:dyDescent="0.2">
      <c r="A53" s="52">
        <v>1963</v>
      </c>
      <c r="B53" s="53">
        <v>1.365894102660719</v>
      </c>
      <c r="C53" s="53">
        <v>0</v>
      </c>
      <c r="D53" s="53">
        <v>1.365894102660719</v>
      </c>
      <c r="E53" s="54">
        <v>0.68294705133035949</v>
      </c>
      <c r="F53" s="13"/>
      <c r="G53" s="52">
        <v>1954</v>
      </c>
      <c r="H53" s="53">
        <v>1.2643580209558287</v>
      </c>
      <c r="I53" s="55">
        <v>0.50617283950617364</v>
      </c>
      <c r="J53" s="56">
        <v>0.63217901047791436</v>
      </c>
      <c r="K53" s="18"/>
      <c r="L53" s="18"/>
      <c r="M53" s="18"/>
    </row>
    <row r="54" spans="1:13" ht="12.75" customHeight="1" x14ac:dyDescent="0.2">
      <c r="A54" s="52">
        <v>1964</v>
      </c>
      <c r="B54" s="53">
        <v>1.2428107698520545</v>
      </c>
      <c r="C54" s="53">
        <v>0</v>
      </c>
      <c r="D54" s="53">
        <v>1.2428107698520545</v>
      </c>
      <c r="E54" s="54">
        <v>0.62140538492602726</v>
      </c>
      <c r="F54" s="13"/>
      <c r="G54" s="52">
        <v>1964</v>
      </c>
      <c r="H54" s="53">
        <v>1.2428107698520545</v>
      </c>
      <c r="I54" s="55">
        <v>0.51851851851851938</v>
      </c>
      <c r="J54" s="56">
        <v>0.62140538492602726</v>
      </c>
      <c r="K54" s="18"/>
      <c r="L54" s="18"/>
      <c r="M54" s="18"/>
    </row>
    <row r="55" spans="1:13" ht="12" customHeight="1" x14ac:dyDescent="0.2">
      <c r="A55" s="47">
        <v>1965</v>
      </c>
      <c r="B55" s="48">
        <v>1.3879836723336405</v>
      </c>
      <c r="C55" s="48">
        <v>0</v>
      </c>
      <c r="D55" s="48">
        <v>1.3879836723336405</v>
      </c>
      <c r="E55" s="49">
        <v>0.69399183616682025</v>
      </c>
      <c r="F55" s="13"/>
      <c r="G55" s="47">
        <v>1993</v>
      </c>
      <c r="H55" s="48">
        <v>1.238247032768294</v>
      </c>
      <c r="I55" s="50">
        <v>0.53086419753086511</v>
      </c>
      <c r="J55" s="51">
        <v>0.61912351638414698</v>
      </c>
      <c r="K55" s="18"/>
      <c r="L55" s="18"/>
      <c r="M55" s="18"/>
    </row>
    <row r="56" spans="1:13" ht="12" customHeight="1" x14ac:dyDescent="0.2">
      <c r="A56" s="52">
        <v>1966</v>
      </c>
      <c r="B56" s="53">
        <v>1.3289921278500787</v>
      </c>
      <c r="C56" s="53">
        <v>0</v>
      </c>
      <c r="D56" s="53">
        <v>1.3289921278500787</v>
      </c>
      <c r="E56" s="54">
        <v>0.66449606392503935</v>
      </c>
      <c r="F56" s="13"/>
      <c r="G56" s="52">
        <v>1923</v>
      </c>
      <c r="H56" s="53">
        <v>1.2372215581654431</v>
      </c>
      <c r="I56" s="55">
        <v>0.54320987654321073</v>
      </c>
      <c r="J56" s="56">
        <v>0.61861077908272155</v>
      </c>
      <c r="K56" s="18"/>
      <c r="L56" s="18"/>
      <c r="M56" s="18"/>
    </row>
    <row r="57" spans="1:13" ht="12" customHeight="1" x14ac:dyDescent="0.2">
      <c r="A57" s="52">
        <v>1967</v>
      </c>
      <c r="B57" s="53">
        <v>1.7560921537561369</v>
      </c>
      <c r="C57" s="53">
        <v>0</v>
      </c>
      <c r="D57" s="53">
        <v>1.7560921537561369</v>
      </c>
      <c r="E57" s="54">
        <v>0.87804607687806846</v>
      </c>
      <c r="F57" s="13"/>
      <c r="G57" s="52">
        <v>1962</v>
      </c>
      <c r="H57" s="53">
        <v>1.1812027906761637</v>
      </c>
      <c r="I57" s="55">
        <v>0.55555555555555647</v>
      </c>
      <c r="J57" s="56">
        <v>0.59060139533808187</v>
      </c>
      <c r="K57" s="18"/>
      <c r="L57" s="18"/>
      <c r="M57" s="18"/>
    </row>
    <row r="58" spans="1:13" ht="12" customHeight="1" x14ac:dyDescent="0.2">
      <c r="A58" s="52">
        <v>1968</v>
      </c>
      <c r="B58" s="53">
        <v>1.0881337502001978</v>
      </c>
      <c r="C58" s="53">
        <v>0</v>
      </c>
      <c r="D58" s="53">
        <v>1.0881337502001978</v>
      </c>
      <c r="E58" s="54">
        <v>0.54406687510009888</v>
      </c>
      <c r="F58" s="13"/>
      <c r="G58" s="52">
        <v>2003</v>
      </c>
      <c r="H58" s="53">
        <v>1.1552347454347418</v>
      </c>
      <c r="I58" s="55">
        <v>0.5679012345679022</v>
      </c>
      <c r="J58" s="56">
        <v>0.5776173727173709</v>
      </c>
      <c r="K58" s="18"/>
      <c r="L58" s="18"/>
      <c r="M58" s="18"/>
    </row>
    <row r="59" spans="1:13" ht="12" customHeight="1" x14ac:dyDescent="0.2">
      <c r="A59" s="52">
        <v>1969</v>
      </c>
      <c r="B59" s="53">
        <v>2.0000000001322311</v>
      </c>
      <c r="C59" s="53">
        <v>0</v>
      </c>
      <c r="D59" s="53">
        <v>2.0000000001322311</v>
      </c>
      <c r="E59" s="54">
        <v>1.0000000000661156</v>
      </c>
      <c r="F59" s="13"/>
      <c r="G59" s="52">
        <v>1989</v>
      </c>
      <c r="H59" s="53">
        <v>1.1532592574903537</v>
      </c>
      <c r="I59" s="55">
        <v>0.58024691358024783</v>
      </c>
      <c r="J59" s="56">
        <v>0.57662962874517687</v>
      </c>
      <c r="K59" s="18"/>
      <c r="L59" s="18"/>
      <c r="M59" s="18"/>
    </row>
    <row r="60" spans="1:13" ht="12" customHeight="1" x14ac:dyDescent="0.2">
      <c r="A60" s="52">
        <v>1970</v>
      </c>
      <c r="B60" s="53">
        <v>1.441840158899296</v>
      </c>
      <c r="C60" s="53">
        <v>0</v>
      </c>
      <c r="D60" s="53">
        <v>1.441840158899296</v>
      </c>
      <c r="E60" s="54">
        <v>0.72092007944964798</v>
      </c>
      <c r="F60" s="13"/>
      <c r="G60" s="52">
        <v>1950</v>
      </c>
      <c r="H60" s="53">
        <v>1.1103020536221755</v>
      </c>
      <c r="I60" s="55">
        <v>0.59259259259259356</v>
      </c>
      <c r="J60" s="56">
        <v>0.55515102681108774</v>
      </c>
      <c r="K60" s="18"/>
      <c r="L60" s="18"/>
      <c r="M60" s="18"/>
    </row>
    <row r="61" spans="1:13" ht="12" customHeight="1" x14ac:dyDescent="0.2">
      <c r="A61" s="52">
        <v>1971</v>
      </c>
      <c r="B61" s="53">
        <v>1.3115878740888689</v>
      </c>
      <c r="C61" s="53">
        <v>0</v>
      </c>
      <c r="D61" s="53">
        <v>1.3115878740888689</v>
      </c>
      <c r="E61" s="54">
        <v>0.65579393704443445</v>
      </c>
      <c r="F61" s="13"/>
      <c r="G61" s="52">
        <v>1968</v>
      </c>
      <c r="H61" s="53">
        <v>1.0881337502001978</v>
      </c>
      <c r="I61" s="55">
        <v>0.60493827160493929</v>
      </c>
      <c r="J61" s="56">
        <v>0.54406687510009888</v>
      </c>
      <c r="K61" s="18"/>
      <c r="L61" s="18"/>
      <c r="M61" s="18"/>
    </row>
    <row r="62" spans="1:13" ht="12" customHeight="1" x14ac:dyDescent="0.2">
      <c r="A62" s="52">
        <v>1972</v>
      </c>
      <c r="B62" s="53">
        <v>1.0372790436003918</v>
      </c>
      <c r="C62" s="53">
        <v>0</v>
      </c>
      <c r="D62" s="53">
        <v>1.0372790436003918</v>
      </c>
      <c r="E62" s="54">
        <v>0.5186395218001959</v>
      </c>
      <c r="F62" s="13"/>
      <c r="G62" s="52">
        <v>1994</v>
      </c>
      <c r="H62" s="53">
        <v>1.0430803204371459</v>
      </c>
      <c r="I62" s="55">
        <v>0.61728395061728492</v>
      </c>
      <c r="J62" s="56">
        <v>0.52154016021857297</v>
      </c>
      <c r="K62" s="18"/>
      <c r="L62" s="18"/>
      <c r="M62" s="18"/>
    </row>
    <row r="63" spans="1:13" ht="12" customHeight="1" x14ac:dyDescent="0.2">
      <c r="A63" s="52">
        <v>1973</v>
      </c>
      <c r="B63" s="53">
        <v>1.5615699804440217</v>
      </c>
      <c r="C63" s="53">
        <v>0</v>
      </c>
      <c r="D63" s="53">
        <v>1.5615699804440217</v>
      </c>
      <c r="E63" s="54">
        <v>0.78078499022201087</v>
      </c>
      <c r="F63" s="13"/>
      <c r="G63" s="52">
        <v>1972</v>
      </c>
      <c r="H63" s="53">
        <v>1.0372790436003918</v>
      </c>
      <c r="I63" s="55">
        <v>0.62962962962963065</v>
      </c>
      <c r="J63" s="56">
        <v>0.5186395218001959</v>
      </c>
      <c r="K63" s="18"/>
      <c r="L63" s="18"/>
      <c r="M63" s="18"/>
    </row>
    <row r="64" spans="1:13" ht="12" customHeight="1" x14ac:dyDescent="0.2">
      <c r="A64" s="52">
        <v>1974</v>
      </c>
      <c r="B64" s="53">
        <v>1.5007196424366573</v>
      </c>
      <c r="C64" s="53">
        <v>0</v>
      </c>
      <c r="D64" s="53">
        <v>1.5007196424366573</v>
      </c>
      <c r="E64" s="54">
        <v>0.75035982121832867</v>
      </c>
      <c r="F64" s="13"/>
      <c r="G64" s="52">
        <v>1948</v>
      </c>
      <c r="H64" s="53">
        <v>1.0334404884827579</v>
      </c>
      <c r="I64" s="55">
        <v>0.64197530864197638</v>
      </c>
      <c r="J64" s="56">
        <v>0.51672024424137897</v>
      </c>
      <c r="K64" s="18"/>
      <c r="L64" s="18"/>
      <c r="M64" s="18"/>
    </row>
    <row r="65" spans="1:13" ht="12" customHeight="1" x14ac:dyDescent="0.2">
      <c r="A65" s="52">
        <v>1975</v>
      </c>
      <c r="B65" s="53">
        <v>1.4187466166672593</v>
      </c>
      <c r="C65" s="53">
        <v>0</v>
      </c>
      <c r="D65" s="53">
        <v>1.4187466166672593</v>
      </c>
      <c r="E65" s="54">
        <v>0.70937330833362966</v>
      </c>
      <c r="F65" s="13"/>
      <c r="G65" s="52">
        <v>1953</v>
      </c>
      <c r="H65" s="53">
        <v>1.0333669646905796</v>
      </c>
      <c r="I65" s="55">
        <v>0.65432098765432201</v>
      </c>
      <c r="J65" s="56">
        <v>0.51668348234528982</v>
      </c>
      <c r="K65" s="18"/>
      <c r="L65" s="18"/>
      <c r="M65" s="18"/>
    </row>
    <row r="66" spans="1:13" ht="12" customHeight="1" x14ac:dyDescent="0.2">
      <c r="A66" s="52">
        <v>1976</v>
      </c>
      <c r="B66" s="53">
        <v>0.8997009769326868</v>
      </c>
      <c r="C66" s="53">
        <v>0</v>
      </c>
      <c r="D66" s="53">
        <v>0.8997009769326868</v>
      </c>
      <c r="E66" s="54">
        <v>0.4498504884663434</v>
      </c>
      <c r="F66" s="13"/>
      <c r="G66" s="52">
        <v>2002</v>
      </c>
      <c r="H66" s="53">
        <v>1.0291014695297038</v>
      </c>
      <c r="I66" s="55">
        <v>0.66666666666666774</v>
      </c>
      <c r="J66" s="56">
        <v>0.51455073476485191</v>
      </c>
      <c r="K66" s="18"/>
      <c r="L66" s="18"/>
      <c r="M66" s="18"/>
    </row>
    <row r="67" spans="1:13" ht="12" customHeight="1" x14ac:dyDescent="0.2">
      <c r="A67" s="52">
        <v>1977</v>
      </c>
      <c r="B67" s="53">
        <v>0.15986817453541663</v>
      </c>
      <c r="C67" s="53">
        <v>0</v>
      </c>
      <c r="D67" s="53">
        <v>0.15986817453541663</v>
      </c>
      <c r="E67" s="54">
        <v>7.9934087267708315E-2</v>
      </c>
      <c r="F67" s="13"/>
      <c r="G67" s="52">
        <v>1957</v>
      </c>
      <c r="H67" s="53">
        <v>1.027106466519669</v>
      </c>
      <c r="I67" s="55">
        <v>0.67901234567901347</v>
      </c>
      <c r="J67" s="56">
        <v>0.51355323325983449</v>
      </c>
      <c r="K67" s="18"/>
      <c r="L67" s="18"/>
      <c r="M67" s="18"/>
    </row>
    <row r="68" spans="1:13" ht="12" customHeight="1" x14ac:dyDescent="0.2">
      <c r="A68" s="52">
        <v>1978</v>
      </c>
      <c r="B68" s="53">
        <v>1.7228771705708537</v>
      </c>
      <c r="C68" s="53">
        <v>0</v>
      </c>
      <c r="D68" s="53">
        <v>1.7228771705708537</v>
      </c>
      <c r="E68" s="54">
        <v>0.86143858528542683</v>
      </c>
      <c r="F68" s="13"/>
      <c r="G68" s="52">
        <v>1960</v>
      </c>
      <c r="H68" s="53">
        <v>0.99878460682626613</v>
      </c>
      <c r="I68" s="55">
        <v>0.6913580246913591</v>
      </c>
      <c r="J68" s="56">
        <v>0.49939230341313307</v>
      </c>
      <c r="K68" s="18"/>
      <c r="L68" s="18"/>
      <c r="M68" s="18"/>
    </row>
    <row r="69" spans="1:13" ht="12" customHeight="1" x14ac:dyDescent="0.2">
      <c r="A69" s="52">
        <v>1979</v>
      </c>
      <c r="B69" s="53">
        <v>1.4974380582887032</v>
      </c>
      <c r="C69" s="53">
        <v>0</v>
      </c>
      <c r="D69" s="53">
        <v>1.4974380582887032</v>
      </c>
      <c r="E69" s="54">
        <v>0.74871902914435162</v>
      </c>
      <c r="F69" s="13"/>
      <c r="G69" s="52">
        <v>1926</v>
      </c>
      <c r="H69" s="53">
        <v>0.97691522565415645</v>
      </c>
      <c r="I69" s="55">
        <v>0.70370370370370483</v>
      </c>
      <c r="J69" s="56">
        <v>0.48845761282707822</v>
      </c>
      <c r="K69" s="18"/>
      <c r="L69" s="18"/>
      <c r="M69" s="18"/>
    </row>
    <row r="70" spans="1:13" ht="12" customHeight="1" x14ac:dyDescent="0.2">
      <c r="A70" s="52">
        <v>1980</v>
      </c>
      <c r="B70" s="53">
        <v>1.9975483246607686</v>
      </c>
      <c r="C70" s="53">
        <v>0</v>
      </c>
      <c r="D70" s="53">
        <v>1.9975483246607686</v>
      </c>
      <c r="E70" s="54">
        <v>0.9987741623303843</v>
      </c>
      <c r="F70" s="13"/>
      <c r="G70" s="52">
        <v>1930</v>
      </c>
      <c r="H70" s="53">
        <v>0.94778455166352604</v>
      </c>
      <c r="I70" s="55">
        <v>0.71604938271605056</v>
      </c>
      <c r="J70" s="56">
        <v>0.47389227583176302</v>
      </c>
      <c r="K70" s="18"/>
      <c r="L70" s="18"/>
      <c r="M70" s="18"/>
    </row>
    <row r="71" spans="1:13" ht="12" customHeight="1" x14ac:dyDescent="0.2">
      <c r="A71" s="52">
        <v>1981</v>
      </c>
      <c r="B71" s="53">
        <v>0.85721889552502895</v>
      </c>
      <c r="C71" s="53">
        <v>0</v>
      </c>
      <c r="D71" s="53">
        <v>0.85721889552502895</v>
      </c>
      <c r="E71" s="54">
        <v>0.42860944776251447</v>
      </c>
      <c r="F71" s="13"/>
      <c r="G71" s="52">
        <v>1925</v>
      </c>
      <c r="H71" s="53">
        <v>0.94645890082310336</v>
      </c>
      <c r="I71" s="55">
        <v>0.7283950617283963</v>
      </c>
      <c r="J71" s="56">
        <v>0.47322945041155168</v>
      </c>
      <c r="K71" s="18"/>
      <c r="L71" s="18"/>
      <c r="M71" s="18"/>
    </row>
    <row r="72" spans="1:13" ht="12" customHeight="1" x14ac:dyDescent="0.2">
      <c r="A72" s="52">
        <v>1982</v>
      </c>
      <c r="B72" s="53">
        <v>2.0000000001322311</v>
      </c>
      <c r="C72" s="53">
        <v>0</v>
      </c>
      <c r="D72" s="53">
        <v>2.0000000001322311</v>
      </c>
      <c r="E72" s="54">
        <v>1.0000000000661156</v>
      </c>
      <c r="F72" s="13"/>
      <c r="G72" s="52">
        <v>1932</v>
      </c>
      <c r="H72" s="53">
        <v>0.94121990760319962</v>
      </c>
      <c r="I72" s="55">
        <v>0.74074074074074192</v>
      </c>
      <c r="J72" s="56">
        <v>0.47060995380159981</v>
      </c>
      <c r="K72" s="18"/>
      <c r="L72" s="18"/>
      <c r="M72" s="18"/>
    </row>
    <row r="73" spans="1:13" ht="12" customHeight="1" x14ac:dyDescent="0.2">
      <c r="A73" s="52">
        <v>1983</v>
      </c>
      <c r="B73" s="53">
        <v>2.0000000001322311</v>
      </c>
      <c r="C73" s="53">
        <v>0</v>
      </c>
      <c r="D73" s="53">
        <v>2.0000000001322311</v>
      </c>
      <c r="E73" s="54">
        <v>1.0000000000661156</v>
      </c>
      <c r="F73" s="13"/>
      <c r="G73" s="52">
        <v>1959</v>
      </c>
      <c r="H73" s="53">
        <v>0.93507810350398501</v>
      </c>
      <c r="I73" s="55">
        <v>0.75308641975308765</v>
      </c>
      <c r="J73" s="56">
        <v>0.46753905175199251</v>
      </c>
      <c r="K73" s="18"/>
      <c r="L73" s="18"/>
      <c r="M73" s="18"/>
    </row>
    <row r="74" spans="1:13" ht="12" customHeight="1" x14ac:dyDescent="0.2">
      <c r="A74" s="52">
        <v>1984</v>
      </c>
      <c r="B74" s="53">
        <v>1.7264185112559121</v>
      </c>
      <c r="C74" s="53">
        <v>0</v>
      </c>
      <c r="D74" s="53">
        <v>1.7264185112559121</v>
      </c>
      <c r="E74" s="54">
        <v>0.86320925562795603</v>
      </c>
      <c r="F74" s="13"/>
      <c r="G74" s="52">
        <v>1976</v>
      </c>
      <c r="H74" s="53">
        <v>0.8997009769326868</v>
      </c>
      <c r="I74" s="55">
        <v>0.76543209876543339</v>
      </c>
      <c r="J74" s="56">
        <v>0.4498504884663434</v>
      </c>
      <c r="K74" s="18"/>
      <c r="L74" s="18"/>
      <c r="M74" s="18"/>
    </row>
    <row r="75" spans="1:13" ht="12" customHeight="1" x14ac:dyDescent="0.2">
      <c r="A75" s="52">
        <v>1985</v>
      </c>
      <c r="B75" s="53">
        <v>1.3848837255638609</v>
      </c>
      <c r="C75" s="53">
        <v>0</v>
      </c>
      <c r="D75" s="53">
        <v>1.3848837255638609</v>
      </c>
      <c r="E75" s="54">
        <v>0.69244186278193043</v>
      </c>
      <c r="F75" s="13"/>
      <c r="G75" s="52">
        <v>1955</v>
      </c>
      <c r="H75" s="53">
        <v>0.89555151852322434</v>
      </c>
      <c r="I75" s="55">
        <v>0.77777777777777901</v>
      </c>
      <c r="J75" s="56">
        <v>0.44777575926161217</v>
      </c>
      <c r="K75" s="18"/>
      <c r="L75" s="18"/>
      <c r="M75" s="18"/>
    </row>
    <row r="76" spans="1:13" ht="12" customHeight="1" x14ac:dyDescent="0.2">
      <c r="A76" s="52">
        <v>1986</v>
      </c>
      <c r="B76" s="53">
        <v>1.6782928528012604</v>
      </c>
      <c r="C76" s="53">
        <v>0</v>
      </c>
      <c r="D76" s="53">
        <v>1.6782928528012604</v>
      </c>
      <c r="E76" s="54">
        <v>0.8391464264006302</v>
      </c>
      <c r="F76" s="13"/>
      <c r="G76" s="52">
        <v>1939</v>
      </c>
      <c r="H76" s="53">
        <v>0.88521736797368122</v>
      </c>
      <c r="I76" s="55">
        <v>0.79012345679012475</v>
      </c>
      <c r="J76" s="56">
        <v>0.44260868398684061</v>
      </c>
      <c r="K76" s="18"/>
      <c r="L76" s="18"/>
      <c r="M76" s="18"/>
    </row>
    <row r="77" spans="1:13" ht="12" customHeight="1" x14ac:dyDescent="0.2">
      <c r="A77" s="52">
        <v>1987</v>
      </c>
      <c r="B77" s="53">
        <v>0.43556867856897641</v>
      </c>
      <c r="C77" s="53">
        <v>0</v>
      </c>
      <c r="D77" s="53">
        <v>0.43556867856897641</v>
      </c>
      <c r="E77" s="54">
        <v>0.2177843392844882</v>
      </c>
      <c r="F77" s="13"/>
      <c r="G77" s="52">
        <v>1981</v>
      </c>
      <c r="H77" s="53">
        <v>0.85721889552502895</v>
      </c>
      <c r="I77" s="55">
        <v>0.80246913580247048</v>
      </c>
      <c r="J77" s="56">
        <v>0.42860944776251447</v>
      </c>
      <c r="K77" s="18"/>
      <c r="L77" s="18"/>
      <c r="M77" s="18"/>
    </row>
    <row r="78" spans="1:13" ht="12" customHeight="1" x14ac:dyDescent="0.2">
      <c r="A78" s="52">
        <v>1988</v>
      </c>
      <c r="B78" s="53">
        <v>0.20346967908990862</v>
      </c>
      <c r="C78" s="53">
        <v>0</v>
      </c>
      <c r="D78" s="53">
        <v>0.20346967908990862</v>
      </c>
      <c r="E78" s="54">
        <v>0.10173483954495431</v>
      </c>
      <c r="F78" s="13"/>
      <c r="G78" s="52">
        <v>1947</v>
      </c>
      <c r="H78" s="53">
        <v>0.8555585658947048</v>
      </c>
      <c r="I78" s="55">
        <v>0.8148148148148161</v>
      </c>
      <c r="J78" s="56">
        <v>0.4277792829473524</v>
      </c>
      <c r="K78" s="18"/>
      <c r="L78" s="18"/>
      <c r="M78" s="18"/>
    </row>
    <row r="79" spans="1:13" ht="12" customHeight="1" x14ac:dyDescent="0.2">
      <c r="A79" s="52">
        <v>1989</v>
      </c>
      <c r="B79" s="53">
        <v>1.1532592574903537</v>
      </c>
      <c r="C79" s="53">
        <v>0</v>
      </c>
      <c r="D79" s="53">
        <v>1.1532592574903537</v>
      </c>
      <c r="E79" s="54">
        <v>0.57662962874517687</v>
      </c>
      <c r="F79" s="13"/>
      <c r="G79" s="52">
        <v>1949</v>
      </c>
      <c r="H79" s="53">
        <v>0.84299828382575581</v>
      </c>
      <c r="I79" s="55">
        <v>0.82716049382716184</v>
      </c>
      <c r="J79" s="56">
        <v>0.42149914191287791</v>
      </c>
      <c r="K79" s="18"/>
      <c r="L79" s="18"/>
      <c r="M79" s="18"/>
    </row>
    <row r="80" spans="1:13" ht="12" customHeight="1" x14ac:dyDescent="0.2">
      <c r="A80" s="52">
        <v>1990</v>
      </c>
      <c r="B80" s="53">
        <v>0.35356438320355787</v>
      </c>
      <c r="C80" s="53">
        <v>0</v>
      </c>
      <c r="D80" s="53">
        <v>0.35356438320355787</v>
      </c>
      <c r="E80" s="54">
        <v>0.17678219160177894</v>
      </c>
      <c r="F80" s="13"/>
      <c r="G80" s="52">
        <v>1944</v>
      </c>
      <c r="H80" s="53">
        <v>0.80698277919554084</v>
      </c>
      <c r="I80" s="55">
        <v>0.83950617283950757</v>
      </c>
      <c r="J80" s="56">
        <v>0.40349138959777042</v>
      </c>
      <c r="K80" s="18"/>
      <c r="L80" s="18"/>
      <c r="M80" s="18"/>
    </row>
    <row r="81" spans="1:13" ht="12" customHeight="1" x14ac:dyDescent="0.2">
      <c r="A81" s="52">
        <v>1991</v>
      </c>
      <c r="B81" s="53">
        <v>0.26582470164242217</v>
      </c>
      <c r="C81" s="53">
        <v>0</v>
      </c>
      <c r="D81" s="53">
        <v>0.26582470164242217</v>
      </c>
      <c r="E81" s="54">
        <v>0.13291235082121108</v>
      </c>
      <c r="F81" s="13"/>
      <c r="G81" s="52">
        <v>1961</v>
      </c>
      <c r="H81" s="53">
        <v>0.7966929359751842</v>
      </c>
      <c r="I81" s="55">
        <v>0.85185185185185319</v>
      </c>
      <c r="J81" s="56">
        <v>0.3983464679875921</v>
      </c>
      <c r="K81" s="18"/>
      <c r="L81" s="18"/>
      <c r="M81" s="18"/>
    </row>
    <row r="82" spans="1:13" ht="12" customHeight="1" x14ac:dyDescent="0.2">
      <c r="A82" s="52">
        <v>1992</v>
      </c>
      <c r="B82" s="53">
        <v>0.31758873073497174</v>
      </c>
      <c r="C82" s="53">
        <v>0</v>
      </c>
      <c r="D82" s="53">
        <v>0.31758873073497174</v>
      </c>
      <c r="E82" s="54">
        <v>0.15879436536748587</v>
      </c>
      <c r="F82" s="13"/>
      <c r="G82" s="52">
        <v>1933</v>
      </c>
      <c r="H82" s="53">
        <v>0.71518853756220446</v>
      </c>
      <c r="I82" s="55">
        <v>0.86419753086419893</v>
      </c>
      <c r="J82" s="56">
        <v>0.35759426878110223</v>
      </c>
      <c r="K82" s="18"/>
      <c r="L82" s="18"/>
      <c r="M82" s="18"/>
    </row>
    <row r="83" spans="1:13" ht="12" customHeight="1" x14ac:dyDescent="0.2">
      <c r="A83" s="52">
        <v>1993</v>
      </c>
      <c r="B83" s="53">
        <v>1.238247032768294</v>
      </c>
      <c r="C83" s="53">
        <v>0</v>
      </c>
      <c r="D83" s="53">
        <v>1.238247032768294</v>
      </c>
      <c r="E83" s="54">
        <v>0.61912351638414698</v>
      </c>
      <c r="F83" s="13"/>
      <c r="G83" s="52">
        <v>2001</v>
      </c>
      <c r="H83" s="53">
        <v>0.56422409935847195</v>
      </c>
      <c r="I83" s="55">
        <v>0.87654320987654466</v>
      </c>
      <c r="J83" s="56">
        <v>0.28211204967923598</v>
      </c>
      <c r="K83" s="18"/>
      <c r="L83" s="18"/>
      <c r="M83" s="18"/>
    </row>
    <row r="84" spans="1:13" ht="12" customHeight="1" x14ac:dyDescent="0.2">
      <c r="A84" s="52">
        <v>1994</v>
      </c>
      <c r="B84" s="53">
        <v>1.0430803204371459</v>
      </c>
      <c r="C84" s="53">
        <v>0</v>
      </c>
      <c r="D84" s="53">
        <v>1.0430803204371459</v>
      </c>
      <c r="E84" s="54">
        <v>0.52154016021857297</v>
      </c>
      <c r="F84" s="13"/>
      <c r="G84" s="52">
        <v>1934</v>
      </c>
      <c r="H84" s="53">
        <v>0.4746833603661067</v>
      </c>
      <c r="I84" s="55">
        <v>0.88888888888889039</v>
      </c>
      <c r="J84" s="56">
        <v>0.23734168018305335</v>
      </c>
      <c r="K84" s="18"/>
      <c r="L84" s="18"/>
      <c r="M84" s="18"/>
    </row>
    <row r="85" spans="1:13" ht="12" customHeight="1" x14ac:dyDescent="0.2">
      <c r="A85" s="52">
        <v>1995</v>
      </c>
      <c r="B85" s="53">
        <v>1.7063434140787863</v>
      </c>
      <c r="C85" s="53">
        <v>0</v>
      </c>
      <c r="D85" s="53">
        <v>1.7063434140787863</v>
      </c>
      <c r="E85" s="54">
        <v>0.85317170703939316</v>
      </c>
      <c r="F85" s="13"/>
      <c r="G85" s="52">
        <v>1987</v>
      </c>
      <c r="H85" s="53">
        <v>0.43556867856897641</v>
      </c>
      <c r="I85" s="55">
        <v>0.90123456790123602</v>
      </c>
      <c r="J85" s="56">
        <v>0.2177843392844882</v>
      </c>
      <c r="K85" s="18"/>
      <c r="L85" s="18"/>
      <c r="M85" s="18"/>
    </row>
    <row r="86" spans="1:13" ht="12" customHeight="1" x14ac:dyDescent="0.2">
      <c r="A86" s="52">
        <v>1996</v>
      </c>
      <c r="B86" s="53">
        <v>1.4534071396996078</v>
      </c>
      <c r="C86" s="53">
        <v>0</v>
      </c>
      <c r="D86" s="53">
        <v>1.4534071396996078</v>
      </c>
      <c r="E86" s="54">
        <v>0.72670356984980389</v>
      </c>
      <c r="F86" s="13"/>
      <c r="G86" s="52">
        <v>1990</v>
      </c>
      <c r="H86" s="53">
        <v>0.35356438320355787</v>
      </c>
      <c r="I86" s="55">
        <v>0.91358024691358175</v>
      </c>
      <c r="J86" s="56">
        <v>0.17678219160177894</v>
      </c>
      <c r="K86" s="18"/>
      <c r="L86" s="18"/>
      <c r="M86" s="18"/>
    </row>
    <row r="87" spans="1:13" ht="12" customHeight="1" x14ac:dyDescent="0.2">
      <c r="A87" s="52">
        <v>1997</v>
      </c>
      <c r="B87" s="53">
        <v>1.6998591540614902</v>
      </c>
      <c r="C87" s="53">
        <v>0</v>
      </c>
      <c r="D87" s="53">
        <v>1.6998591540614902</v>
      </c>
      <c r="E87" s="54">
        <v>0.84992957703074512</v>
      </c>
      <c r="F87" s="13"/>
      <c r="G87" s="52">
        <v>1931</v>
      </c>
      <c r="H87" s="53">
        <v>0.33621184087611522</v>
      </c>
      <c r="I87" s="55">
        <v>0.92592592592592748</v>
      </c>
      <c r="J87" s="56">
        <v>0.16810592043805761</v>
      </c>
      <c r="K87" s="18"/>
      <c r="L87" s="18"/>
      <c r="M87" s="18"/>
    </row>
    <row r="88" spans="1:13" ht="12" customHeight="1" x14ac:dyDescent="0.2">
      <c r="A88" s="52">
        <v>1998</v>
      </c>
      <c r="B88" s="53">
        <v>1.8751491852777207</v>
      </c>
      <c r="C88" s="53">
        <v>0</v>
      </c>
      <c r="D88" s="53">
        <v>1.8751491852777207</v>
      </c>
      <c r="E88" s="54">
        <v>0.93757459263886034</v>
      </c>
      <c r="F88" s="13"/>
      <c r="G88" s="52">
        <v>1992</v>
      </c>
      <c r="H88" s="53">
        <v>0.31758873073497174</v>
      </c>
      <c r="I88" s="55">
        <v>0.93827160493827311</v>
      </c>
      <c r="J88" s="56">
        <v>0.15879436536748587</v>
      </c>
      <c r="K88" s="18"/>
      <c r="L88" s="18"/>
      <c r="M88" s="18"/>
    </row>
    <row r="89" spans="1:13" ht="12" customHeight="1" x14ac:dyDescent="0.2">
      <c r="A89" s="52">
        <v>1999</v>
      </c>
      <c r="B89" s="53">
        <v>1.3309389847315127</v>
      </c>
      <c r="C89" s="53">
        <v>0</v>
      </c>
      <c r="D89" s="53">
        <v>1.3309389847315127</v>
      </c>
      <c r="E89" s="54">
        <v>0.66546949236575637</v>
      </c>
      <c r="F89" s="13"/>
      <c r="G89" s="52">
        <v>1929</v>
      </c>
      <c r="H89" s="53">
        <v>0.30095768067810075</v>
      </c>
      <c r="I89" s="55">
        <v>0.95061728395061884</v>
      </c>
      <c r="J89" s="56">
        <v>0.15047884033905037</v>
      </c>
      <c r="K89" s="18"/>
      <c r="L89" s="18"/>
      <c r="M89" s="18"/>
    </row>
    <row r="90" spans="1:13" ht="12" customHeight="1" x14ac:dyDescent="0.2">
      <c r="A90" s="52">
        <v>2000</v>
      </c>
      <c r="B90" s="53">
        <v>1.4325465545203528</v>
      </c>
      <c r="C90" s="53">
        <v>0</v>
      </c>
      <c r="D90" s="53">
        <v>1.4325465545203528</v>
      </c>
      <c r="E90" s="54">
        <v>0.71627327726017642</v>
      </c>
      <c r="F90" s="13"/>
      <c r="G90" s="52">
        <v>1924</v>
      </c>
      <c r="H90" s="53">
        <v>0.29720805042153037</v>
      </c>
      <c r="I90" s="55">
        <v>0.96296296296296457</v>
      </c>
      <c r="J90" s="56">
        <v>0.14860402521076518</v>
      </c>
      <c r="K90" s="18"/>
      <c r="L90" s="18"/>
      <c r="M90" s="18"/>
    </row>
    <row r="91" spans="1:13" ht="12" customHeight="1" x14ac:dyDescent="0.2">
      <c r="A91" s="52">
        <v>2001</v>
      </c>
      <c r="B91" s="53">
        <v>0.56422409935847195</v>
      </c>
      <c r="C91" s="53">
        <v>0</v>
      </c>
      <c r="D91" s="53">
        <v>0.56422409935847195</v>
      </c>
      <c r="E91" s="54">
        <v>0.28211204967923598</v>
      </c>
      <c r="F91" s="13"/>
      <c r="G91" s="52">
        <v>1991</v>
      </c>
      <c r="H91" s="53">
        <v>0.26582470164242217</v>
      </c>
      <c r="I91" s="55">
        <v>0.9753086419753102</v>
      </c>
      <c r="J91" s="56">
        <v>0.13291235082121108</v>
      </c>
      <c r="K91" s="18"/>
      <c r="L91" s="18"/>
      <c r="M91" s="18"/>
    </row>
    <row r="92" spans="1:13" ht="12" customHeight="1" x14ac:dyDescent="0.2">
      <c r="A92" s="52">
        <v>2002</v>
      </c>
      <c r="B92" s="53">
        <v>1.0291014695297038</v>
      </c>
      <c r="C92" s="53">
        <v>0</v>
      </c>
      <c r="D92" s="53">
        <v>1.0291014695297038</v>
      </c>
      <c r="E92" s="54">
        <v>0.51455073476485191</v>
      </c>
      <c r="F92" s="13"/>
      <c r="G92" s="52">
        <v>1988</v>
      </c>
      <c r="H92" s="53">
        <v>0.20346967908990862</v>
      </c>
      <c r="I92" s="55">
        <v>0.98765432098765593</v>
      </c>
      <c r="J92" s="56">
        <v>0.10173483954495431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1.1552347454347418</v>
      </c>
      <c r="C93" s="58">
        <v>0</v>
      </c>
      <c r="D93" s="58">
        <v>1.1552347454347418</v>
      </c>
      <c r="E93" s="59">
        <v>0.5776173727173709</v>
      </c>
      <c r="F93" s="29"/>
      <c r="G93" s="57">
        <v>1977</v>
      </c>
      <c r="H93" s="58">
        <v>0.15986817453541663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1.2143655864945981</v>
      </c>
      <c r="C94" s="63">
        <v>0</v>
      </c>
      <c r="D94" s="63">
        <v>1.2143655864945981</v>
      </c>
      <c r="E94" s="64">
        <v>0.60718279324729907</v>
      </c>
      <c r="F94" s="36"/>
      <c r="G94" s="62"/>
      <c r="H94" s="63">
        <v>1.2143655864945972</v>
      </c>
      <c r="I94" s="63"/>
      <c r="J94" s="64">
        <v>0.60718279324729862</v>
      </c>
      <c r="K94" s="39"/>
      <c r="L94" s="39"/>
      <c r="M94" s="39"/>
    </row>
    <row r="95" spans="1:13" ht="12" customHeight="1" x14ac:dyDescent="0.2">
      <c r="A95" s="65" t="s">
        <v>12</v>
      </c>
      <c r="B95" s="66">
        <v>2.0000000001322311</v>
      </c>
      <c r="C95" s="66">
        <v>0</v>
      </c>
      <c r="D95" s="66">
        <v>2.0000000001322311</v>
      </c>
      <c r="E95" s="67">
        <v>1.0000000000661156</v>
      </c>
      <c r="F95" s="36"/>
      <c r="G95" s="68"/>
      <c r="H95" s="66">
        <v>2.0000000001322311</v>
      </c>
      <c r="I95" s="69"/>
      <c r="J95" s="67">
        <v>1.0000000000661156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0.15986817453541663</v>
      </c>
      <c r="C96" s="66">
        <v>0</v>
      </c>
      <c r="D96" s="66">
        <v>0.15986817453541663</v>
      </c>
      <c r="E96" s="67">
        <v>7.9934087267708315E-2</v>
      </c>
      <c r="F96" s="45"/>
      <c r="G96" s="68"/>
      <c r="H96" s="66">
        <v>0.15986817453541663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3:BU1032"/>
  <sheetViews>
    <sheetView zoomScale="130" zoomScaleNormal="130" workbookViewId="0">
      <selection activeCell="J103" sqref="J10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26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616.36921130216967</v>
      </c>
      <c r="C12" s="48">
        <v>0</v>
      </c>
      <c r="D12" s="48">
        <v>616.36921130216967</v>
      </c>
      <c r="E12" s="49">
        <v>0.72673907455480846</v>
      </c>
      <c r="F12" s="13"/>
      <c r="G12" s="47">
        <v>1938</v>
      </c>
      <c r="H12" s="48">
        <v>848.13000005607478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524.66236006342876</v>
      </c>
      <c r="C13" s="53">
        <v>0</v>
      </c>
      <c r="D13" s="53">
        <v>524.66236006342876</v>
      </c>
      <c r="E13" s="54">
        <v>0.61861077908272166</v>
      </c>
      <c r="F13" s="13"/>
      <c r="G13" s="52">
        <v>1958</v>
      </c>
      <c r="H13" s="53">
        <v>848.13000005607466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147.89985180704932</v>
      </c>
      <c r="C14" s="53">
        <v>0</v>
      </c>
      <c r="D14" s="53">
        <v>147.89985180704932</v>
      </c>
      <c r="E14" s="54">
        <v>0.17438346928778525</v>
      </c>
      <c r="F14" s="13"/>
      <c r="G14" s="52">
        <v>1969</v>
      </c>
      <c r="H14" s="53">
        <v>848.13000005607455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401.36009377754931</v>
      </c>
      <c r="C15" s="53">
        <v>0</v>
      </c>
      <c r="D15" s="53">
        <v>401.36009377754931</v>
      </c>
      <c r="E15" s="54">
        <v>0.47322945041155168</v>
      </c>
      <c r="F15" s="13"/>
      <c r="G15" s="52">
        <v>1969</v>
      </c>
      <c r="H15" s="53">
        <v>848.13000005607455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414.27555516702978</v>
      </c>
      <c r="C16" s="53">
        <v>0</v>
      </c>
      <c r="D16" s="53">
        <v>414.27555516702978</v>
      </c>
      <c r="E16" s="54">
        <v>0.48845761282707811</v>
      </c>
      <c r="F16" s="13"/>
      <c r="G16" s="52">
        <v>1969</v>
      </c>
      <c r="H16" s="53">
        <v>848.13000005607455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551.35621621066286</v>
      </c>
      <c r="C17" s="53">
        <v>0</v>
      </c>
      <c r="D17" s="53">
        <v>551.35621621066286</v>
      </c>
      <c r="E17" s="54">
        <v>0.65008455804023302</v>
      </c>
      <c r="F17" s="13"/>
      <c r="G17" s="52">
        <v>1980</v>
      </c>
      <c r="H17" s="53">
        <v>847.09033029726868</v>
      </c>
      <c r="I17" s="55">
        <v>6.1728395061728496E-2</v>
      </c>
      <c r="J17" s="56">
        <v>0.99877416233038407</v>
      </c>
      <c r="K17" s="18"/>
      <c r="L17" s="18"/>
      <c r="M17" s="18"/>
    </row>
    <row r="18" spans="1:13" ht="12.75" customHeight="1" x14ac:dyDescent="0.2">
      <c r="A18" s="52">
        <v>1928</v>
      </c>
      <c r="B18" s="53">
        <v>647.93417864131743</v>
      </c>
      <c r="C18" s="53">
        <v>0</v>
      </c>
      <c r="D18" s="53">
        <v>647.93417864131743</v>
      </c>
      <c r="E18" s="54">
        <v>0.76395620794137387</v>
      </c>
      <c r="F18" s="13"/>
      <c r="G18" s="52">
        <v>1952</v>
      </c>
      <c r="H18" s="53">
        <v>822.08295374859347</v>
      </c>
      <c r="I18" s="55">
        <v>7.4074074074074195E-2</v>
      </c>
      <c r="J18" s="56">
        <v>0.96928885164844247</v>
      </c>
      <c r="K18" s="18"/>
      <c r="L18" s="18"/>
      <c r="M18" s="18"/>
    </row>
    <row r="19" spans="1:13" ht="12.75" customHeight="1" x14ac:dyDescent="0.2">
      <c r="A19" s="52">
        <v>1929</v>
      </c>
      <c r="B19" s="53">
        <v>150.4617024149041</v>
      </c>
      <c r="C19" s="53">
        <v>0</v>
      </c>
      <c r="D19" s="53">
        <v>150.4617024149041</v>
      </c>
      <c r="E19" s="54">
        <v>0.1774040564711826</v>
      </c>
      <c r="F19" s="13"/>
      <c r="G19" s="52">
        <v>1998</v>
      </c>
      <c r="H19" s="53">
        <v>795.18513925479647</v>
      </c>
      <c r="I19" s="55">
        <v>8.6419753086419887E-2</v>
      </c>
      <c r="J19" s="56">
        <v>0.93757459263886012</v>
      </c>
      <c r="K19" s="18"/>
      <c r="L19" s="18"/>
      <c r="M19" s="18"/>
    </row>
    <row r="20" spans="1:13" ht="12.75" customHeight="1" x14ac:dyDescent="0.2">
      <c r="A20" s="52">
        <v>1930</v>
      </c>
      <c r="B20" s="53">
        <v>401.92225590119318</v>
      </c>
      <c r="C20" s="53">
        <v>0</v>
      </c>
      <c r="D20" s="53">
        <v>401.92225590119318</v>
      </c>
      <c r="E20" s="54">
        <v>0.47389227583176302</v>
      </c>
      <c r="F20" s="13"/>
      <c r="G20" s="52">
        <v>1956</v>
      </c>
      <c r="H20" s="53">
        <v>753.07610396921314</v>
      </c>
      <c r="I20" s="55">
        <v>9.8765432098765593E-2</v>
      </c>
      <c r="J20" s="56">
        <v>0.88792532273261549</v>
      </c>
      <c r="K20" s="18"/>
      <c r="L20" s="18"/>
      <c r="M20" s="18"/>
    </row>
    <row r="21" spans="1:13" ht="12.75" customHeight="1" x14ac:dyDescent="0.2">
      <c r="A21" s="52">
        <v>1931</v>
      </c>
      <c r="B21" s="53">
        <v>166.81827943349529</v>
      </c>
      <c r="C21" s="53">
        <v>0</v>
      </c>
      <c r="D21" s="53">
        <v>166.81827943349529</v>
      </c>
      <c r="E21" s="54">
        <v>0.19668951626931638</v>
      </c>
      <c r="F21" s="13"/>
      <c r="G21" s="52">
        <v>1967</v>
      </c>
      <c r="H21" s="53">
        <v>744.6972191825962</v>
      </c>
      <c r="I21" s="55">
        <v>0.1111111111111113</v>
      </c>
      <c r="J21" s="56">
        <v>0.87804607687806846</v>
      </c>
      <c r="K21" s="18"/>
      <c r="L21" s="18"/>
      <c r="M21" s="18"/>
    </row>
    <row r="22" spans="1:13" ht="12.75" customHeight="1" x14ac:dyDescent="0.2">
      <c r="A22" s="52">
        <v>1932</v>
      </c>
      <c r="B22" s="53">
        <v>399.1384201177508</v>
      </c>
      <c r="C22" s="53">
        <v>0</v>
      </c>
      <c r="D22" s="53">
        <v>399.1384201177508</v>
      </c>
      <c r="E22" s="54">
        <v>0.47060995380159976</v>
      </c>
      <c r="F22" s="13"/>
      <c r="G22" s="52">
        <v>1941</v>
      </c>
      <c r="H22" s="53">
        <v>733.34089963833094</v>
      </c>
      <c r="I22" s="55">
        <v>0.12345679012345699</v>
      </c>
      <c r="J22" s="56">
        <v>0.86465624330978852</v>
      </c>
      <c r="K22" s="18"/>
      <c r="L22" s="18"/>
      <c r="M22" s="18"/>
    </row>
    <row r="23" spans="1:13" ht="12.75" customHeight="1" x14ac:dyDescent="0.2">
      <c r="A23" s="52">
        <v>1933</v>
      </c>
      <c r="B23" s="53">
        <v>294.49311458047993</v>
      </c>
      <c r="C23" s="53">
        <v>0</v>
      </c>
      <c r="D23" s="53">
        <v>294.49311458047993</v>
      </c>
      <c r="E23" s="54">
        <v>0.34722638579048015</v>
      </c>
      <c r="F23" s="13"/>
      <c r="G23" s="52">
        <v>1995</v>
      </c>
      <c r="H23" s="53">
        <v>732.8471020167234</v>
      </c>
      <c r="I23" s="55">
        <v>0.13580246913580268</v>
      </c>
      <c r="J23" s="56">
        <v>0.86407402404905309</v>
      </c>
      <c r="K23" s="18"/>
      <c r="L23" s="18"/>
      <c r="M23" s="18"/>
    </row>
    <row r="24" spans="1:13" ht="12.75" customHeight="1" x14ac:dyDescent="0.2">
      <c r="A24" s="52">
        <v>1934</v>
      </c>
      <c r="B24" s="53">
        <v>235.03854856032984</v>
      </c>
      <c r="C24" s="53">
        <v>0</v>
      </c>
      <c r="D24" s="53">
        <v>235.03854856032984</v>
      </c>
      <c r="E24" s="54">
        <v>0.27712561583758366</v>
      </c>
      <c r="F24" s="13"/>
      <c r="G24" s="52">
        <v>1984</v>
      </c>
      <c r="H24" s="53">
        <v>732.1136659757384</v>
      </c>
      <c r="I24" s="55">
        <v>0.14814814814814839</v>
      </c>
      <c r="J24" s="56">
        <v>0.86320925562795614</v>
      </c>
      <c r="K24" s="18"/>
      <c r="L24" s="18"/>
      <c r="M24" s="18"/>
    </row>
    <row r="25" spans="1:13" ht="12.75" customHeight="1" x14ac:dyDescent="0.2">
      <c r="A25" s="52">
        <v>1935</v>
      </c>
      <c r="B25" s="53">
        <v>553.57651155455119</v>
      </c>
      <c r="C25" s="53">
        <v>0</v>
      </c>
      <c r="D25" s="53">
        <v>553.57651155455119</v>
      </c>
      <c r="E25" s="54">
        <v>0.65270242952678381</v>
      </c>
      <c r="F25" s="13"/>
      <c r="G25" s="52">
        <v>1978</v>
      </c>
      <c r="H25" s="53">
        <v>730.61190733812941</v>
      </c>
      <c r="I25" s="55">
        <v>0.1604938271604941</v>
      </c>
      <c r="J25" s="56">
        <v>0.86143858528542727</v>
      </c>
      <c r="K25" s="18"/>
      <c r="L25" s="18"/>
      <c r="M25" s="18"/>
    </row>
    <row r="26" spans="1:13" ht="12.75" customHeight="1" x14ac:dyDescent="0.2">
      <c r="A26" s="52">
        <v>1936</v>
      </c>
      <c r="B26" s="53">
        <v>624.85733555210084</v>
      </c>
      <c r="C26" s="53">
        <v>0</v>
      </c>
      <c r="D26" s="53">
        <v>624.85733555210084</v>
      </c>
      <c r="E26" s="54">
        <v>0.73674712078584748</v>
      </c>
      <c r="F26" s="13"/>
      <c r="G26" s="52">
        <v>1997</v>
      </c>
      <c r="H26" s="53">
        <v>720.85077216708589</v>
      </c>
      <c r="I26" s="55">
        <v>0.17283950617283977</v>
      </c>
      <c r="J26" s="56">
        <v>0.84992957703074512</v>
      </c>
      <c r="K26" s="18"/>
      <c r="L26" s="18"/>
      <c r="M26" s="18"/>
    </row>
    <row r="27" spans="1:13" ht="12.75" customHeight="1" x14ac:dyDescent="0.2">
      <c r="A27" s="52">
        <v>1937</v>
      </c>
      <c r="B27" s="53">
        <v>627.8852029140096</v>
      </c>
      <c r="C27" s="53">
        <v>0</v>
      </c>
      <c r="D27" s="53">
        <v>627.8852029140096</v>
      </c>
      <c r="E27" s="54">
        <v>0.74031717179442957</v>
      </c>
      <c r="F27" s="13"/>
      <c r="G27" s="52">
        <v>1943</v>
      </c>
      <c r="H27" s="53">
        <v>717.61497497844448</v>
      </c>
      <c r="I27" s="55">
        <v>0.18518518518518548</v>
      </c>
      <c r="J27" s="56">
        <v>0.84611436333869161</v>
      </c>
      <c r="K27" s="18"/>
      <c r="L27" s="18"/>
      <c r="M27" s="18"/>
    </row>
    <row r="28" spans="1:13" ht="12.75" customHeight="1" x14ac:dyDescent="0.2">
      <c r="A28" s="52">
        <v>1938</v>
      </c>
      <c r="B28" s="53">
        <v>848.13000005607478</v>
      </c>
      <c r="C28" s="53">
        <v>0</v>
      </c>
      <c r="D28" s="53">
        <v>848.13000005607478</v>
      </c>
      <c r="E28" s="54">
        <v>1.0000000000661158</v>
      </c>
      <c r="F28" s="13"/>
      <c r="G28" s="52">
        <v>1951</v>
      </c>
      <c r="H28" s="53">
        <v>672.34183352595289</v>
      </c>
      <c r="I28" s="55">
        <v>0.19753086419753119</v>
      </c>
      <c r="J28" s="56">
        <v>0.79273440808125273</v>
      </c>
      <c r="K28" s="18"/>
      <c r="L28" s="18"/>
      <c r="M28" s="18"/>
    </row>
    <row r="29" spans="1:13" ht="12.75" customHeight="1" x14ac:dyDescent="0.2">
      <c r="A29" s="52">
        <v>1939</v>
      </c>
      <c r="B29" s="53">
        <v>218.52115534840837</v>
      </c>
      <c r="C29" s="53">
        <v>0</v>
      </c>
      <c r="D29" s="53">
        <v>218.52115534840837</v>
      </c>
      <c r="E29" s="54">
        <v>0.25765054337001209</v>
      </c>
      <c r="F29" s="13"/>
      <c r="G29" s="52">
        <v>1973</v>
      </c>
      <c r="H29" s="53">
        <v>662.20717375699394</v>
      </c>
      <c r="I29" s="55">
        <v>0.20987654320987689</v>
      </c>
      <c r="J29" s="56">
        <v>0.78078499022201076</v>
      </c>
      <c r="K29" s="18"/>
      <c r="L29" s="18"/>
      <c r="M29" s="18"/>
    </row>
    <row r="30" spans="1:13" ht="12.75" customHeight="1" x14ac:dyDescent="0.2">
      <c r="A30" s="52">
        <v>1940</v>
      </c>
      <c r="B30" s="53">
        <v>562.18083868826068</v>
      </c>
      <c r="C30" s="53">
        <v>0</v>
      </c>
      <c r="D30" s="53">
        <v>562.18083868826068</v>
      </c>
      <c r="E30" s="54">
        <v>0.66284748645639313</v>
      </c>
      <c r="F30" s="13"/>
      <c r="G30" s="52">
        <v>1986</v>
      </c>
      <c r="H30" s="53">
        <v>650.88572959561884</v>
      </c>
      <c r="I30" s="55">
        <v>0.2222222222222226</v>
      </c>
      <c r="J30" s="56">
        <v>0.76743627698067374</v>
      </c>
      <c r="K30" s="18"/>
      <c r="L30" s="18"/>
      <c r="M30" s="18"/>
    </row>
    <row r="31" spans="1:13" ht="12.75" customHeight="1" x14ac:dyDescent="0.2">
      <c r="A31" s="52">
        <v>1941</v>
      </c>
      <c r="B31" s="53">
        <v>733.34089963833094</v>
      </c>
      <c r="C31" s="53">
        <v>0</v>
      </c>
      <c r="D31" s="53">
        <v>733.34089963833094</v>
      </c>
      <c r="E31" s="54">
        <v>0.86465624330978852</v>
      </c>
      <c r="F31" s="13"/>
      <c r="G31" s="52">
        <v>1928</v>
      </c>
      <c r="H31" s="53">
        <v>647.93417864131743</v>
      </c>
      <c r="I31" s="55">
        <v>0.23456790123456828</v>
      </c>
      <c r="J31" s="56">
        <v>0.76395620794137387</v>
      </c>
      <c r="K31" s="18"/>
      <c r="L31" s="18"/>
      <c r="M31" s="18"/>
    </row>
    <row r="32" spans="1:13" ht="12.75" customHeight="1" x14ac:dyDescent="0.2">
      <c r="A32" s="52">
        <v>1942</v>
      </c>
      <c r="B32" s="53">
        <v>631.62950723695803</v>
      </c>
      <c r="C32" s="53">
        <v>0</v>
      </c>
      <c r="D32" s="53">
        <v>631.62950723695803</v>
      </c>
      <c r="E32" s="54">
        <v>0.74473194821189914</v>
      </c>
      <c r="F32" s="13"/>
      <c r="G32" s="52">
        <v>1974</v>
      </c>
      <c r="H32" s="53">
        <v>636.40267516990116</v>
      </c>
      <c r="I32" s="55">
        <v>0.24691358024691398</v>
      </c>
      <c r="J32" s="56">
        <v>0.75035982121832878</v>
      </c>
      <c r="K32" s="18"/>
      <c r="L32" s="18"/>
      <c r="M32" s="18"/>
    </row>
    <row r="33" spans="1:13" ht="12.75" customHeight="1" x14ac:dyDescent="0.2">
      <c r="A33" s="52">
        <v>1943</v>
      </c>
      <c r="B33" s="53">
        <v>717.61497497844448</v>
      </c>
      <c r="C33" s="53">
        <v>0</v>
      </c>
      <c r="D33" s="53">
        <v>717.61497497844448</v>
      </c>
      <c r="E33" s="54">
        <v>0.84611436333869161</v>
      </c>
      <c r="F33" s="13"/>
      <c r="G33" s="52">
        <v>1979</v>
      </c>
      <c r="H33" s="53">
        <v>635.01107018819891</v>
      </c>
      <c r="I33" s="55">
        <v>0.25925925925925969</v>
      </c>
      <c r="J33" s="56">
        <v>0.74871902914435162</v>
      </c>
      <c r="K33" s="18"/>
      <c r="L33" s="18"/>
      <c r="M33" s="18"/>
    </row>
    <row r="34" spans="1:13" ht="12.75" customHeight="1" x14ac:dyDescent="0.2">
      <c r="A34" s="52">
        <v>1944</v>
      </c>
      <c r="B34" s="53">
        <v>335.50966530516177</v>
      </c>
      <c r="C34" s="53">
        <v>0</v>
      </c>
      <c r="D34" s="53">
        <v>335.50966530516177</v>
      </c>
      <c r="E34" s="54">
        <v>0.3955875459011729</v>
      </c>
      <c r="F34" s="13"/>
      <c r="G34" s="52">
        <v>1942</v>
      </c>
      <c r="H34" s="53">
        <v>631.62950723695803</v>
      </c>
      <c r="I34" s="55">
        <v>0.27160493827160537</v>
      </c>
      <c r="J34" s="56">
        <v>0.74473194821189914</v>
      </c>
      <c r="K34" s="18"/>
      <c r="L34" s="18"/>
      <c r="M34" s="18"/>
    </row>
    <row r="35" spans="1:13" ht="12.75" customHeight="1" x14ac:dyDescent="0.2">
      <c r="A35" s="52">
        <v>1945</v>
      </c>
      <c r="B35" s="53">
        <v>629.3131581838569</v>
      </c>
      <c r="C35" s="53">
        <v>0</v>
      </c>
      <c r="D35" s="53">
        <v>629.3131581838569</v>
      </c>
      <c r="E35" s="54">
        <v>0.74200082320382121</v>
      </c>
      <c r="F35" s="13"/>
      <c r="G35" s="52">
        <v>1945</v>
      </c>
      <c r="H35" s="53">
        <v>629.3131581838569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591.46058946045878</v>
      </c>
      <c r="C36" s="53">
        <v>0</v>
      </c>
      <c r="D36" s="53">
        <v>591.46058946045878</v>
      </c>
      <c r="E36" s="54">
        <v>0.69737020204503886</v>
      </c>
      <c r="F36" s="13"/>
      <c r="G36" s="52">
        <v>1937</v>
      </c>
      <c r="H36" s="53">
        <v>627.8852029140096</v>
      </c>
      <c r="I36" s="55">
        <v>0.29629629629629678</v>
      </c>
      <c r="J36" s="56">
        <v>0.74031717179442957</v>
      </c>
      <c r="K36" s="18"/>
      <c r="L36" s="18"/>
      <c r="M36" s="18"/>
    </row>
    <row r="37" spans="1:13" ht="12.75" customHeight="1" x14ac:dyDescent="0.2">
      <c r="A37" s="52">
        <v>1947</v>
      </c>
      <c r="B37" s="53">
        <v>387.93331698133363</v>
      </c>
      <c r="C37" s="53">
        <v>0</v>
      </c>
      <c r="D37" s="53">
        <v>387.93331698133363</v>
      </c>
      <c r="E37" s="54">
        <v>0.45739841413619803</v>
      </c>
      <c r="F37" s="13"/>
      <c r="G37" s="52">
        <v>1936</v>
      </c>
      <c r="H37" s="53">
        <v>624.85733555210084</v>
      </c>
      <c r="I37" s="55">
        <v>0.30864197530864246</v>
      </c>
      <c r="J37" s="56">
        <v>0.73674712078584748</v>
      </c>
      <c r="K37" s="18"/>
      <c r="L37" s="18"/>
      <c r="M37" s="18"/>
    </row>
    <row r="38" spans="1:13" ht="12.75" customHeight="1" x14ac:dyDescent="0.2">
      <c r="A38" s="52">
        <v>1948</v>
      </c>
      <c r="B38" s="53">
        <v>438.24594074844083</v>
      </c>
      <c r="C38" s="53">
        <v>0</v>
      </c>
      <c r="D38" s="53">
        <v>438.24594074844083</v>
      </c>
      <c r="E38" s="54">
        <v>0.51672024424137908</v>
      </c>
      <c r="F38" s="13"/>
      <c r="G38" s="52">
        <v>1922</v>
      </c>
      <c r="H38" s="53">
        <v>616.36921130216967</v>
      </c>
      <c r="I38" s="55">
        <v>0.32098765432098819</v>
      </c>
      <c r="J38" s="56">
        <v>0.72673907455480846</v>
      </c>
      <c r="K38" s="18"/>
      <c r="L38" s="18"/>
      <c r="M38" s="18"/>
    </row>
    <row r="39" spans="1:13" ht="12.75" customHeight="1" x14ac:dyDescent="0.2">
      <c r="A39" s="52">
        <v>1949</v>
      </c>
      <c r="B39" s="53">
        <v>357.48606723056912</v>
      </c>
      <c r="C39" s="53">
        <v>0</v>
      </c>
      <c r="D39" s="53">
        <v>357.48606723056912</v>
      </c>
      <c r="E39" s="54">
        <v>0.42149914191287791</v>
      </c>
      <c r="F39" s="13"/>
      <c r="G39" s="52">
        <v>1996</v>
      </c>
      <c r="H39" s="53">
        <v>616.33909869671436</v>
      </c>
      <c r="I39" s="55">
        <v>0.33333333333333387</v>
      </c>
      <c r="J39" s="56">
        <v>0.72670356984980411</v>
      </c>
      <c r="K39" s="18"/>
      <c r="L39" s="18"/>
      <c r="M39" s="18"/>
    </row>
    <row r="40" spans="1:13" ht="12.75" customHeight="1" x14ac:dyDescent="0.2">
      <c r="A40" s="52">
        <v>1950</v>
      </c>
      <c r="B40" s="53">
        <v>470.84024036928787</v>
      </c>
      <c r="C40" s="53">
        <v>0</v>
      </c>
      <c r="D40" s="53">
        <v>470.84024036928787</v>
      </c>
      <c r="E40" s="54">
        <v>0.55515102681108774</v>
      </c>
      <c r="F40" s="13"/>
      <c r="G40" s="52">
        <v>1970</v>
      </c>
      <c r="H40" s="53">
        <v>611.43394698362988</v>
      </c>
      <c r="I40" s="55">
        <v>0.34567901234567955</v>
      </c>
      <c r="J40" s="56">
        <v>0.72092007944964787</v>
      </c>
      <c r="K40" s="18"/>
      <c r="L40" s="18"/>
      <c r="M40" s="18"/>
    </row>
    <row r="41" spans="1:13" ht="12.75" customHeight="1" x14ac:dyDescent="0.2">
      <c r="A41" s="52">
        <v>1951</v>
      </c>
      <c r="B41" s="53">
        <v>672.34183352595289</v>
      </c>
      <c r="C41" s="53">
        <v>0</v>
      </c>
      <c r="D41" s="53">
        <v>672.34183352595289</v>
      </c>
      <c r="E41" s="54">
        <v>0.79273440808125273</v>
      </c>
      <c r="F41" s="13"/>
      <c r="G41" s="52">
        <v>2000</v>
      </c>
      <c r="H41" s="53">
        <v>607.49285464267336</v>
      </c>
      <c r="I41" s="55">
        <v>0.35802469135802528</v>
      </c>
      <c r="J41" s="56">
        <v>0.71627327726017631</v>
      </c>
      <c r="K41" s="18"/>
      <c r="L41" s="18"/>
      <c r="M41" s="18"/>
    </row>
    <row r="42" spans="1:13" ht="12.75" customHeight="1" x14ac:dyDescent="0.2">
      <c r="A42" s="52">
        <v>1952</v>
      </c>
      <c r="B42" s="53">
        <v>822.08295374859347</v>
      </c>
      <c r="C42" s="53">
        <v>0</v>
      </c>
      <c r="D42" s="53">
        <v>822.08295374859347</v>
      </c>
      <c r="E42" s="54">
        <v>0.96928885164844247</v>
      </c>
      <c r="F42" s="13"/>
      <c r="G42" s="52">
        <v>1975</v>
      </c>
      <c r="H42" s="53">
        <v>601.64078399700134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438.21476188151064</v>
      </c>
      <c r="C43" s="53">
        <v>0</v>
      </c>
      <c r="D43" s="53">
        <v>438.21476188151064</v>
      </c>
      <c r="E43" s="54">
        <v>0.51668348234528982</v>
      </c>
      <c r="F43" s="13"/>
      <c r="G43" s="52">
        <v>1946</v>
      </c>
      <c r="H43" s="53">
        <v>591.46058946045878</v>
      </c>
      <c r="I43" s="55">
        <v>0.38271604938271669</v>
      </c>
      <c r="J43" s="56">
        <v>0.69737020204503886</v>
      </c>
      <c r="K43" s="18"/>
      <c r="L43" s="18"/>
      <c r="M43" s="18"/>
    </row>
    <row r="44" spans="1:13" ht="12.75" customHeight="1" x14ac:dyDescent="0.2">
      <c r="A44" s="52">
        <v>1954</v>
      </c>
      <c r="B44" s="53">
        <v>536.16998415663352</v>
      </c>
      <c r="C44" s="53">
        <v>0</v>
      </c>
      <c r="D44" s="53">
        <v>536.16998415663352</v>
      </c>
      <c r="E44" s="54">
        <v>0.63217901047791436</v>
      </c>
      <c r="F44" s="13"/>
      <c r="G44" s="52">
        <v>1965</v>
      </c>
      <c r="H44" s="53">
        <v>588.59529600816552</v>
      </c>
      <c r="I44" s="55">
        <v>0.39506172839506237</v>
      </c>
      <c r="J44" s="56">
        <v>0.69399183616682059</v>
      </c>
      <c r="K44" s="18"/>
      <c r="L44" s="18"/>
      <c r="M44" s="18"/>
    </row>
    <row r="45" spans="1:13" ht="12.75" customHeight="1" x14ac:dyDescent="0.2">
      <c r="A45" s="52">
        <v>1955</v>
      </c>
      <c r="B45" s="53">
        <v>379.77205470255126</v>
      </c>
      <c r="C45" s="53">
        <v>0</v>
      </c>
      <c r="D45" s="53">
        <v>379.77205470255126</v>
      </c>
      <c r="E45" s="54">
        <v>0.44777575926161234</v>
      </c>
      <c r="F45" s="13"/>
      <c r="G45" s="52">
        <v>1963</v>
      </c>
      <c r="H45" s="53">
        <v>579.22788264481767</v>
      </c>
      <c r="I45" s="55">
        <v>0.40740740740740805</v>
      </c>
      <c r="J45" s="56">
        <v>0.68294705133035938</v>
      </c>
      <c r="K45" s="18"/>
      <c r="L45" s="18"/>
      <c r="M45" s="18"/>
    </row>
    <row r="46" spans="1:13" ht="12.75" customHeight="1" x14ac:dyDescent="0.2">
      <c r="A46" s="52">
        <v>1956</v>
      </c>
      <c r="B46" s="53">
        <v>753.07610396921314</v>
      </c>
      <c r="C46" s="53">
        <v>0</v>
      </c>
      <c r="D46" s="53">
        <v>753.07610396921314</v>
      </c>
      <c r="E46" s="54">
        <v>0.88792532273261549</v>
      </c>
      <c r="F46" s="13"/>
      <c r="G46" s="52">
        <v>1985</v>
      </c>
      <c r="H46" s="53">
        <v>566.74566391113603</v>
      </c>
      <c r="I46" s="55">
        <v>0.41975308641975378</v>
      </c>
      <c r="J46" s="56">
        <v>0.6682297099632557</v>
      </c>
      <c r="K46" s="18"/>
      <c r="L46" s="18"/>
      <c r="M46" s="18"/>
    </row>
    <row r="47" spans="1:13" ht="12.75" customHeight="1" x14ac:dyDescent="0.2">
      <c r="A47" s="52">
        <v>1957</v>
      </c>
      <c r="B47" s="53">
        <v>435.55990372466334</v>
      </c>
      <c r="C47" s="53">
        <v>0</v>
      </c>
      <c r="D47" s="53">
        <v>435.55990372466334</v>
      </c>
      <c r="E47" s="54">
        <v>0.51355323325983437</v>
      </c>
      <c r="F47" s="13"/>
      <c r="G47" s="52">
        <v>1999</v>
      </c>
      <c r="H47" s="53">
        <v>564.40464056016901</v>
      </c>
      <c r="I47" s="55">
        <v>0.43209876543209946</v>
      </c>
      <c r="J47" s="56">
        <v>0.66546949236575648</v>
      </c>
      <c r="K47" s="18"/>
      <c r="L47" s="18"/>
      <c r="M47" s="18"/>
    </row>
    <row r="48" spans="1:13" ht="12.75" customHeight="1" x14ac:dyDescent="0.2">
      <c r="A48" s="52">
        <v>1958</v>
      </c>
      <c r="B48" s="53">
        <v>848.13000005607466</v>
      </c>
      <c r="C48" s="53">
        <v>0</v>
      </c>
      <c r="D48" s="53">
        <v>848.13000005607466</v>
      </c>
      <c r="E48" s="54">
        <v>1.0000000000661156</v>
      </c>
      <c r="F48" s="13"/>
      <c r="G48" s="52">
        <v>1966</v>
      </c>
      <c r="H48" s="53">
        <v>563.57904669674372</v>
      </c>
      <c r="I48" s="55">
        <v>0.4444444444444452</v>
      </c>
      <c r="J48" s="56">
        <v>0.66449606392503946</v>
      </c>
      <c r="K48" s="18"/>
      <c r="L48" s="18"/>
      <c r="M48" s="18"/>
    </row>
    <row r="49" spans="1:13" ht="12.75" customHeight="1" x14ac:dyDescent="0.2">
      <c r="A49" s="52">
        <v>1959</v>
      </c>
      <c r="B49" s="53">
        <v>396.53389596241732</v>
      </c>
      <c r="C49" s="53">
        <v>0</v>
      </c>
      <c r="D49" s="53">
        <v>396.53389596241732</v>
      </c>
      <c r="E49" s="54">
        <v>0.4675390517519924</v>
      </c>
      <c r="F49" s="13"/>
      <c r="G49" s="52">
        <v>1940</v>
      </c>
      <c r="H49" s="53">
        <v>562.18083868826068</v>
      </c>
      <c r="I49" s="55">
        <v>0.45679012345679088</v>
      </c>
      <c r="J49" s="56">
        <v>0.66284748645639313</v>
      </c>
      <c r="K49" s="18"/>
      <c r="L49" s="18"/>
      <c r="M49" s="18"/>
    </row>
    <row r="50" spans="1:13" ht="12.75" customHeight="1" x14ac:dyDescent="0.2">
      <c r="A50" s="52">
        <v>1960</v>
      </c>
      <c r="B50" s="53">
        <v>391.90937180369332</v>
      </c>
      <c r="C50" s="53">
        <v>0</v>
      </c>
      <c r="D50" s="53">
        <v>391.90937180369332</v>
      </c>
      <c r="E50" s="54">
        <v>0.46208643934737992</v>
      </c>
      <c r="F50" s="13"/>
      <c r="G50" s="52">
        <v>1971</v>
      </c>
      <c r="H50" s="53">
        <v>556.19851182549633</v>
      </c>
      <c r="I50" s="55">
        <v>0.46913580246913655</v>
      </c>
      <c r="J50" s="56">
        <v>0.65579393704443456</v>
      </c>
      <c r="K50" s="18"/>
      <c r="L50" s="18"/>
      <c r="M50" s="18"/>
    </row>
    <row r="51" spans="1:13" ht="12.75" customHeight="1" x14ac:dyDescent="0.2">
      <c r="A51" s="52">
        <v>1961</v>
      </c>
      <c r="B51" s="53">
        <v>190.55497369645781</v>
      </c>
      <c r="C51" s="53">
        <v>0</v>
      </c>
      <c r="D51" s="53">
        <v>190.55497369645781</v>
      </c>
      <c r="E51" s="54">
        <v>0.22467661053901855</v>
      </c>
      <c r="F51" s="13"/>
      <c r="G51" s="52">
        <v>1935</v>
      </c>
      <c r="H51" s="53">
        <v>553.57651155455119</v>
      </c>
      <c r="I51" s="55">
        <v>0.48148148148148229</v>
      </c>
      <c r="J51" s="56">
        <v>0.65270242952678381</v>
      </c>
      <c r="K51" s="18"/>
      <c r="L51" s="18"/>
      <c r="M51" s="18"/>
    </row>
    <row r="52" spans="1:13" ht="12.75" customHeight="1" x14ac:dyDescent="0.2">
      <c r="A52" s="52">
        <v>1962</v>
      </c>
      <c r="B52" s="53">
        <v>500.90676142808729</v>
      </c>
      <c r="C52" s="53">
        <v>0</v>
      </c>
      <c r="D52" s="53">
        <v>500.90676142808729</v>
      </c>
      <c r="E52" s="54">
        <v>0.59060139533808176</v>
      </c>
      <c r="F52" s="13"/>
      <c r="G52" s="52">
        <v>1927</v>
      </c>
      <c r="H52" s="53">
        <v>551.35621621066286</v>
      </c>
      <c r="I52" s="55">
        <v>0.49382716049382797</v>
      </c>
      <c r="J52" s="56">
        <v>0.65008455804023302</v>
      </c>
      <c r="K52" s="18"/>
      <c r="L52" s="18"/>
      <c r="M52" s="18"/>
    </row>
    <row r="53" spans="1:13" ht="12.75" customHeight="1" x14ac:dyDescent="0.2">
      <c r="A53" s="52">
        <v>1963</v>
      </c>
      <c r="B53" s="53">
        <v>579.22788264481767</v>
      </c>
      <c r="C53" s="53">
        <v>0</v>
      </c>
      <c r="D53" s="53">
        <v>579.22788264481767</v>
      </c>
      <c r="E53" s="54">
        <v>0.68294705133035938</v>
      </c>
      <c r="F53" s="13"/>
      <c r="G53" s="52">
        <v>1954</v>
      </c>
      <c r="H53" s="53">
        <v>536.16998415663352</v>
      </c>
      <c r="I53" s="55">
        <v>0.50617283950617364</v>
      </c>
      <c r="J53" s="56">
        <v>0.63217901047791436</v>
      </c>
      <c r="K53" s="18"/>
      <c r="L53" s="18"/>
      <c r="M53" s="18"/>
    </row>
    <row r="54" spans="1:13" ht="12.75" customHeight="1" x14ac:dyDescent="0.2">
      <c r="A54" s="52">
        <v>1964</v>
      </c>
      <c r="B54" s="53">
        <v>404.47422002950043</v>
      </c>
      <c r="C54" s="53">
        <v>0</v>
      </c>
      <c r="D54" s="53">
        <v>404.47422002950043</v>
      </c>
      <c r="E54" s="54">
        <v>0.4769012062177973</v>
      </c>
      <c r="F54" s="13"/>
      <c r="G54" s="52">
        <v>1993</v>
      </c>
      <c r="H54" s="53">
        <v>525.09722795088658</v>
      </c>
      <c r="I54" s="55">
        <v>0.51851851851851938</v>
      </c>
      <c r="J54" s="56">
        <v>0.61912351638414698</v>
      </c>
      <c r="K54" s="18"/>
      <c r="L54" s="18"/>
      <c r="M54" s="18"/>
    </row>
    <row r="55" spans="1:13" ht="12" customHeight="1" x14ac:dyDescent="0.2">
      <c r="A55" s="47">
        <v>1965</v>
      </c>
      <c r="B55" s="48">
        <v>588.59529600816552</v>
      </c>
      <c r="C55" s="48">
        <v>0</v>
      </c>
      <c r="D55" s="48">
        <v>588.59529600816552</v>
      </c>
      <c r="E55" s="49">
        <v>0.69399183616682059</v>
      </c>
      <c r="F55" s="13"/>
      <c r="G55" s="47">
        <v>1923</v>
      </c>
      <c r="H55" s="48">
        <v>524.66236006342876</v>
      </c>
      <c r="I55" s="50">
        <v>0.53086419753086511</v>
      </c>
      <c r="J55" s="51">
        <v>0.61861077908272166</v>
      </c>
      <c r="K55" s="18"/>
      <c r="L55" s="18"/>
      <c r="M55" s="18"/>
    </row>
    <row r="56" spans="1:13" ht="12" customHeight="1" x14ac:dyDescent="0.2">
      <c r="A56" s="52">
        <v>1966</v>
      </c>
      <c r="B56" s="53">
        <v>563.57904669674372</v>
      </c>
      <c r="C56" s="53">
        <v>0</v>
      </c>
      <c r="D56" s="53">
        <v>563.57904669674372</v>
      </c>
      <c r="E56" s="54">
        <v>0.66449606392503946</v>
      </c>
      <c r="F56" s="13"/>
      <c r="G56" s="52">
        <v>1962</v>
      </c>
      <c r="H56" s="53">
        <v>500.90676142808729</v>
      </c>
      <c r="I56" s="55">
        <v>0.54320987654321073</v>
      </c>
      <c r="J56" s="56">
        <v>0.59060139533808176</v>
      </c>
      <c r="K56" s="18"/>
      <c r="L56" s="18"/>
      <c r="M56" s="18"/>
    </row>
    <row r="57" spans="1:13" ht="12" customHeight="1" x14ac:dyDescent="0.2">
      <c r="A57" s="52">
        <v>1967</v>
      </c>
      <c r="B57" s="53">
        <v>744.6972191825962</v>
      </c>
      <c r="C57" s="53">
        <v>0</v>
      </c>
      <c r="D57" s="53">
        <v>744.6972191825962</v>
      </c>
      <c r="E57" s="54">
        <v>0.87804607687806846</v>
      </c>
      <c r="F57" s="13"/>
      <c r="G57" s="52">
        <v>1989</v>
      </c>
      <c r="H57" s="53">
        <v>496.94805243842495</v>
      </c>
      <c r="I57" s="55">
        <v>0.55555555555555647</v>
      </c>
      <c r="J57" s="56">
        <v>0.58593382198298016</v>
      </c>
      <c r="K57" s="18"/>
      <c r="L57" s="18"/>
      <c r="M57" s="18"/>
    </row>
    <row r="58" spans="1:13" ht="12" customHeight="1" x14ac:dyDescent="0.2">
      <c r="A58" s="52">
        <v>1968</v>
      </c>
      <c r="B58" s="53">
        <v>461.43943877864689</v>
      </c>
      <c r="C58" s="53">
        <v>0</v>
      </c>
      <c r="D58" s="53">
        <v>461.43943877864689</v>
      </c>
      <c r="E58" s="54">
        <v>0.54406687510009888</v>
      </c>
      <c r="F58" s="13"/>
      <c r="G58" s="52">
        <v>1950</v>
      </c>
      <c r="H58" s="53">
        <v>470.84024036928787</v>
      </c>
      <c r="I58" s="55">
        <v>0.5679012345679022</v>
      </c>
      <c r="J58" s="56">
        <v>0.55515102681108774</v>
      </c>
      <c r="K58" s="18"/>
      <c r="L58" s="18"/>
      <c r="M58" s="18"/>
    </row>
    <row r="59" spans="1:13" ht="12" customHeight="1" x14ac:dyDescent="0.2">
      <c r="A59" s="52">
        <v>1969</v>
      </c>
      <c r="B59" s="53">
        <v>848.13000005607455</v>
      </c>
      <c r="C59" s="53">
        <v>0</v>
      </c>
      <c r="D59" s="53">
        <v>848.13000005607455</v>
      </c>
      <c r="E59" s="54">
        <v>1.0000000000661156</v>
      </c>
      <c r="F59" s="13"/>
      <c r="G59" s="52">
        <v>1968</v>
      </c>
      <c r="H59" s="53">
        <v>461.43943877864689</v>
      </c>
      <c r="I59" s="55">
        <v>0.58024691358024783</v>
      </c>
      <c r="J59" s="56">
        <v>0.54406687510009888</v>
      </c>
      <c r="K59" s="18"/>
      <c r="L59" s="18"/>
      <c r="M59" s="18"/>
    </row>
    <row r="60" spans="1:13" ht="12" customHeight="1" x14ac:dyDescent="0.2">
      <c r="A60" s="52">
        <v>1970</v>
      </c>
      <c r="B60" s="53">
        <v>611.43394698362988</v>
      </c>
      <c r="C60" s="53">
        <v>0</v>
      </c>
      <c r="D60" s="53">
        <v>611.43394698362988</v>
      </c>
      <c r="E60" s="54">
        <v>0.72092007944964787</v>
      </c>
      <c r="F60" s="13"/>
      <c r="G60" s="52">
        <v>2003</v>
      </c>
      <c r="H60" s="53">
        <v>461.15649007297253</v>
      </c>
      <c r="I60" s="55">
        <v>0.59259259259259356</v>
      </c>
      <c r="J60" s="56">
        <v>0.54373326031737179</v>
      </c>
      <c r="K60" s="18"/>
      <c r="L60" s="18"/>
      <c r="M60" s="18"/>
    </row>
    <row r="61" spans="1:13" ht="12" customHeight="1" x14ac:dyDescent="0.2">
      <c r="A61" s="52">
        <v>1971</v>
      </c>
      <c r="B61" s="53">
        <v>556.19851182549633</v>
      </c>
      <c r="C61" s="53">
        <v>0</v>
      </c>
      <c r="D61" s="53">
        <v>556.19851182549633</v>
      </c>
      <c r="E61" s="54">
        <v>0.65579393704443456</v>
      </c>
      <c r="F61" s="13"/>
      <c r="G61" s="52">
        <v>1972</v>
      </c>
      <c r="H61" s="53">
        <v>439.87373762440006</v>
      </c>
      <c r="I61" s="55">
        <v>0.60493827160493929</v>
      </c>
      <c r="J61" s="56">
        <v>0.51863952180019579</v>
      </c>
      <c r="K61" s="18"/>
      <c r="L61" s="18"/>
      <c r="M61" s="18"/>
    </row>
    <row r="62" spans="1:13" ht="12" customHeight="1" x14ac:dyDescent="0.2">
      <c r="A62" s="52">
        <v>1972</v>
      </c>
      <c r="B62" s="53">
        <v>439.87373762440006</v>
      </c>
      <c r="C62" s="53">
        <v>0</v>
      </c>
      <c r="D62" s="53">
        <v>439.87373762440006</v>
      </c>
      <c r="E62" s="54">
        <v>0.51863952180019579</v>
      </c>
      <c r="F62" s="13"/>
      <c r="G62" s="52">
        <v>1948</v>
      </c>
      <c r="H62" s="53">
        <v>438.24594074844083</v>
      </c>
      <c r="I62" s="55">
        <v>0.61728395061728492</v>
      </c>
      <c r="J62" s="56">
        <v>0.51672024424137908</v>
      </c>
      <c r="K62" s="18"/>
      <c r="L62" s="18"/>
      <c r="M62" s="18"/>
    </row>
    <row r="63" spans="1:13" ht="12" customHeight="1" x14ac:dyDescent="0.2">
      <c r="A63" s="52">
        <v>1973</v>
      </c>
      <c r="B63" s="53">
        <v>662.20717375699394</v>
      </c>
      <c r="C63" s="53">
        <v>0</v>
      </c>
      <c r="D63" s="53">
        <v>662.20717375699394</v>
      </c>
      <c r="E63" s="54">
        <v>0.78078499022201076</v>
      </c>
      <c r="F63" s="13"/>
      <c r="G63" s="52">
        <v>1953</v>
      </c>
      <c r="H63" s="53">
        <v>438.21476188151064</v>
      </c>
      <c r="I63" s="55">
        <v>0.62962962962963065</v>
      </c>
      <c r="J63" s="56">
        <v>0.51668348234528982</v>
      </c>
      <c r="K63" s="18"/>
      <c r="L63" s="18"/>
      <c r="M63" s="18"/>
    </row>
    <row r="64" spans="1:13" ht="12" customHeight="1" x14ac:dyDescent="0.2">
      <c r="A64" s="52">
        <v>1974</v>
      </c>
      <c r="B64" s="53">
        <v>636.40267516990116</v>
      </c>
      <c r="C64" s="53">
        <v>0</v>
      </c>
      <c r="D64" s="53">
        <v>636.40267516990116</v>
      </c>
      <c r="E64" s="54">
        <v>0.75035982121832878</v>
      </c>
      <c r="F64" s="13"/>
      <c r="G64" s="52">
        <v>1957</v>
      </c>
      <c r="H64" s="53">
        <v>435.55990372466334</v>
      </c>
      <c r="I64" s="55">
        <v>0.64197530864197638</v>
      </c>
      <c r="J64" s="56">
        <v>0.51355323325983437</v>
      </c>
      <c r="K64" s="18"/>
      <c r="L64" s="18"/>
      <c r="M64" s="18"/>
    </row>
    <row r="65" spans="1:13" ht="12" customHeight="1" x14ac:dyDescent="0.2">
      <c r="A65" s="52">
        <v>1975</v>
      </c>
      <c r="B65" s="53">
        <v>601.64078399700134</v>
      </c>
      <c r="C65" s="53">
        <v>0</v>
      </c>
      <c r="D65" s="53">
        <v>601.64078399700134</v>
      </c>
      <c r="E65" s="54">
        <v>0.70937330833362966</v>
      </c>
      <c r="F65" s="13"/>
      <c r="G65" s="52">
        <v>1926</v>
      </c>
      <c r="H65" s="53">
        <v>414.27555516702978</v>
      </c>
      <c r="I65" s="55">
        <v>0.65432098765432201</v>
      </c>
      <c r="J65" s="56">
        <v>0.48845761282707811</v>
      </c>
      <c r="K65" s="18"/>
      <c r="L65" s="18"/>
      <c r="M65" s="18"/>
    </row>
    <row r="66" spans="1:13" ht="12" customHeight="1" x14ac:dyDescent="0.2">
      <c r="A66" s="52">
        <v>1976</v>
      </c>
      <c r="B66" s="53">
        <v>368.04330507544637</v>
      </c>
      <c r="C66" s="53">
        <v>0</v>
      </c>
      <c r="D66" s="53">
        <v>368.04330507544637</v>
      </c>
      <c r="E66" s="54">
        <v>0.43394680659267609</v>
      </c>
      <c r="F66" s="13"/>
      <c r="G66" s="52">
        <v>1964</v>
      </c>
      <c r="H66" s="53">
        <v>404.47422002950043</v>
      </c>
      <c r="I66" s="55">
        <v>0.66666666666666774</v>
      </c>
      <c r="J66" s="56">
        <v>0.4769012062177973</v>
      </c>
      <c r="K66" s="18"/>
      <c r="L66" s="18"/>
      <c r="M66" s="18"/>
    </row>
    <row r="67" spans="1:13" ht="12" customHeight="1" x14ac:dyDescent="0.2">
      <c r="A67" s="52">
        <v>1977</v>
      </c>
      <c r="B67" s="53">
        <v>67.794497434361446</v>
      </c>
      <c r="C67" s="53">
        <v>0</v>
      </c>
      <c r="D67" s="53">
        <v>67.794497434361446</v>
      </c>
      <c r="E67" s="54">
        <v>7.9934087267708301E-2</v>
      </c>
      <c r="F67" s="13"/>
      <c r="G67" s="52">
        <v>1930</v>
      </c>
      <c r="H67" s="53">
        <v>401.92225590119318</v>
      </c>
      <c r="I67" s="55">
        <v>0.67901234567901347</v>
      </c>
      <c r="J67" s="56">
        <v>0.47389227583176302</v>
      </c>
      <c r="K67" s="18"/>
      <c r="L67" s="18"/>
      <c r="M67" s="18"/>
    </row>
    <row r="68" spans="1:13" ht="12" customHeight="1" x14ac:dyDescent="0.2">
      <c r="A68" s="52">
        <v>1978</v>
      </c>
      <c r="B68" s="53">
        <v>730.61190733812941</v>
      </c>
      <c r="C68" s="53">
        <v>0</v>
      </c>
      <c r="D68" s="53">
        <v>730.61190733812941</v>
      </c>
      <c r="E68" s="54">
        <v>0.86143858528542727</v>
      </c>
      <c r="F68" s="13"/>
      <c r="G68" s="52">
        <v>1925</v>
      </c>
      <c r="H68" s="53">
        <v>401.36009377754931</v>
      </c>
      <c r="I68" s="55">
        <v>0.6913580246913591</v>
      </c>
      <c r="J68" s="56">
        <v>0.47322945041155168</v>
      </c>
      <c r="K68" s="18"/>
      <c r="L68" s="18"/>
      <c r="M68" s="18"/>
    </row>
    <row r="69" spans="1:13" ht="12" customHeight="1" x14ac:dyDescent="0.2">
      <c r="A69" s="52">
        <v>1979</v>
      </c>
      <c r="B69" s="53">
        <v>635.01107018819891</v>
      </c>
      <c r="C69" s="53">
        <v>0</v>
      </c>
      <c r="D69" s="53">
        <v>635.01107018819891</v>
      </c>
      <c r="E69" s="54">
        <v>0.74871902914435162</v>
      </c>
      <c r="F69" s="13"/>
      <c r="G69" s="52">
        <v>1932</v>
      </c>
      <c r="H69" s="53">
        <v>399.1384201177508</v>
      </c>
      <c r="I69" s="55">
        <v>0.70370370370370483</v>
      </c>
      <c r="J69" s="56">
        <v>0.47060995380159976</v>
      </c>
      <c r="K69" s="18"/>
      <c r="L69" s="18"/>
      <c r="M69" s="18"/>
    </row>
    <row r="70" spans="1:13" ht="12" customHeight="1" x14ac:dyDescent="0.2">
      <c r="A70" s="52">
        <v>1980</v>
      </c>
      <c r="B70" s="53">
        <v>847.09033029726868</v>
      </c>
      <c r="C70" s="53">
        <v>0</v>
      </c>
      <c r="D70" s="53">
        <v>847.09033029726868</v>
      </c>
      <c r="E70" s="54">
        <v>0.99877416233038407</v>
      </c>
      <c r="F70" s="13"/>
      <c r="G70" s="52">
        <v>1959</v>
      </c>
      <c r="H70" s="53">
        <v>396.53389596241732</v>
      </c>
      <c r="I70" s="55">
        <v>0.71604938271605056</v>
      </c>
      <c r="J70" s="56">
        <v>0.4675390517519924</v>
      </c>
      <c r="K70" s="18"/>
      <c r="L70" s="18"/>
      <c r="M70" s="18"/>
    </row>
    <row r="71" spans="1:13" ht="12" customHeight="1" x14ac:dyDescent="0.2">
      <c r="A71" s="52">
        <v>1981</v>
      </c>
      <c r="B71" s="53">
        <v>350.12950289588582</v>
      </c>
      <c r="C71" s="53">
        <v>0</v>
      </c>
      <c r="D71" s="53">
        <v>350.12950289588582</v>
      </c>
      <c r="E71" s="54">
        <v>0.41282527784170564</v>
      </c>
      <c r="F71" s="13"/>
      <c r="G71" s="52">
        <v>1960</v>
      </c>
      <c r="H71" s="53">
        <v>391.90937180369332</v>
      </c>
      <c r="I71" s="55">
        <v>0.7283950617283963</v>
      </c>
      <c r="J71" s="56">
        <v>0.46208643934737992</v>
      </c>
      <c r="K71" s="18"/>
      <c r="L71" s="18"/>
      <c r="M71" s="18"/>
    </row>
    <row r="72" spans="1:13" ht="12" customHeight="1" x14ac:dyDescent="0.2">
      <c r="A72" s="52">
        <v>1982</v>
      </c>
      <c r="B72" s="53">
        <v>848.13000005607455</v>
      </c>
      <c r="C72" s="53">
        <v>0</v>
      </c>
      <c r="D72" s="53">
        <v>848.13000005607455</v>
      </c>
      <c r="E72" s="54">
        <v>1.0000000000661156</v>
      </c>
      <c r="F72" s="13"/>
      <c r="G72" s="52">
        <v>1947</v>
      </c>
      <c r="H72" s="53">
        <v>387.93331698133363</v>
      </c>
      <c r="I72" s="55">
        <v>0.74074074074074192</v>
      </c>
      <c r="J72" s="56">
        <v>0.45739841413619803</v>
      </c>
      <c r="K72" s="18"/>
      <c r="L72" s="18"/>
      <c r="M72" s="18"/>
    </row>
    <row r="73" spans="1:13" ht="12" customHeight="1" x14ac:dyDescent="0.2">
      <c r="A73" s="52">
        <v>1983</v>
      </c>
      <c r="B73" s="53">
        <v>848.13000005607455</v>
      </c>
      <c r="C73" s="53">
        <v>0</v>
      </c>
      <c r="D73" s="53">
        <v>848.13000005607455</v>
      </c>
      <c r="E73" s="54">
        <v>1.0000000000661156</v>
      </c>
      <c r="F73" s="13"/>
      <c r="G73" s="52">
        <v>1955</v>
      </c>
      <c r="H73" s="53">
        <v>379.77205470255126</v>
      </c>
      <c r="I73" s="55">
        <v>0.75308641975308765</v>
      </c>
      <c r="J73" s="56">
        <v>0.44777575926161234</v>
      </c>
      <c r="K73" s="18"/>
      <c r="L73" s="18"/>
      <c r="M73" s="18"/>
    </row>
    <row r="74" spans="1:13" ht="12" customHeight="1" x14ac:dyDescent="0.2">
      <c r="A74" s="52">
        <v>1984</v>
      </c>
      <c r="B74" s="53">
        <v>732.1136659757384</v>
      </c>
      <c r="C74" s="53">
        <v>0</v>
      </c>
      <c r="D74" s="53">
        <v>732.1136659757384</v>
      </c>
      <c r="E74" s="54">
        <v>0.86320925562795614</v>
      </c>
      <c r="F74" s="13"/>
      <c r="G74" s="52">
        <v>1976</v>
      </c>
      <c r="H74" s="53">
        <v>368.04330507544637</v>
      </c>
      <c r="I74" s="55">
        <v>0.76543209876543339</v>
      </c>
      <c r="J74" s="56">
        <v>0.43394680659267609</v>
      </c>
      <c r="K74" s="18"/>
      <c r="L74" s="18"/>
      <c r="M74" s="18"/>
    </row>
    <row r="75" spans="1:13" ht="12" customHeight="1" x14ac:dyDescent="0.2">
      <c r="A75" s="52">
        <v>1985</v>
      </c>
      <c r="B75" s="53">
        <v>566.74566391113603</v>
      </c>
      <c r="C75" s="53">
        <v>0</v>
      </c>
      <c r="D75" s="53">
        <v>566.74566391113603</v>
      </c>
      <c r="E75" s="54">
        <v>0.6682297099632557</v>
      </c>
      <c r="F75" s="13"/>
      <c r="G75" s="52">
        <v>1949</v>
      </c>
      <c r="H75" s="53">
        <v>357.48606723056912</v>
      </c>
      <c r="I75" s="55">
        <v>0.77777777777777901</v>
      </c>
      <c r="J75" s="56">
        <v>0.42149914191287791</v>
      </c>
      <c r="K75" s="18"/>
      <c r="L75" s="18"/>
      <c r="M75" s="18"/>
    </row>
    <row r="76" spans="1:13" ht="12" customHeight="1" x14ac:dyDescent="0.2">
      <c r="A76" s="52">
        <v>1986</v>
      </c>
      <c r="B76" s="53">
        <v>650.88572959561884</v>
      </c>
      <c r="C76" s="53">
        <v>0</v>
      </c>
      <c r="D76" s="53">
        <v>650.88572959561884</v>
      </c>
      <c r="E76" s="54">
        <v>0.76743627698067374</v>
      </c>
      <c r="F76" s="13"/>
      <c r="G76" s="52">
        <v>1981</v>
      </c>
      <c r="H76" s="53">
        <v>350.12950289588582</v>
      </c>
      <c r="I76" s="55">
        <v>0.79012345679012475</v>
      </c>
      <c r="J76" s="56">
        <v>0.41282527784170564</v>
      </c>
      <c r="K76" s="18"/>
      <c r="L76" s="18"/>
      <c r="M76" s="18"/>
    </row>
    <row r="77" spans="1:13" ht="12" customHeight="1" x14ac:dyDescent="0.2">
      <c r="A77" s="52">
        <v>1987</v>
      </c>
      <c r="B77" s="53">
        <v>172.75524929402741</v>
      </c>
      <c r="C77" s="53">
        <v>0</v>
      </c>
      <c r="D77" s="53">
        <v>172.75524929402741</v>
      </c>
      <c r="E77" s="54">
        <v>0.20368958684874655</v>
      </c>
      <c r="F77" s="13"/>
      <c r="G77" s="52">
        <v>1944</v>
      </c>
      <c r="H77" s="53">
        <v>335.50966530516177</v>
      </c>
      <c r="I77" s="55">
        <v>0.80246913580247048</v>
      </c>
      <c r="J77" s="56">
        <v>0.3955875459011729</v>
      </c>
      <c r="K77" s="18"/>
      <c r="L77" s="18"/>
      <c r="M77" s="18"/>
    </row>
    <row r="78" spans="1:13" ht="12" customHeight="1" x14ac:dyDescent="0.2">
      <c r="A78" s="52">
        <v>1988</v>
      </c>
      <c r="B78" s="53">
        <v>121.81499453007673</v>
      </c>
      <c r="C78" s="53">
        <v>0</v>
      </c>
      <c r="D78" s="53">
        <v>121.81499453007673</v>
      </c>
      <c r="E78" s="54">
        <v>0.14362773929713221</v>
      </c>
      <c r="F78" s="13"/>
      <c r="G78" s="52">
        <v>2002</v>
      </c>
      <c r="H78" s="53">
        <v>328.04626749685934</v>
      </c>
      <c r="I78" s="55">
        <v>0.8148148148148161</v>
      </c>
      <c r="J78" s="56">
        <v>0.38678771827061814</v>
      </c>
      <c r="K78" s="18"/>
      <c r="L78" s="18"/>
      <c r="M78" s="18"/>
    </row>
    <row r="79" spans="1:13" ht="12" customHeight="1" x14ac:dyDescent="0.2">
      <c r="A79" s="52">
        <v>1989</v>
      </c>
      <c r="B79" s="53">
        <v>496.94805243842495</v>
      </c>
      <c r="C79" s="53">
        <v>0</v>
      </c>
      <c r="D79" s="53">
        <v>496.94805243842495</v>
      </c>
      <c r="E79" s="54">
        <v>0.58593382198298016</v>
      </c>
      <c r="F79" s="13"/>
      <c r="G79" s="52">
        <v>1933</v>
      </c>
      <c r="H79" s="53">
        <v>294.49311458047993</v>
      </c>
      <c r="I79" s="55">
        <v>0.82716049382716184</v>
      </c>
      <c r="J79" s="56">
        <v>0.34722638579048015</v>
      </c>
      <c r="K79" s="18"/>
      <c r="L79" s="18"/>
      <c r="M79" s="18"/>
    </row>
    <row r="80" spans="1:13" ht="12" customHeight="1" x14ac:dyDescent="0.2">
      <c r="A80" s="52">
        <v>1990</v>
      </c>
      <c r="B80" s="53">
        <v>131.47595525775847</v>
      </c>
      <c r="C80" s="53">
        <v>0</v>
      </c>
      <c r="D80" s="53">
        <v>131.47595525775847</v>
      </c>
      <c r="E80" s="54">
        <v>0.15501863541881372</v>
      </c>
      <c r="F80" s="13"/>
      <c r="G80" s="52">
        <v>1994</v>
      </c>
      <c r="H80" s="53">
        <v>264.07706238029999</v>
      </c>
      <c r="I80" s="55">
        <v>0.83950617283950757</v>
      </c>
      <c r="J80" s="56">
        <v>0.31136389749248344</v>
      </c>
      <c r="K80" s="18"/>
      <c r="L80" s="18"/>
      <c r="M80" s="18"/>
    </row>
    <row r="81" spans="1:13" ht="12" customHeight="1" x14ac:dyDescent="0.2">
      <c r="A81" s="52">
        <v>1991</v>
      </c>
      <c r="B81" s="53">
        <v>131.62258731237119</v>
      </c>
      <c r="C81" s="53">
        <v>0</v>
      </c>
      <c r="D81" s="53">
        <v>131.62258731237119</v>
      </c>
      <c r="E81" s="54">
        <v>0.15519152407339817</v>
      </c>
      <c r="F81" s="13"/>
      <c r="G81" s="52">
        <v>2001</v>
      </c>
      <c r="H81" s="53">
        <v>239.26769269445035</v>
      </c>
      <c r="I81" s="55">
        <v>0.85185185185185319</v>
      </c>
      <c r="J81" s="56">
        <v>0.28211204967923592</v>
      </c>
      <c r="K81" s="18"/>
      <c r="L81" s="18"/>
      <c r="M81" s="18"/>
    </row>
    <row r="82" spans="1:13" ht="12" customHeight="1" x14ac:dyDescent="0.2">
      <c r="A82" s="52">
        <v>1992</v>
      </c>
      <c r="B82" s="53">
        <v>136.74851612552143</v>
      </c>
      <c r="C82" s="53">
        <v>0</v>
      </c>
      <c r="D82" s="53">
        <v>136.74851612552143</v>
      </c>
      <c r="E82" s="54">
        <v>0.16123532492132273</v>
      </c>
      <c r="F82" s="13"/>
      <c r="G82" s="52">
        <v>1934</v>
      </c>
      <c r="H82" s="53">
        <v>235.03854856032984</v>
      </c>
      <c r="I82" s="55">
        <v>0.86419753086419893</v>
      </c>
      <c r="J82" s="56">
        <v>0.27712561583758366</v>
      </c>
      <c r="K82" s="18"/>
      <c r="L82" s="18"/>
      <c r="M82" s="18"/>
    </row>
    <row r="83" spans="1:13" ht="12" customHeight="1" x14ac:dyDescent="0.2">
      <c r="A83" s="52">
        <v>1993</v>
      </c>
      <c r="B83" s="53">
        <v>525.09722795088658</v>
      </c>
      <c r="C83" s="53">
        <v>0</v>
      </c>
      <c r="D83" s="53">
        <v>525.09722795088658</v>
      </c>
      <c r="E83" s="54">
        <v>0.61912351638414698</v>
      </c>
      <c r="F83" s="13"/>
      <c r="G83" s="52">
        <v>1939</v>
      </c>
      <c r="H83" s="53">
        <v>218.52115534840837</v>
      </c>
      <c r="I83" s="55">
        <v>0.87654320987654466</v>
      </c>
      <c r="J83" s="56">
        <v>0.25765054337001209</v>
      </c>
      <c r="K83" s="18"/>
      <c r="L83" s="18"/>
      <c r="M83" s="18"/>
    </row>
    <row r="84" spans="1:13" ht="12" customHeight="1" x14ac:dyDescent="0.2">
      <c r="A84" s="52">
        <v>1994</v>
      </c>
      <c r="B84" s="53">
        <v>264.07706238029999</v>
      </c>
      <c r="C84" s="53">
        <v>0</v>
      </c>
      <c r="D84" s="53">
        <v>264.07706238029999</v>
      </c>
      <c r="E84" s="54">
        <v>0.31136389749248344</v>
      </c>
      <c r="F84" s="13"/>
      <c r="G84" s="52">
        <v>1961</v>
      </c>
      <c r="H84" s="53">
        <v>190.55497369645781</v>
      </c>
      <c r="I84" s="55">
        <v>0.88888888888889039</v>
      </c>
      <c r="J84" s="56">
        <v>0.22467661053901855</v>
      </c>
      <c r="K84" s="18"/>
      <c r="L84" s="18"/>
      <c r="M84" s="18"/>
    </row>
    <row r="85" spans="1:13" ht="12" customHeight="1" x14ac:dyDescent="0.2">
      <c r="A85" s="52">
        <v>1995</v>
      </c>
      <c r="B85" s="53">
        <v>732.8471020167234</v>
      </c>
      <c r="C85" s="53">
        <v>0</v>
      </c>
      <c r="D85" s="53">
        <v>732.8471020167234</v>
      </c>
      <c r="E85" s="54">
        <v>0.86407402404905309</v>
      </c>
      <c r="F85" s="13"/>
      <c r="G85" s="52">
        <v>1987</v>
      </c>
      <c r="H85" s="53">
        <v>172.75524929402741</v>
      </c>
      <c r="I85" s="55">
        <v>0.90123456790123602</v>
      </c>
      <c r="J85" s="56">
        <v>0.20368958684874655</v>
      </c>
      <c r="K85" s="18"/>
      <c r="L85" s="18"/>
      <c r="M85" s="18"/>
    </row>
    <row r="86" spans="1:13" ht="12" customHeight="1" x14ac:dyDescent="0.2">
      <c r="A86" s="52">
        <v>1996</v>
      </c>
      <c r="B86" s="53">
        <v>616.33909869671436</v>
      </c>
      <c r="C86" s="53">
        <v>0</v>
      </c>
      <c r="D86" s="53">
        <v>616.33909869671436</v>
      </c>
      <c r="E86" s="54">
        <v>0.72670356984980411</v>
      </c>
      <c r="F86" s="13"/>
      <c r="G86" s="52">
        <v>1931</v>
      </c>
      <c r="H86" s="53">
        <v>166.81827943349529</v>
      </c>
      <c r="I86" s="55">
        <v>0.91358024691358175</v>
      </c>
      <c r="J86" s="56">
        <v>0.19668951626931638</v>
      </c>
      <c r="K86" s="18"/>
      <c r="L86" s="18"/>
      <c r="M86" s="18"/>
    </row>
    <row r="87" spans="1:13" ht="12" customHeight="1" x14ac:dyDescent="0.2">
      <c r="A87" s="52">
        <v>1997</v>
      </c>
      <c r="B87" s="53">
        <v>720.85077216708589</v>
      </c>
      <c r="C87" s="53">
        <v>0</v>
      </c>
      <c r="D87" s="53">
        <v>720.85077216708589</v>
      </c>
      <c r="E87" s="54">
        <v>0.84992957703074512</v>
      </c>
      <c r="F87" s="13"/>
      <c r="G87" s="52">
        <v>1929</v>
      </c>
      <c r="H87" s="53">
        <v>150.4617024149041</v>
      </c>
      <c r="I87" s="55">
        <v>0.92592592592592748</v>
      </c>
      <c r="J87" s="56">
        <v>0.1774040564711826</v>
      </c>
      <c r="K87" s="18"/>
      <c r="L87" s="18"/>
      <c r="M87" s="18"/>
    </row>
    <row r="88" spans="1:13" ht="12" customHeight="1" x14ac:dyDescent="0.2">
      <c r="A88" s="52">
        <v>1998</v>
      </c>
      <c r="B88" s="53">
        <v>795.18513925479647</v>
      </c>
      <c r="C88" s="53">
        <v>0</v>
      </c>
      <c r="D88" s="53">
        <v>795.18513925479647</v>
      </c>
      <c r="E88" s="54">
        <v>0.93757459263886012</v>
      </c>
      <c r="F88" s="13"/>
      <c r="G88" s="52">
        <v>1924</v>
      </c>
      <c r="H88" s="53">
        <v>147.89985180704932</v>
      </c>
      <c r="I88" s="55">
        <v>0.93827160493827311</v>
      </c>
      <c r="J88" s="56">
        <v>0.17438346928778525</v>
      </c>
      <c r="K88" s="18"/>
      <c r="L88" s="18"/>
      <c r="M88" s="18"/>
    </row>
    <row r="89" spans="1:13" ht="12" customHeight="1" x14ac:dyDescent="0.2">
      <c r="A89" s="52">
        <v>1999</v>
      </c>
      <c r="B89" s="53">
        <v>564.40464056016901</v>
      </c>
      <c r="C89" s="53">
        <v>0</v>
      </c>
      <c r="D89" s="53">
        <v>564.40464056016901</v>
      </c>
      <c r="E89" s="54">
        <v>0.66546949236575648</v>
      </c>
      <c r="F89" s="13"/>
      <c r="G89" s="52">
        <v>1992</v>
      </c>
      <c r="H89" s="53">
        <v>136.74851612552143</v>
      </c>
      <c r="I89" s="55">
        <v>0.95061728395061884</v>
      </c>
      <c r="J89" s="56">
        <v>0.16123532492132273</v>
      </c>
      <c r="K89" s="18"/>
      <c r="L89" s="18"/>
      <c r="M89" s="18"/>
    </row>
    <row r="90" spans="1:13" ht="12" customHeight="1" x14ac:dyDescent="0.2">
      <c r="A90" s="52">
        <v>2000</v>
      </c>
      <c r="B90" s="53">
        <v>607.49285464267336</v>
      </c>
      <c r="C90" s="53">
        <v>0</v>
      </c>
      <c r="D90" s="53">
        <v>607.49285464267336</v>
      </c>
      <c r="E90" s="54">
        <v>0.71627327726017631</v>
      </c>
      <c r="F90" s="13"/>
      <c r="G90" s="52">
        <v>1991</v>
      </c>
      <c r="H90" s="53">
        <v>131.62258731237119</v>
      </c>
      <c r="I90" s="55">
        <v>0.96296296296296457</v>
      </c>
      <c r="J90" s="56">
        <v>0.15519152407339817</v>
      </c>
      <c r="K90" s="18"/>
      <c r="L90" s="18"/>
      <c r="M90" s="18"/>
    </row>
    <row r="91" spans="1:13" ht="12" customHeight="1" x14ac:dyDescent="0.2">
      <c r="A91" s="52">
        <v>2001</v>
      </c>
      <c r="B91" s="53">
        <v>239.26769269445035</v>
      </c>
      <c r="C91" s="53">
        <v>0</v>
      </c>
      <c r="D91" s="53">
        <v>239.26769269445035</v>
      </c>
      <c r="E91" s="54">
        <v>0.28211204967923592</v>
      </c>
      <c r="F91" s="13"/>
      <c r="G91" s="52">
        <v>1990</v>
      </c>
      <c r="H91" s="53">
        <v>131.47595525775847</v>
      </c>
      <c r="I91" s="55">
        <v>0.9753086419753102</v>
      </c>
      <c r="J91" s="56">
        <v>0.15501863541881372</v>
      </c>
      <c r="K91" s="18"/>
      <c r="L91" s="18"/>
      <c r="M91" s="18"/>
    </row>
    <row r="92" spans="1:13" ht="12" customHeight="1" x14ac:dyDescent="0.2">
      <c r="A92" s="52">
        <v>2002</v>
      </c>
      <c r="B92" s="53">
        <v>328.04626749685934</v>
      </c>
      <c r="C92" s="53">
        <v>0</v>
      </c>
      <c r="D92" s="53">
        <v>328.04626749685934</v>
      </c>
      <c r="E92" s="54">
        <v>0.38678771827061814</v>
      </c>
      <c r="F92" s="13"/>
      <c r="G92" s="52">
        <v>1988</v>
      </c>
      <c r="H92" s="53">
        <v>121.81499453007673</v>
      </c>
      <c r="I92" s="55">
        <v>0.98765432098765593</v>
      </c>
      <c r="J92" s="56">
        <v>0.14362773929713221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461.15649007297253</v>
      </c>
      <c r="C93" s="58">
        <v>0</v>
      </c>
      <c r="D93" s="58">
        <v>461.15649007297253</v>
      </c>
      <c r="E93" s="59">
        <v>0.54373326031737179</v>
      </c>
      <c r="F93" s="29"/>
      <c r="G93" s="57">
        <v>1977</v>
      </c>
      <c r="H93" s="58">
        <v>67.794497434361446</v>
      </c>
      <c r="I93" s="60">
        <v>1.0000000000000016</v>
      </c>
      <c r="J93" s="61">
        <v>7.9934087267708301E-2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505.29540365059944</v>
      </c>
      <c r="C94" s="63">
        <v>0</v>
      </c>
      <c r="D94" s="63">
        <v>505.29540365059944</v>
      </c>
      <c r="E94" s="64">
        <v>0.59577588771839196</v>
      </c>
      <c r="F94" s="36"/>
      <c r="G94" s="62"/>
      <c r="H94" s="63">
        <v>505.29540365059961</v>
      </c>
      <c r="I94" s="63"/>
      <c r="J94" s="64">
        <v>0.59577588771839174</v>
      </c>
      <c r="K94" s="39"/>
      <c r="L94" s="39"/>
      <c r="M94" s="39"/>
    </row>
    <row r="95" spans="1:13" ht="12" customHeight="1" x14ac:dyDescent="0.2">
      <c r="A95" s="65" t="s">
        <v>12</v>
      </c>
      <c r="B95" s="66">
        <v>848.13000005607478</v>
      </c>
      <c r="C95" s="66">
        <v>0</v>
      </c>
      <c r="D95" s="66">
        <v>848.13000005607478</v>
      </c>
      <c r="E95" s="67">
        <v>1.0000000000661158</v>
      </c>
      <c r="F95" s="36"/>
      <c r="G95" s="68"/>
      <c r="H95" s="66">
        <v>848.13000005607478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67.794497434361446</v>
      </c>
      <c r="C96" s="66">
        <v>0</v>
      </c>
      <c r="D96" s="66">
        <v>67.794497434361446</v>
      </c>
      <c r="E96" s="67">
        <v>7.9934087267708301E-2</v>
      </c>
      <c r="F96" s="45"/>
      <c r="G96" s="68"/>
      <c r="H96" s="66">
        <v>67.794497434361446</v>
      </c>
      <c r="I96" s="69"/>
      <c r="J96" s="67">
        <v>7.9934087267708301E-2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3:BU1032"/>
  <sheetViews>
    <sheetView zoomScale="130" zoomScaleNormal="130" workbookViewId="0">
      <selection activeCell="L101" sqref="L10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27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97.819079435077171</v>
      </c>
      <c r="C12" s="48">
        <v>0</v>
      </c>
      <c r="D12" s="48">
        <v>97.819079435077171</v>
      </c>
      <c r="E12" s="49">
        <v>0.72673907455480813</v>
      </c>
      <c r="F12" s="13"/>
      <c r="G12" s="47">
        <v>1969</v>
      </c>
      <c r="H12" s="48">
        <v>134.6000000088992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83.265010864534347</v>
      </c>
      <c r="C13" s="53">
        <v>0</v>
      </c>
      <c r="D13" s="53">
        <v>83.265010864534347</v>
      </c>
      <c r="E13" s="54">
        <v>0.61861077908272177</v>
      </c>
      <c r="F13" s="13"/>
      <c r="G13" s="52">
        <v>1938</v>
      </c>
      <c r="H13" s="53">
        <v>134.60000000889917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24.257103929946922</v>
      </c>
      <c r="C14" s="53">
        <v>0</v>
      </c>
      <c r="D14" s="53">
        <v>24.257103929946922</v>
      </c>
      <c r="E14" s="54">
        <v>0.18021622533392959</v>
      </c>
      <c r="F14" s="13"/>
      <c r="G14" s="52">
        <v>1938</v>
      </c>
      <c r="H14" s="53">
        <v>134.60000000889917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63.696684025394859</v>
      </c>
      <c r="C15" s="53">
        <v>0</v>
      </c>
      <c r="D15" s="53">
        <v>63.696684025394859</v>
      </c>
      <c r="E15" s="54">
        <v>0.47322945041155173</v>
      </c>
      <c r="F15" s="13"/>
      <c r="G15" s="52">
        <v>1938</v>
      </c>
      <c r="H15" s="53">
        <v>134.60000000889917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65.746394686524724</v>
      </c>
      <c r="C16" s="53">
        <v>0</v>
      </c>
      <c r="D16" s="53">
        <v>65.746394686524724</v>
      </c>
      <c r="E16" s="54">
        <v>0.48845761282707822</v>
      </c>
      <c r="F16" s="13"/>
      <c r="G16" s="52">
        <v>1982</v>
      </c>
      <c r="H16" s="53">
        <v>134.60000000889914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87.501381512215374</v>
      </c>
      <c r="C17" s="53">
        <v>0</v>
      </c>
      <c r="D17" s="53">
        <v>87.501381512215374</v>
      </c>
      <c r="E17" s="54">
        <v>0.65008455804023313</v>
      </c>
      <c r="F17" s="13"/>
      <c r="G17" s="52">
        <v>1980</v>
      </c>
      <c r="H17" s="53">
        <v>134.43500224966974</v>
      </c>
      <c r="I17" s="55">
        <v>6.1728395061728496E-2</v>
      </c>
      <c r="J17" s="56">
        <v>0.99877416233038441</v>
      </c>
      <c r="K17" s="18"/>
      <c r="L17" s="18"/>
      <c r="M17" s="18"/>
    </row>
    <row r="18" spans="1:13" ht="12.75" customHeight="1" x14ac:dyDescent="0.2">
      <c r="A18" s="52">
        <v>1928</v>
      </c>
      <c r="B18" s="53">
        <v>102.82850558890894</v>
      </c>
      <c r="C18" s="53">
        <v>0</v>
      </c>
      <c r="D18" s="53">
        <v>102.82850558890894</v>
      </c>
      <c r="E18" s="54">
        <v>0.76395620794137398</v>
      </c>
      <c r="F18" s="13"/>
      <c r="G18" s="52">
        <v>1952</v>
      </c>
      <c r="H18" s="53">
        <v>130.46627943188034</v>
      </c>
      <c r="I18" s="55">
        <v>7.4074074074074195E-2</v>
      </c>
      <c r="J18" s="56">
        <v>0.96928885164844236</v>
      </c>
      <c r="K18" s="18"/>
      <c r="L18" s="18"/>
      <c r="M18" s="18"/>
    </row>
    <row r="19" spans="1:13" ht="12.75" customHeight="1" x14ac:dyDescent="0.2">
      <c r="A19" s="52">
        <v>1929</v>
      </c>
      <c r="B19" s="53">
        <v>24.677273900967606</v>
      </c>
      <c r="C19" s="53">
        <v>0</v>
      </c>
      <c r="D19" s="53">
        <v>24.677273900967606</v>
      </c>
      <c r="E19" s="54">
        <v>0.18333784473230019</v>
      </c>
      <c r="F19" s="13"/>
      <c r="G19" s="52">
        <v>1998</v>
      </c>
      <c r="H19" s="53">
        <v>126.1975401691906</v>
      </c>
      <c r="I19" s="55">
        <v>8.6419753086419887E-2</v>
      </c>
      <c r="J19" s="56">
        <v>0.93757459263886034</v>
      </c>
      <c r="K19" s="18"/>
      <c r="L19" s="18"/>
      <c r="M19" s="18"/>
    </row>
    <row r="20" spans="1:13" ht="12.75" customHeight="1" x14ac:dyDescent="0.2">
      <c r="A20" s="52">
        <v>1930</v>
      </c>
      <c r="B20" s="53">
        <v>63.785900326955314</v>
      </c>
      <c r="C20" s="53">
        <v>0</v>
      </c>
      <c r="D20" s="53">
        <v>63.785900326955314</v>
      </c>
      <c r="E20" s="54">
        <v>0.47389227583176313</v>
      </c>
      <c r="F20" s="13"/>
      <c r="G20" s="52">
        <v>1943</v>
      </c>
      <c r="H20" s="53">
        <v>124.50363523673209</v>
      </c>
      <c r="I20" s="55">
        <v>9.8765432098765593E-2</v>
      </c>
      <c r="J20" s="56">
        <v>0.92498986059979271</v>
      </c>
      <c r="K20" s="18"/>
      <c r="L20" s="18"/>
      <c r="M20" s="18"/>
    </row>
    <row r="21" spans="1:13" ht="12.75" customHeight="1" x14ac:dyDescent="0.2">
      <c r="A21" s="52">
        <v>1931</v>
      </c>
      <c r="B21" s="53">
        <v>27.359921542804102</v>
      </c>
      <c r="C21" s="53">
        <v>0</v>
      </c>
      <c r="D21" s="53">
        <v>27.359921542804102</v>
      </c>
      <c r="E21" s="54">
        <v>0.20326836213078828</v>
      </c>
      <c r="F21" s="13"/>
      <c r="G21" s="52">
        <v>1956</v>
      </c>
      <c r="H21" s="53">
        <v>119.51474843981003</v>
      </c>
      <c r="I21" s="55">
        <v>0.1111111111111113</v>
      </c>
      <c r="J21" s="56">
        <v>0.88792532273261549</v>
      </c>
      <c r="K21" s="18"/>
      <c r="L21" s="18"/>
      <c r="M21" s="18"/>
    </row>
    <row r="22" spans="1:13" ht="12.75" customHeight="1" x14ac:dyDescent="0.2">
      <c r="A22" s="52">
        <v>1932</v>
      </c>
      <c r="B22" s="53">
        <v>63.344099781695334</v>
      </c>
      <c r="C22" s="53">
        <v>0</v>
      </c>
      <c r="D22" s="53">
        <v>63.344099781695334</v>
      </c>
      <c r="E22" s="54">
        <v>0.47060995380159981</v>
      </c>
      <c r="F22" s="13"/>
      <c r="G22" s="52">
        <v>1967</v>
      </c>
      <c r="H22" s="53">
        <v>118.18500194778801</v>
      </c>
      <c r="I22" s="55">
        <v>0.12345679012345699</v>
      </c>
      <c r="J22" s="56">
        <v>0.87804607687806846</v>
      </c>
      <c r="K22" s="18"/>
      <c r="L22" s="18"/>
      <c r="M22" s="18"/>
    </row>
    <row r="23" spans="1:13" ht="12.75" customHeight="1" x14ac:dyDescent="0.2">
      <c r="A23" s="52">
        <v>1933</v>
      </c>
      <c r="B23" s="53">
        <v>48.132188577936361</v>
      </c>
      <c r="C23" s="53">
        <v>0</v>
      </c>
      <c r="D23" s="53">
        <v>48.132188577936361</v>
      </c>
      <c r="E23" s="54">
        <v>0.35759426878110223</v>
      </c>
      <c r="F23" s="13"/>
      <c r="G23" s="52">
        <v>1995</v>
      </c>
      <c r="H23" s="53">
        <v>117.61786623960792</v>
      </c>
      <c r="I23" s="55">
        <v>0.13580246913580268</v>
      </c>
      <c r="J23" s="56">
        <v>0.87383258721848389</v>
      </c>
      <c r="K23" s="18"/>
      <c r="L23" s="18"/>
      <c r="M23" s="18"/>
    </row>
    <row r="24" spans="1:13" ht="12.75" customHeight="1" x14ac:dyDescent="0.2">
      <c r="A24" s="52">
        <v>1934</v>
      </c>
      <c r="B24" s="53">
        <v>38.548750592460401</v>
      </c>
      <c r="C24" s="53">
        <v>0</v>
      </c>
      <c r="D24" s="53">
        <v>38.548750592460401</v>
      </c>
      <c r="E24" s="54">
        <v>0.28639487810148889</v>
      </c>
      <c r="F24" s="13"/>
      <c r="G24" s="52">
        <v>1941</v>
      </c>
      <c r="H24" s="53">
        <v>116.38273034949752</v>
      </c>
      <c r="I24" s="55">
        <v>0.14814814814814839</v>
      </c>
      <c r="J24" s="56">
        <v>0.86465624330978841</v>
      </c>
      <c r="K24" s="18"/>
      <c r="L24" s="18"/>
      <c r="M24" s="18"/>
    </row>
    <row r="25" spans="1:13" ht="12.75" customHeight="1" x14ac:dyDescent="0.2">
      <c r="A25" s="52">
        <v>1935</v>
      </c>
      <c r="B25" s="53">
        <v>87.853747014305114</v>
      </c>
      <c r="C25" s="53">
        <v>0</v>
      </c>
      <c r="D25" s="53">
        <v>87.853747014305114</v>
      </c>
      <c r="E25" s="54">
        <v>0.65270242952678392</v>
      </c>
      <c r="F25" s="13"/>
      <c r="G25" s="52">
        <v>1984</v>
      </c>
      <c r="H25" s="53">
        <v>116.18796580752286</v>
      </c>
      <c r="I25" s="55">
        <v>0.1604938271604941</v>
      </c>
      <c r="J25" s="56">
        <v>0.86320925562795592</v>
      </c>
      <c r="K25" s="18"/>
      <c r="L25" s="18"/>
      <c r="M25" s="18"/>
    </row>
    <row r="26" spans="1:13" ht="12.75" customHeight="1" x14ac:dyDescent="0.2">
      <c r="A26" s="52">
        <v>1936</v>
      </c>
      <c r="B26" s="53">
        <v>99.166162457775073</v>
      </c>
      <c r="C26" s="53">
        <v>0</v>
      </c>
      <c r="D26" s="53">
        <v>99.166162457775073</v>
      </c>
      <c r="E26" s="54">
        <v>0.73674712078584748</v>
      </c>
      <c r="F26" s="13"/>
      <c r="G26" s="52">
        <v>1978</v>
      </c>
      <c r="H26" s="53">
        <v>115.94963357941849</v>
      </c>
      <c r="I26" s="55">
        <v>0.17283950617283977</v>
      </c>
      <c r="J26" s="56">
        <v>0.86143858528542716</v>
      </c>
      <c r="K26" s="18"/>
      <c r="L26" s="18"/>
      <c r="M26" s="18"/>
    </row>
    <row r="27" spans="1:13" ht="12.75" customHeight="1" x14ac:dyDescent="0.2">
      <c r="A27" s="52">
        <v>1937</v>
      </c>
      <c r="B27" s="53">
        <v>99.646691323530192</v>
      </c>
      <c r="C27" s="53">
        <v>0</v>
      </c>
      <c r="D27" s="53">
        <v>99.646691323530192</v>
      </c>
      <c r="E27" s="54">
        <v>0.74031717179442935</v>
      </c>
      <c r="F27" s="13"/>
      <c r="G27" s="52">
        <v>1997</v>
      </c>
      <c r="H27" s="53">
        <v>114.40052106833828</v>
      </c>
      <c r="I27" s="55">
        <v>0.18518518518518548</v>
      </c>
      <c r="J27" s="56">
        <v>0.84992957703074501</v>
      </c>
      <c r="K27" s="18"/>
      <c r="L27" s="18"/>
      <c r="M27" s="18"/>
    </row>
    <row r="28" spans="1:13" ht="12.75" customHeight="1" x14ac:dyDescent="0.2">
      <c r="A28" s="52">
        <v>1938</v>
      </c>
      <c r="B28" s="53">
        <v>134.60000000889917</v>
      </c>
      <c r="C28" s="53">
        <v>0</v>
      </c>
      <c r="D28" s="53">
        <v>134.60000000889917</v>
      </c>
      <c r="E28" s="54">
        <v>1.0000000000661158</v>
      </c>
      <c r="F28" s="13"/>
      <c r="G28" s="52">
        <v>1986</v>
      </c>
      <c r="H28" s="53">
        <v>108.00302250487533</v>
      </c>
      <c r="I28" s="55">
        <v>0.19753086419753119</v>
      </c>
      <c r="J28" s="56">
        <v>0.80239987002136204</v>
      </c>
      <c r="K28" s="18"/>
      <c r="L28" s="18"/>
      <c r="M28" s="18"/>
    </row>
    <row r="29" spans="1:13" ht="12.75" customHeight="1" x14ac:dyDescent="0.2">
      <c r="A29" s="52">
        <v>1939</v>
      </c>
      <c r="B29" s="53">
        <v>32.788163118405606</v>
      </c>
      <c r="C29" s="53">
        <v>0</v>
      </c>
      <c r="D29" s="53">
        <v>32.788163118405606</v>
      </c>
      <c r="E29" s="54">
        <v>0.2435970513997445</v>
      </c>
      <c r="F29" s="13"/>
      <c r="G29" s="52">
        <v>1951</v>
      </c>
      <c r="H29" s="53">
        <v>106.7020513277366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89.219271677030477</v>
      </c>
      <c r="C30" s="53">
        <v>0</v>
      </c>
      <c r="D30" s="53">
        <v>89.219271677030477</v>
      </c>
      <c r="E30" s="54">
        <v>0.66284748645639291</v>
      </c>
      <c r="F30" s="13"/>
      <c r="G30" s="52">
        <v>1973</v>
      </c>
      <c r="H30" s="53">
        <v>105.09365968388266</v>
      </c>
      <c r="I30" s="55">
        <v>0.2222222222222226</v>
      </c>
      <c r="J30" s="56">
        <v>0.78078499022201087</v>
      </c>
      <c r="K30" s="18"/>
      <c r="L30" s="18"/>
      <c r="M30" s="18"/>
    </row>
    <row r="31" spans="1:13" ht="12.75" customHeight="1" x14ac:dyDescent="0.2">
      <c r="A31" s="52">
        <v>1941</v>
      </c>
      <c r="B31" s="53">
        <v>116.38273034949752</v>
      </c>
      <c r="C31" s="53">
        <v>0</v>
      </c>
      <c r="D31" s="53">
        <v>116.38273034949752</v>
      </c>
      <c r="E31" s="54">
        <v>0.86465624330978841</v>
      </c>
      <c r="F31" s="13"/>
      <c r="G31" s="52">
        <v>1928</v>
      </c>
      <c r="H31" s="53">
        <v>102.82850558890894</v>
      </c>
      <c r="I31" s="55">
        <v>0.23456790123456828</v>
      </c>
      <c r="J31" s="56">
        <v>0.76395620794137398</v>
      </c>
      <c r="K31" s="18"/>
      <c r="L31" s="18"/>
      <c r="M31" s="18"/>
    </row>
    <row r="32" spans="1:13" ht="12.75" customHeight="1" x14ac:dyDescent="0.2">
      <c r="A32" s="52">
        <v>1942</v>
      </c>
      <c r="B32" s="53">
        <v>100.24092022932162</v>
      </c>
      <c r="C32" s="53">
        <v>0</v>
      </c>
      <c r="D32" s="53">
        <v>100.24092022932162</v>
      </c>
      <c r="E32" s="54">
        <v>0.74473194821189914</v>
      </c>
      <c r="F32" s="13"/>
      <c r="G32" s="52">
        <v>1974</v>
      </c>
      <c r="H32" s="53">
        <v>100.99843193598704</v>
      </c>
      <c r="I32" s="55">
        <v>0.24691358024691398</v>
      </c>
      <c r="J32" s="56">
        <v>0.75035982121832878</v>
      </c>
      <c r="K32" s="18"/>
      <c r="L32" s="18"/>
      <c r="M32" s="18"/>
    </row>
    <row r="33" spans="1:13" ht="12.75" customHeight="1" x14ac:dyDescent="0.2">
      <c r="A33" s="52">
        <v>1943</v>
      </c>
      <c r="B33" s="53">
        <v>124.50363523673209</v>
      </c>
      <c r="C33" s="53">
        <v>0</v>
      </c>
      <c r="D33" s="53">
        <v>124.50363523673209</v>
      </c>
      <c r="E33" s="54">
        <v>0.92498986059979271</v>
      </c>
      <c r="F33" s="13"/>
      <c r="G33" s="52">
        <v>1979</v>
      </c>
      <c r="H33" s="53">
        <v>100.77758132282972</v>
      </c>
      <c r="I33" s="55">
        <v>0.25925925925925969</v>
      </c>
      <c r="J33" s="56">
        <v>0.74871902914435162</v>
      </c>
      <c r="K33" s="18"/>
      <c r="L33" s="18"/>
      <c r="M33" s="18"/>
    </row>
    <row r="34" spans="1:13" ht="12.75" customHeight="1" x14ac:dyDescent="0.2">
      <c r="A34" s="52">
        <v>1944</v>
      </c>
      <c r="B34" s="53">
        <v>54.309941039859908</v>
      </c>
      <c r="C34" s="53">
        <v>0</v>
      </c>
      <c r="D34" s="53">
        <v>54.309941039859908</v>
      </c>
      <c r="E34" s="54">
        <v>0.40349138959777048</v>
      </c>
      <c r="F34" s="13"/>
      <c r="G34" s="52">
        <v>1942</v>
      </c>
      <c r="H34" s="53">
        <v>100.24092022932162</v>
      </c>
      <c r="I34" s="55">
        <v>0.27160493827160537</v>
      </c>
      <c r="J34" s="56">
        <v>0.74473194821189914</v>
      </c>
      <c r="K34" s="18"/>
      <c r="L34" s="18"/>
      <c r="M34" s="18"/>
    </row>
    <row r="35" spans="1:13" ht="12.75" customHeight="1" x14ac:dyDescent="0.2">
      <c r="A35" s="52">
        <v>1945</v>
      </c>
      <c r="B35" s="53">
        <v>99.873310803234332</v>
      </c>
      <c r="C35" s="53">
        <v>0</v>
      </c>
      <c r="D35" s="53">
        <v>99.873310803234332</v>
      </c>
      <c r="E35" s="54">
        <v>0.74200082320382121</v>
      </c>
      <c r="F35" s="13"/>
      <c r="G35" s="52">
        <v>1945</v>
      </c>
      <c r="H35" s="53">
        <v>99.873310803234332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93.866029195262215</v>
      </c>
      <c r="C36" s="53">
        <v>0</v>
      </c>
      <c r="D36" s="53">
        <v>93.866029195262215</v>
      </c>
      <c r="E36" s="54">
        <v>0.69737020204503875</v>
      </c>
      <c r="F36" s="13"/>
      <c r="G36" s="52">
        <v>1937</v>
      </c>
      <c r="H36" s="53">
        <v>99.646691323530192</v>
      </c>
      <c r="I36" s="55">
        <v>0.29629629629629678</v>
      </c>
      <c r="J36" s="56">
        <v>0.74031717179442935</v>
      </c>
      <c r="K36" s="18"/>
      <c r="L36" s="18"/>
      <c r="M36" s="18"/>
    </row>
    <row r="37" spans="1:13" ht="12.75" customHeight="1" x14ac:dyDescent="0.2">
      <c r="A37" s="52">
        <v>1947</v>
      </c>
      <c r="B37" s="53">
        <v>50.531242043158457</v>
      </c>
      <c r="C37" s="53">
        <v>0</v>
      </c>
      <c r="D37" s="53">
        <v>50.531242043158457</v>
      </c>
      <c r="E37" s="54">
        <v>0.37541784578869586</v>
      </c>
      <c r="F37" s="13"/>
      <c r="G37" s="52">
        <v>1936</v>
      </c>
      <c r="H37" s="53">
        <v>99.166162457775073</v>
      </c>
      <c r="I37" s="55">
        <v>0.30864197530864246</v>
      </c>
      <c r="J37" s="56">
        <v>0.73674712078584748</v>
      </c>
      <c r="K37" s="18"/>
      <c r="L37" s="18"/>
      <c r="M37" s="18"/>
    </row>
    <row r="38" spans="1:13" ht="12.75" customHeight="1" x14ac:dyDescent="0.2">
      <c r="A38" s="52">
        <v>1948</v>
      </c>
      <c r="B38" s="53">
        <v>69.55054487488961</v>
      </c>
      <c r="C38" s="53">
        <v>0</v>
      </c>
      <c r="D38" s="53">
        <v>69.55054487488961</v>
      </c>
      <c r="E38" s="54">
        <v>0.51672024424137897</v>
      </c>
      <c r="F38" s="13"/>
      <c r="G38" s="52">
        <v>1922</v>
      </c>
      <c r="H38" s="53">
        <v>97.819079435077171</v>
      </c>
      <c r="I38" s="55">
        <v>0.32098765432098819</v>
      </c>
      <c r="J38" s="56">
        <v>0.72673907455480813</v>
      </c>
      <c r="K38" s="18"/>
      <c r="L38" s="18"/>
      <c r="M38" s="18"/>
    </row>
    <row r="39" spans="1:13" ht="12.75" customHeight="1" x14ac:dyDescent="0.2">
      <c r="A39" s="52">
        <v>1949</v>
      </c>
      <c r="B39" s="53">
        <v>56.733784501473373</v>
      </c>
      <c r="C39" s="53">
        <v>0</v>
      </c>
      <c r="D39" s="53">
        <v>56.733784501473373</v>
      </c>
      <c r="E39" s="54">
        <v>0.42149914191287796</v>
      </c>
      <c r="F39" s="13"/>
      <c r="G39" s="52">
        <v>1996</v>
      </c>
      <c r="H39" s="53">
        <v>97.814300501783606</v>
      </c>
      <c r="I39" s="55">
        <v>0.33333333333333387</v>
      </c>
      <c r="J39" s="56">
        <v>0.72670356984980389</v>
      </c>
      <c r="K39" s="18"/>
      <c r="L39" s="18"/>
      <c r="M39" s="18"/>
    </row>
    <row r="40" spans="1:13" ht="12.75" customHeight="1" x14ac:dyDescent="0.2">
      <c r="A40" s="52">
        <v>1950</v>
      </c>
      <c r="B40" s="53">
        <v>74.723328208772443</v>
      </c>
      <c r="C40" s="53">
        <v>0</v>
      </c>
      <c r="D40" s="53">
        <v>74.723328208772443</v>
      </c>
      <c r="E40" s="54">
        <v>0.55515102681108797</v>
      </c>
      <c r="F40" s="13"/>
      <c r="G40" s="52">
        <v>1970</v>
      </c>
      <c r="H40" s="53">
        <v>97.035842693922589</v>
      </c>
      <c r="I40" s="55">
        <v>0.34567901234567955</v>
      </c>
      <c r="J40" s="56">
        <v>0.72092007944964775</v>
      </c>
      <c r="K40" s="18"/>
      <c r="L40" s="18"/>
      <c r="M40" s="18"/>
    </row>
    <row r="41" spans="1:13" ht="12.75" customHeight="1" x14ac:dyDescent="0.2">
      <c r="A41" s="52">
        <v>1951</v>
      </c>
      <c r="B41" s="53">
        <v>106.7020513277366</v>
      </c>
      <c r="C41" s="53">
        <v>0</v>
      </c>
      <c r="D41" s="53">
        <v>106.7020513277366</v>
      </c>
      <c r="E41" s="54">
        <v>0.79273440808125262</v>
      </c>
      <c r="F41" s="13"/>
      <c r="G41" s="52">
        <v>2000</v>
      </c>
      <c r="H41" s="53">
        <v>96.410383119219745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130.46627943188034</v>
      </c>
      <c r="C42" s="53">
        <v>0</v>
      </c>
      <c r="D42" s="53">
        <v>130.46627943188034</v>
      </c>
      <c r="E42" s="54">
        <v>0.96928885164844236</v>
      </c>
      <c r="F42" s="13"/>
      <c r="G42" s="52">
        <v>1975</v>
      </c>
      <c r="H42" s="53">
        <v>95.481647301706531</v>
      </c>
      <c r="I42" s="55">
        <v>0.37037037037037096</v>
      </c>
      <c r="J42" s="56">
        <v>0.70937330833362955</v>
      </c>
      <c r="K42" s="18"/>
      <c r="L42" s="18"/>
      <c r="M42" s="18"/>
    </row>
    <row r="43" spans="1:13" ht="12.75" customHeight="1" x14ac:dyDescent="0.2">
      <c r="A43" s="52">
        <v>1953</v>
      </c>
      <c r="B43" s="53">
        <v>69.545596723676013</v>
      </c>
      <c r="C43" s="53">
        <v>0</v>
      </c>
      <c r="D43" s="53">
        <v>69.545596723676013</v>
      </c>
      <c r="E43" s="54">
        <v>0.51668348234528982</v>
      </c>
      <c r="F43" s="13"/>
      <c r="G43" s="52">
        <v>1946</v>
      </c>
      <c r="H43" s="53">
        <v>93.866029195262215</v>
      </c>
      <c r="I43" s="55">
        <v>0.38271604938271669</v>
      </c>
      <c r="J43" s="56">
        <v>0.69737020204503875</v>
      </c>
      <c r="K43" s="18"/>
      <c r="L43" s="18"/>
      <c r="M43" s="18"/>
    </row>
    <row r="44" spans="1:13" ht="12.75" customHeight="1" x14ac:dyDescent="0.2">
      <c r="A44" s="52">
        <v>1954</v>
      </c>
      <c r="B44" s="53">
        <v>85.09129481032727</v>
      </c>
      <c r="C44" s="53">
        <v>0</v>
      </c>
      <c r="D44" s="53">
        <v>85.09129481032727</v>
      </c>
      <c r="E44" s="54">
        <v>0.63217901047791436</v>
      </c>
      <c r="F44" s="13"/>
      <c r="G44" s="52">
        <v>1965</v>
      </c>
      <c r="H44" s="53">
        <v>93.411301148054022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60.270617196612996</v>
      </c>
      <c r="C45" s="53">
        <v>0</v>
      </c>
      <c r="D45" s="53">
        <v>60.270617196612996</v>
      </c>
      <c r="E45" s="54">
        <v>0.44777575926161217</v>
      </c>
      <c r="F45" s="13"/>
      <c r="G45" s="52">
        <v>1963</v>
      </c>
      <c r="H45" s="53">
        <v>91.924673109066362</v>
      </c>
      <c r="I45" s="55">
        <v>0.40740740740740805</v>
      </c>
      <c r="J45" s="56">
        <v>0.68294705133035938</v>
      </c>
      <c r="K45" s="18"/>
      <c r="L45" s="18"/>
      <c r="M45" s="18"/>
    </row>
    <row r="46" spans="1:13" ht="12.75" customHeight="1" x14ac:dyDescent="0.2">
      <c r="A46" s="52">
        <v>1956</v>
      </c>
      <c r="B46" s="53">
        <v>119.51474843981003</v>
      </c>
      <c r="C46" s="53">
        <v>0</v>
      </c>
      <c r="D46" s="53">
        <v>119.51474843981003</v>
      </c>
      <c r="E46" s="54">
        <v>0.88792532273261549</v>
      </c>
      <c r="F46" s="13"/>
      <c r="G46" s="52">
        <v>1999</v>
      </c>
      <c r="H46" s="53">
        <v>89.572193672430814</v>
      </c>
      <c r="I46" s="55">
        <v>0.41975308641975378</v>
      </c>
      <c r="J46" s="56">
        <v>0.66546949236575648</v>
      </c>
      <c r="K46" s="18"/>
      <c r="L46" s="18"/>
      <c r="M46" s="18"/>
    </row>
    <row r="47" spans="1:13" ht="12.75" customHeight="1" x14ac:dyDescent="0.2">
      <c r="A47" s="52">
        <v>1957</v>
      </c>
      <c r="B47" s="53">
        <v>69.124265196773734</v>
      </c>
      <c r="C47" s="53">
        <v>0</v>
      </c>
      <c r="D47" s="53">
        <v>69.124265196773734</v>
      </c>
      <c r="E47" s="54">
        <v>0.5135532332598346</v>
      </c>
      <c r="F47" s="13"/>
      <c r="G47" s="52">
        <v>1966</v>
      </c>
      <c r="H47" s="53">
        <v>89.441170204310282</v>
      </c>
      <c r="I47" s="55">
        <v>0.43209876543209946</v>
      </c>
      <c r="J47" s="56">
        <v>0.66449606392503924</v>
      </c>
      <c r="K47" s="18"/>
      <c r="L47" s="18"/>
      <c r="M47" s="18"/>
    </row>
    <row r="48" spans="1:13" ht="12.75" customHeight="1" x14ac:dyDescent="0.2">
      <c r="A48" s="52">
        <v>1958</v>
      </c>
      <c r="B48" s="53">
        <v>134.60000000889917</v>
      </c>
      <c r="C48" s="53">
        <v>0</v>
      </c>
      <c r="D48" s="53">
        <v>134.60000000889917</v>
      </c>
      <c r="E48" s="54">
        <v>1.0000000000661158</v>
      </c>
      <c r="F48" s="13"/>
      <c r="G48" s="52">
        <v>1940</v>
      </c>
      <c r="H48" s="53">
        <v>89.219271677030477</v>
      </c>
      <c r="I48" s="55">
        <v>0.4444444444444452</v>
      </c>
      <c r="J48" s="56">
        <v>0.66284748645639291</v>
      </c>
      <c r="K48" s="18"/>
      <c r="L48" s="18"/>
      <c r="M48" s="18"/>
    </row>
    <row r="49" spans="1:13" ht="12.75" customHeight="1" x14ac:dyDescent="0.2">
      <c r="A49" s="52">
        <v>1959</v>
      </c>
      <c r="B49" s="53">
        <v>62.930756365818191</v>
      </c>
      <c r="C49" s="53">
        <v>0</v>
      </c>
      <c r="D49" s="53">
        <v>62.930756365818191</v>
      </c>
      <c r="E49" s="54">
        <v>0.46753905175199251</v>
      </c>
      <c r="F49" s="13"/>
      <c r="G49" s="52">
        <v>1971</v>
      </c>
      <c r="H49" s="53">
        <v>88.269863926180889</v>
      </c>
      <c r="I49" s="55">
        <v>0.45679012345679088</v>
      </c>
      <c r="J49" s="56">
        <v>0.65579393704443456</v>
      </c>
      <c r="K49" s="18"/>
      <c r="L49" s="18"/>
      <c r="M49" s="18"/>
    </row>
    <row r="50" spans="1:13" ht="12.75" customHeight="1" x14ac:dyDescent="0.2">
      <c r="A50" s="52">
        <v>1960</v>
      </c>
      <c r="B50" s="53">
        <v>59.060943993099286</v>
      </c>
      <c r="C50" s="53">
        <v>0</v>
      </c>
      <c r="D50" s="53">
        <v>59.060943993099286</v>
      </c>
      <c r="E50" s="54">
        <v>0.43878858835883572</v>
      </c>
      <c r="F50" s="13"/>
      <c r="G50" s="52">
        <v>1935</v>
      </c>
      <c r="H50" s="53">
        <v>87.853747014305114</v>
      </c>
      <c r="I50" s="55">
        <v>0.46913580246913655</v>
      </c>
      <c r="J50" s="56">
        <v>0.65270242952678392</v>
      </c>
      <c r="K50" s="18"/>
      <c r="L50" s="18"/>
      <c r="M50" s="18"/>
    </row>
    <row r="51" spans="1:13" ht="12.75" customHeight="1" x14ac:dyDescent="0.2">
      <c r="A51" s="52">
        <v>1961</v>
      </c>
      <c r="B51" s="53">
        <v>28.760971103292619</v>
      </c>
      <c r="C51" s="53">
        <v>0</v>
      </c>
      <c r="D51" s="53">
        <v>28.760971103292619</v>
      </c>
      <c r="E51" s="54">
        <v>0.21367734846428396</v>
      </c>
      <c r="F51" s="13"/>
      <c r="G51" s="52">
        <v>1927</v>
      </c>
      <c r="H51" s="53">
        <v>87.501381512215374</v>
      </c>
      <c r="I51" s="55">
        <v>0.48148148148148229</v>
      </c>
      <c r="J51" s="56">
        <v>0.65008455804023313</v>
      </c>
      <c r="K51" s="18"/>
      <c r="L51" s="18"/>
      <c r="M51" s="18"/>
    </row>
    <row r="52" spans="1:13" ht="12.75" customHeight="1" x14ac:dyDescent="0.2">
      <c r="A52" s="52">
        <v>1962</v>
      </c>
      <c r="B52" s="53">
        <v>79.494947812505814</v>
      </c>
      <c r="C52" s="53">
        <v>0</v>
      </c>
      <c r="D52" s="53">
        <v>79.494947812505814</v>
      </c>
      <c r="E52" s="54">
        <v>0.59060139533808187</v>
      </c>
      <c r="F52" s="13"/>
      <c r="G52" s="52">
        <v>1954</v>
      </c>
      <c r="H52" s="53">
        <v>85.09129481032727</v>
      </c>
      <c r="I52" s="55">
        <v>0.49382716049382797</v>
      </c>
      <c r="J52" s="56">
        <v>0.63217901047791436</v>
      </c>
      <c r="K52" s="18"/>
      <c r="L52" s="18"/>
      <c r="M52" s="18"/>
    </row>
    <row r="53" spans="1:13" ht="12.75" customHeight="1" x14ac:dyDescent="0.2">
      <c r="A53" s="52">
        <v>1963</v>
      </c>
      <c r="B53" s="53">
        <v>91.924673109066362</v>
      </c>
      <c r="C53" s="53">
        <v>0</v>
      </c>
      <c r="D53" s="53">
        <v>91.924673109066362</v>
      </c>
      <c r="E53" s="54">
        <v>0.68294705133035938</v>
      </c>
      <c r="F53" s="13"/>
      <c r="G53" s="52">
        <v>1993</v>
      </c>
      <c r="H53" s="53">
        <v>83.33402530530617</v>
      </c>
      <c r="I53" s="55">
        <v>0.50617283950617364</v>
      </c>
      <c r="J53" s="56">
        <v>0.61912351638414687</v>
      </c>
      <c r="K53" s="18"/>
      <c r="L53" s="18"/>
      <c r="M53" s="18"/>
    </row>
    <row r="54" spans="1:13" ht="12.75" customHeight="1" x14ac:dyDescent="0.2">
      <c r="A54" s="52">
        <v>1964</v>
      </c>
      <c r="B54" s="53">
        <v>57.877767241388227</v>
      </c>
      <c r="C54" s="53">
        <v>0</v>
      </c>
      <c r="D54" s="53">
        <v>57.877767241388227</v>
      </c>
      <c r="E54" s="54">
        <v>0.42999827073839697</v>
      </c>
      <c r="F54" s="13"/>
      <c r="G54" s="52">
        <v>1923</v>
      </c>
      <c r="H54" s="53">
        <v>83.265010864534347</v>
      </c>
      <c r="I54" s="55">
        <v>0.51851851851851938</v>
      </c>
      <c r="J54" s="56">
        <v>0.61861077908272177</v>
      </c>
      <c r="K54" s="18"/>
      <c r="L54" s="18"/>
      <c r="M54" s="18"/>
    </row>
    <row r="55" spans="1:13" ht="12" customHeight="1" x14ac:dyDescent="0.2">
      <c r="A55" s="47">
        <v>1965</v>
      </c>
      <c r="B55" s="48">
        <v>93.411301148054022</v>
      </c>
      <c r="C55" s="48">
        <v>0</v>
      </c>
      <c r="D55" s="48">
        <v>93.411301148054022</v>
      </c>
      <c r="E55" s="49">
        <v>0.69399183616682036</v>
      </c>
      <c r="F55" s="13"/>
      <c r="G55" s="47">
        <v>1985</v>
      </c>
      <c r="H55" s="48">
        <v>81.228540664902766</v>
      </c>
      <c r="I55" s="50">
        <v>0.53086419753086511</v>
      </c>
      <c r="J55" s="51">
        <v>0.60348098562334895</v>
      </c>
      <c r="K55" s="18"/>
      <c r="L55" s="18"/>
      <c r="M55" s="18"/>
    </row>
    <row r="56" spans="1:13" ht="12" customHeight="1" x14ac:dyDescent="0.2">
      <c r="A56" s="52">
        <v>1966</v>
      </c>
      <c r="B56" s="53">
        <v>89.441170204310282</v>
      </c>
      <c r="C56" s="53">
        <v>0</v>
      </c>
      <c r="D56" s="53">
        <v>89.441170204310282</v>
      </c>
      <c r="E56" s="54">
        <v>0.66449606392503924</v>
      </c>
      <c r="F56" s="13"/>
      <c r="G56" s="52">
        <v>1989</v>
      </c>
      <c r="H56" s="53">
        <v>80.300749812984478</v>
      </c>
      <c r="I56" s="55">
        <v>0.54320987654321073</v>
      </c>
      <c r="J56" s="56">
        <v>0.59658803724356968</v>
      </c>
      <c r="K56" s="18"/>
      <c r="L56" s="18"/>
      <c r="M56" s="18"/>
    </row>
    <row r="57" spans="1:13" ht="12" customHeight="1" x14ac:dyDescent="0.2">
      <c r="A57" s="52">
        <v>1967</v>
      </c>
      <c r="B57" s="53">
        <v>118.18500194778801</v>
      </c>
      <c r="C57" s="53">
        <v>0</v>
      </c>
      <c r="D57" s="53">
        <v>118.18500194778801</v>
      </c>
      <c r="E57" s="54">
        <v>0.87804607687806846</v>
      </c>
      <c r="F57" s="13"/>
      <c r="G57" s="52">
        <v>1962</v>
      </c>
      <c r="H57" s="53">
        <v>79.494947812505814</v>
      </c>
      <c r="I57" s="55">
        <v>0.55555555555555647</v>
      </c>
      <c r="J57" s="56">
        <v>0.59060139533808187</v>
      </c>
      <c r="K57" s="18"/>
      <c r="L57" s="18"/>
      <c r="M57" s="18"/>
    </row>
    <row r="58" spans="1:13" ht="12" customHeight="1" x14ac:dyDescent="0.2">
      <c r="A58" s="52">
        <v>1968</v>
      </c>
      <c r="B58" s="53">
        <v>73.231401388473316</v>
      </c>
      <c r="C58" s="53">
        <v>0</v>
      </c>
      <c r="D58" s="53">
        <v>73.231401388473316</v>
      </c>
      <c r="E58" s="54">
        <v>0.54406687510009899</v>
      </c>
      <c r="F58" s="13"/>
      <c r="G58" s="52">
        <v>1950</v>
      </c>
      <c r="H58" s="53">
        <v>74.723328208772443</v>
      </c>
      <c r="I58" s="55">
        <v>0.5679012345679022</v>
      </c>
      <c r="J58" s="56">
        <v>0.55515102681108797</v>
      </c>
      <c r="K58" s="18"/>
      <c r="L58" s="18"/>
      <c r="M58" s="18"/>
    </row>
    <row r="59" spans="1:13" ht="12" customHeight="1" x14ac:dyDescent="0.2">
      <c r="A59" s="52">
        <v>1969</v>
      </c>
      <c r="B59" s="53">
        <v>134.6000000088992</v>
      </c>
      <c r="C59" s="53">
        <v>0</v>
      </c>
      <c r="D59" s="53">
        <v>134.6000000088992</v>
      </c>
      <c r="E59" s="54">
        <v>1.000000000066116</v>
      </c>
      <c r="F59" s="13"/>
      <c r="G59" s="52">
        <v>1968</v>
      </c>
      <c r="H59" s="53">
        <v>73.231401388473316</v>
      </c>
      <c r="I59" s="55">
        <v>0.58024691358024783</v>
      </c>
      <c r="J59" s="56">
        <v>0.54406687510009899</v>
      </c>
      <c r="K59" s="18"/>
      <c r="L59" s="18"/>
      <c r="M59" s="18"/>
    </row>
    <row r="60" spans="1:13" ht="12" customHeight="1" x14ac:dyDescent="0.2">
      <c r="A60" s="52">
        <v>1970</v>
      </c>
      <c r="B60" s="53">
        <v>97.035842693922589</v>
      </c>
      <c r="C60" s="53">
        <v>0</v>
      </c>
      <c r="D60" s="53">
        <v>97.035842693922589</v>
      </c>
      <c r="E60" s="54">
        <v>0.72092007944964775</v>
      </c>
      <c r="F60" s="13"/>
      <c r="G60" s="52">
        <v>1972</v>
      </c>
      <c r="H60" s="53">
        <v>69.808879634306351</v>
      </c>
      <c r="I60" s="55">
        <v>0.59259259259259356</v>
      </c>
      <c r="J60" s="56">
        <v>0.51863952180019579</v>
      </c>
      <c r="K60" s="18"/>
      <c r="L60" s="18"/>
      <c r="M60" s="18"/>
    </row>
    <row r="61" spans="1:13" ht="12" customHeight="1" x14ac:dyDescent="0.2">
      <c r="A61" s="52">
        <v>1971</v>
      </c>
      <c r="B61" s="53">
        <v>88.269863926180889</v>
      </c>
      <c r="C61" s="53">
        <v>0</v>
      </c>
      <c r="D61" s="53">
        <v>88.269863926180889</v>
      </c>
      <c r="E61" s="54">
        <v>0.65579393704443456</v>
      </c>
      <c r="F61" s="13"/>
      <c r="G61" s="52">
        <v>1948</v>
      </c>
      <c r="H61" s="53">
        <v>69.55054487488961</v>
      </c>
      <c r="I61" s="55">
        <v>0.60493827160493929</v>
      </c>
      <c r="J61" s="56">
        <v>0.51672024424137897</v>
      </c>
      <c r="K61" s="18"/>
      <c r="L61" s="18"/>
      <c r="M61" s="18"/>
    </row>
    <row r="62" spans="1:13" ht="12" customHeight="1" x14ac:dyDescent="0.2">
      <c r="A62" s="52">
        <v>1972</v>
      </c>
      <c r="B62" s="53">
        <v>69.808879634306351</v>
      </c>
      <c r="C62" s="53">
        <v>0</v>
      </c>
      <c r="D62" s="53">
        <v>69.808879634306351</v>
      </c>
      <c r="E62" s="54">
        <v>0.51863952180019579</v>
      </c>
      <c r="F62" s="13"/>
      <c r="G62" s="52">
        <v>1953</v>
      </c>
      <c r="H62" s="53">
        <v>69.545596723676013</v>
      </c>
      <c r="I62" s="55">
        <v>0.61728395061728492</v>
      </c>
      <c r="J62" s="56">
        <v>0.51668348234528982</v>
      </c>
      <c r="K62" s="18"/>
      <c r="L62" s="18"/>
      <c r="M62" s="18"/>
    </row>
    <row r="63" spans="1:13" ht="12" customHeight="1" x14ac:dyDescent="0.2">
      <c r="A63" s="52">
        <v>1973</v>
      </c>
      <c r="B63" s="53">
        <v>105.09365968388266</v>
      </c>
      <c r="C63" s="53">
        <v>0</v>
      </c>
      <c r="D63" s="53">
        <v>105.09365968388266</v>
      </c>
      <c r="E63" s="54">
        <v>0.78078499022201087</v>
      </c>
      <c r="F63" s="13"/>
      <c r="G63" s="52">
        <v>1957</v>
      </c>
      <c r="H63" s="53">
        <v>69.124265196773734</v>
      </c>
      <c r="I63" s="55">
        <v>0.62962962962963065</v>
      </c>
      <c r="J63" s="56">
        <v>0.5135532332598346</v>
      </c>
      <c r="K63" s="18"/>
      <c r="L63" s="18"/>
      <c r="M63" s="18"/>
    </row>
    <row r="64" spans="1:13" ht="12" customHeight="1" x14ac:dyDescent="0.2">
      <c r="A64" s="52">
        <v>1974</v>
      </c>
      <c r="B64" s="53">
        <v>100.99843193598704</v>
      </c>
      <c r="C64" s="53">
        <v>0</v>
      </c>
      <c r="D64" s="53">
        <v>100.99843193598704</v>
      </c>
      <c r="E64" s="54">
        <v>0.75035982121832878</v>
      </c>
      <c r="F64" s="13"/>
      <c r="G64" s="52">
        <v>1926</v>
      </c>
      <c r="H64" s="53">
        <v>65.746394686524724</v>
      </c>
      <c r="I64" s="55">
        <v>0.64197530864197638</v>
      </c>
      <c r="J64" s="56">
        <v>0.48845761282707822</v>
      </c>
      <c r="K64" s="18"/>
      <c r="L64" s="18"/>
      <c r="M64" s="18"/>
    </row>
    <row r="65" spans="1:13" ht="12" customHeight="1" x14ac:dyDescent="0.2">
      <c r="A65" s="52">
        <v>1975</v>
      </c>
      <c r="B65" s="53">
        <v>95.481647301706531</v>
      </c>
      <c r="C65" s="53">
        <v>0</v>
      </c>
      <c r="D65" s="53">
        <v>95.481647301706531</v>
      </c>
      <c r="E65" s="54">
        <v>0.70937330833362955</v>
      </c>
      <c r="F65" s="13"/>
      <c r="G65" s="52">
        <v>2003</v>
      </c>
      <c r="H65" s="53">
        <v>65.682477011683773</v>
      </c>
      <c r="I65" s="55">
        <v>0.65432098765432201</v>
      </c>
      <c r="J65" s="56">
        <v>0.48798274154297011</v>
      </c>
      <c r="K65" s="18"/>
      <c r="L65" s="18"/>
      <c r="M65" s="18"/>
    </row>
    <row r="66" spans="1:13" ht="12" customHeight="1" x14ac:dyDescent="0.2">
      <c r="A66" s="52">
        <v>1976</v>
      </c>
      <c r="B66" s="53">
        <v>60.549875747569821</v>
      </c>
      <c r="C66" s="53">
        <v>0</v>
      </c>
      <c r="D66" s="53">
        <v>60.549875747569821</v>
      </c>
      <c r="E66" s="54">
        <v>0.4498504884663434</v>
      </c>
      <c r="F66" s="13"/>
      <c r="G66" s="52">
        <v>1930</v>
      </c>
      <c r="H66" s="53">
        <v>63.785900326955314</v>
      </c>
      <c r="I66" s="55">
        <v>0.66666666666666774</v>
      </c>
      <c r="J66" s="56">
        <v>0.47389227583176313</v>
      </c>
      <c r="K66" s="18"/>
      <c r="L66" s="18"/>
      <c r="M66" s="18"/>
    </row>
    <row r="67" spans="1:13" ht="12" customHeight="1" x14ac:dyDescent="0.2">
      <c r="A67" s="52">
        <v>1977</v>
      </c>
      <c r="B67" s="53">
        <v>10.759128146233538</v>
      </c>
      <c r="C67" s="53">
        <v>0</v>
      </c>
      <c r="D67" s="53">
        <v>10.759128146233538</v>
      </c>
      <c r="E67" s="54">
        <v>7.9934087267708301E-2</v>
      </c>
      <c r="F67" s="13"/>
      <c r="G67" s="52">
        <v>1925</v>
      </c>
      <c r="H67" s="53">
        <v>63.696684025394859</v>
      </c>
      <c r="I67" s="55">
        <v>0.67901234567901347</v>
      </c>
      <c r="J67" s="56">
        <v>0.47322945041155173</v>
      </c>
      <c r="K67" s="18"/>
      <c r="L67" s="18"/>
      <c r="M67" s="18"/>
    </row>
    <row r="68" spans="1:13" ht="12" customHeight="1" x14ac:dyDescent="0.2">
      <c r="A68" s="52">
        <v>1978</v>
      </c>
      <c r="B68" s="53">
        <v>115.94963357941849</v>
      </c>
      <c r="C68" s="53">
        <v>0</v>
      </c>
      <c r="D68" s="53">
        <v>115.94963357941849</v>
      </c>
      <c r="E68" s="54">
        <v>0.86143858528542716</v>
      </c>
      <c r="F68" s="13"/>
      <c r="G68" s="52">
        <v>1932</v>
      </c>
      <c r="H68" s="53">
        <v>63.344099781695334</v>
      </c>
      <c r="I68" s="55">
        <v>0.6913580246913591</v>
      </c>
      <c r="J68" s="56">
        <v>0.47060995380159981</v>
      </c>
      <c r="K68" s="18"/>
      <c r="L68" s="18"/>
      <c r="M68" s="18"/>
    </row>
    <row r="69" spans="1:13" ht="12" customHeight="1" x14ac:dyDescent="0.2">
      <c r="A69" s="52">
        <v>1979</v>
      </c>
      <c r="B69" s="53">
        <v>100.77758132282972</v>
      </c>
      <c r="C69" s="53">
        <v>0</v>
      </c>
      <c r="D69" s="53">
        <v>100.77758132282972</v>
      </c>
      <c r="E69" s="54">
        <v>0.74871902914435162</v>
      </c>
      <c r="F69" s="13"/>
      <c r="G69" s="52">
        <v>1959</v>
      </c>
      <c r="H69" s="53">
        <v>62.930756365818191</v>
      </c>
      <c r="I69" s="55">
        <v>0.70370370370370483</v>
      </c>
      <c r="J69" s="56">
        <v>0.46753905175199251</v>
      </c>
      <c r="K69" s="18"/>
      <c r="L69" s="18"/>
      <c r="M69" s="18"/>
    </row>
    <row r="70" spans="1:13" ht="12" customHeight="1" x14ac:dyDescent="0.2">
      <c r="A70" s="52">
        <v>1980</v>
      </c>
      <c r="B70" s="53">
        <v>134.43500224966974</v>
      </c>
      <c r="C70" s="53">
        <v>0</v>
      </c>
      <c r="D70" s="53">
        <v>134.43500224966974</v>
      </c>
      <c r="E70" s="54">
        <v>0.99877416233038441</v>
      </c>
      <c r="F70" s="13"/>
      <c r="G70" s="52">
        <v>1976</v>
      </c>
      <c r="H70" s="53">
        <v>60.549875747569821</v>
      </c>
      <c r="I70" s="55">
        <v>0.71604938271605056</v>
      </c>
      <c r="J70" s="56">
        <v>0.4498504884663434</v>
      </c>
      <c r="K70" s="18"/>
      <c r="L70" s="18"/>
      <c r="M70" s="18"/>
    </row>
    <row r="71" spans="1:13" ht="12" customHeight="1" x14ac:dyDescent="0.2">
      <c r="A71" s="52">
        <v>1981</v>
      </c>
      <c r="B71" s="53">
        <v>57.690831668834441</v>
      </c>
      <c r="C71" s="53">
        <v>0</v>
      </c>
      <c r="D71" s="53">
        <v>57.690831668834441</v>
      </c>
      <c r="E71" s="54">
        <v>0.42860944776251442</v>
      </c>
      <c r="F71" s="13"/>
      <c r="G71" s="52">
        <v>1955</v>
      </c>
      <c r="H71" s="53">
        <v>60.270617196612996</v>
      </c>
      <c r="I71" s="55">
        <v>0.7283950617283963</v>
      </c>
      <c r="J71" s="56">
        <v>0.44777575926161217</v>
      </c>
      <c r="K71" s="18"/>
      <c r="L71" s="18"/>
      <c r="M71" s="18"/>
    </row>
    <row r="72" spans="1:13" ht="12" customHeight="1" x14ac:dyDescent="0.2">
      <c r="A72" s="52">
        <v>1982</v>
      </c>
      <c r="B72" s="53">
        <v>134.60000000889914</v>
      </c>
      <c r="C72" s="53">
        <v>0</v>
      </c>
      <c r="D72" s="53">
        <v>134.60000000889914</v>
      </c>
      <c r="E72" s="54">
        <v>1.0000000000661156</v>
      </c>
      <c r="F72" s="13"/>
      <c r="G72" s="52">
        <v>1960</v>
      </c>
      <c r="H72" s="53">
        <v>59.060943993099286</v>
      </c>
      <c r="I72" s="55">
        <v>0.74074074074074192</v>
      </c>
      <c r="J72" s="56">
        <v>0.43878858835883572</v>
      </c>
      <c r="K72" s="18"/>
      <c r="L72" s="18"/>
      <c r="M72" s="18"/>
    </row>
    <row r="73" spans="1:13" ht="12" customHeight="1" x14ac:dyDescent="0.2">
      <c r="A73" s="52">
        <v>1983</v>
      </c>
      <c r="B73" s="53">
        <v>134.60000000889917</v>
      </c>
      <c r="C73" s="53">
        <v>0</v>
      </c>
      <c r="D73" s="53">
        <v>134.60000000889917</v>
      </c>
      <c r="E73" s="54">
        <v>1.0000000000661158</v>
      </c>
      <c r="F73" s="13"/>
      <c r="G73" s="52">
        <v>2002</v>
      </c>
      <c r="H73" s="53">
        <v>58.567983737204756</v>
      </c>
      <c r="I73" s="55">
        <v>0.75308641975308765</v>
      </c>
      <c r="J73" s="56">
        <v>0.43512617932544395</v>
      </c>
      <c r="K73" s="18"/>
      <c r="L73" s="18"/>
      <c r="M73" s="18"/>
    </row>
    <row r="74" spans="1:13" ht="12" customHeight="1" x14ac:dyDescent="0.2">
      <c r="A74" s="52">
        <v>1984</v>
      </c>
      <c r="B74" s="53">
        <v>116.18796580752286</v>
      </c>
      <c r="C74" s="53">
        <v>0</v>
      </c>
      <c r="D74" s="53">
        <v>116.18796580752286</v>
      </c>
      <c r="E74" s="54">
        <v>0.86320925562795592</v>
      </c>
      <c r="F74" s="13"/>
      <c r="G74" s="52">
        <v>1964</v>
      </c>
      <c r="H74" s="53">
        <v>57.877767241388227</v>
      </c>
      <c r="I74" s="55">
        <v>0.76543209876543339</v>
      </c>
      <c r="J74" s="56">
        <v>0.42999827073839697</v>
      </c>
      <c r="K74" s="18"/>
      <c r="L74" s="18"/>
      <c r="M74" s="18"/>
    </row>
    <row r="75" spans="1:13" ht="12" customHeight="1" x14ac:dyDescent="0.2">
      <c r="A75" s="52">
        <v>1985</v>
      </c>
      <c r="B75" s="53">
        <v>81.228540664902766</v>
      </c>
      <c r="C75" s="53">
        <v>0</v>
      </c>
      <c r="D75" s="53">
        <v>81.228540664902766</v>
      </c>
      <c r="E75" s="54">
        <v>0.60348098562334895</v>
      </c>
      <c r="F75" s="13"/>
      <c r="G75" s="52">
        <v>1981</v>
      </c>
      <c r="H75" s="53">
        <v>57.690831668834441</v>
      </c>
      <c r="I75" s="55">
        <v>0.77777777777777901</v>
      </c>
      <c r="J75" s="56">
        <v>0.42860944776251442</v>
      </c>
      <c r="K75" s="18"/>
      <c r="L75" s="18"/>
      <c r="M75" s="18"/>
    </row>
    <row r="76" spans="1:13" ht="12" customHeight="1" x14ac:dyDescent="0.2">
      <c r="A76" s="52">
        <v>1986</v>
      </c>
      <c r="B76" s="53">
        <v>108.00302250487533</v>
      </c>
      <c r="C76" s="53">
        <v>0</v>
      </c>
      <c r="D76" s="53">
        <v>108.00302250487533</v>
      </c>
      <c r="E76" s="54">
        <v>0.80239987002136204</v>
      </c>
      <c r="F76" s="13"/>
      <c r="G76" s="52">
        <v>1949</v>
      </c>
      <c r="H76" s="53">
        <v>56.733784501473373</v>
      </c>
      <c r="I76" s="55">
        <v>0.79012345679012475</v>
      </c>
      <c r="J76" s="56">
        <v>0.42149914191287796</v>
      </c>
      <c r="K76" s="18"/>
      <c r="L76" s="18"/>
      <c r="M76" s="18"/>
    </row>
    <row r="77" spans="1:13" ht="12" customHeight="1" x14ac:dyDescent="0.2">
      <c r="A77" s="52">
        <v>1987</v>
      </c>
      <c r="B77" s="53">
        <v>29.313772067692117</v>
      </c>
      <c r="C77" s="53">
        <v>0</v>
      </c>
      <c r="D77" s="53">
        <v>29.313772067692117</v>
      </c>
      <c r="E77" s="54">
        <v>0.21778433928448826</v>
      </c>
      <c r="F77" s="13"/>
      <c r="G77" s="52">
        <v>1944</v>
      </c>
      <c r="H77" s="53">
        <v>54.309941039859908</v>
      </c>
      <c r="I77" s="55">
        <v>0.80246913580247048</v>
      </c>
      <c r="J77" s="56">
        <v>0.40349138959777048</v>
      </c>
      <c r="K77" s="18"/>
      <c r="L77" s="18"/>
      <c r="M77" s="18"/>
    </row>
    <row r="78" spans="1:13" ht="12" customHeight="1" x14ac:dyDescent="0.2">
      <c r="A78" s="52">
        <v>1988</v>
      </c>
      <c r="B78" s="53">
        <v>20.670034622243367</v>
      </c>
      <c r="C78" s="53">
        <v>0</v>
      </c>
      <c r="D78" s="53">
        <v>20.670034622243367</v>
      </c>
      <c r="E78" s="54">
        <v>0.15356637906570111</v>
      </c>
      <c r="F78" s="13"/>
      <c r="G78" s="52">
        <v>1947</v>
      </c>
      <c r="H78" s="53">
        <v>50.531242043158457</v>
      </c>
      <c r="I78" s="55">
        <v>0.8148148148148161</v>
      </c>
      <c r="J78" s="56">
        <v>0.37541784578869586</v>
      </c>
      <c r="K78" s="18"/>
      <c r="L78" s="18"/>
      <c r="M78" s="18"/>
    </row>
    <row r="79" spans="1:13" ht="12" customHeight="1" x14ac:dyDescent="0.2">
      <c r="A79" s="52">
        <v>1989</v>
      </c>
      <c r="B79" s="53">
        <v>80.300749812984478</v>
      </c>
      <c r="C79" s="53">
        <v>0</v>
      </c>
      <c r="D79" s="53">
        <v>80.300749812984478</v>
      </c>
      <c r="E79" s="54">
        <v>0.59658803724356968</v>
      </c>
      <c r="F79" s="13"/>
      <c r="G79" s="52">
        <v>1933</v>
      </c>
      <c r="H79" s="53">
        <v>48.132188577936361</v>
      </c>
      <c r="I79" s="55">
        <v>0.82716049382716184</v>
      </c>
      <c r="J79" s="56">
        <v>0.35759426878110223</v>
      </c>
      <c r="K79" s="18"/>
      <c r="L79" s="18"/>
      <c r="M79" s="18"/>
    </row>
    <row r="80" spans="1:13" ht="12" customHeight="1" x14ac:dyDescent="0.2">
      <c r="A80" s="52">
        <v>1990</v>
      </c>
      <c r="B80" s="53">
        <v>19.445528422872897</v>
      </c>
      <c r="C80" s="53">
        <v>0</v>
      </c>
      <c r="D80" s="53">
        <v>19.445528422872897</v>
      </c>
      <c r="E80" s="54">
        <v>0.14446900759935288</v>
      </c>
      <c r="F80" s="13"/>
      <c r="G80" s="52">
        <v>1994</v>
      </c>
      <c r="H80" s="53">
        <v>38.632558027079163</v>
      </c>
      <c r="I80" s="55">
        <v>0.83950617283950757</v>
      </c>
      <c r="J80" s="56">
        <v>0.28701751877473375</v>
      </c>
      <c r="K80" s="18"/>
      <c r="L80" s="18"/>
      <c r="M80" s="18"/>
    </row>
    <row r="81" spans="1:13" ht="12" customHeight="1" x14ac:dyDescent="0.2">
      <c r="A81" s="52">
        <v>1991</v>
      </c>
      <c r="B81" s="53">
        <v>21.587464361560123</v>
      </c>
      <c r="C81" s="53">
        <v>0</v>
      </c>
      <c r="D81" s="53">
        <v>21.587464361560123</v>
      </c>
      <c r="E81" s="54">
        <v>0.16038235038306184</v>
      </c>
      <c r="F81" s="13"/>
      <c r="G81" s="52">
        <v>1934</v>
      </c>
      <c r="H81" s="53">
        <v>38.548750592460401</v>
      </c>
      <c r="I81" s="55">
        <v>0.85185185185185319</v>
      </c>
      <c r="J81" s="56">
        <v>0.28639487810148889</v>
      </c>
      <c r="K81" s="18"/>
      <c r="L81" s="18"/>
      <c r="M81" s="18"/>
    </row>
    <row r="82" spans="1:13" ht="12" customHeight="1" x14ac:dyDescent="0.2">
      <c r="A82" s="52">
        <v>1992</v>
      </c>
      <c r="B82" s="53">
        <v>32.263136646642351</v>
      </c>
      <c r="C82" s="53">
        <v>0</v>
      </c>
      <c r="D82" s="53">
        <v>32.263136646642351</v>
      </c>
      <c r="E82" s="54">
        <v>0.23969640896465344</v>
      </c>
      <c r="F82" s="13"/>
      <c r="G82" s="52">
        <v>2001</v>
      </c>
      <c r="H82" s="53">
        <v>37.972281886825158</v>
      </c>
      <c r="I82" s="55">
        <v>0.86419753086419893</v>
      </c>
      <c r="J82" s="56">
        <v>0.28211204967923598</v>
      </c>
      <c r="K82" s="18"/>
      <c r="L82" s="18"/>
      <c r="M82" s="18"/>
    </row>
    <row r="83" spans="1:13" ht="12" customHeight="1" x14ac:dyDescent="0.2">
      <c r="A83" s="52">
        <v>1993</v>
      </c>
      <c r="B83" s="53">
        <v>83.33402530530617</v>
      </c>
      <c r="C83" s="53">
        <v>0</v>
      </c>
      <c r="D83" s="53">
        <v>83.33402530530617</v>
      </c>
      <c r="E83" s="54">
        <v>0.61912351638414687</v>
      </c>
      <c r="F83" s="13"/>
      <c r="G83" s="52">
        <v>1939</v>
      </c>
      <c r="H83" s="53">
        <v>32.788163118405606</v>
      </c>
      <c r="I83" s="55">
        <v>0.87654320987654466</v>
      </c>
      <c r="J83" s="56">
        <v>0.2435970513997445</v>
      </c>
      <c r="K83" s="18"/>
      <c r="L83" s="18"/>
      <c r="M83" s="18"/>
    </row>
    <row r="84" spans="1:13" ht="12" customHeight="1" x14ac:dyDescent="0.2">
      <c r="A84" s="52">
        <v>1994</v>
      </c>
      <c r="B84" s="53">
        <v>38.632558027079163</v>
      </c>
      <c r="C84" s="53">
        <v>0</v>
      </c>
      <c r="D84" s="53">
        <v>38.632558027079163</v>
      </c>
      <c r="E84" s="54">
        <v>0.28701751877473375</v>
      </c>
      <c r="F84" s="13"/>
      <c r="G84" s="52">
        <v>1992</v>
      </c>
      <c r="H84" s="53">
        <v>32.263136646642351</v>
      </c>
      <c r="I84" s="55">
        <v>0.88888888888889039</v>
      </c>
      <c r="J84" s="56">
        <v>0.23969640896465344</v>
      </c>
      <c r="K84" s="18"/>
      <c r="L84" s="18"/>
      <c r="M84" s="18"/>
    </row>
    <row r="85" spans="1:13" ht="12" customHeight="1" x14ac:dyDescent="0.2">
      <c r="A85" s="52">
        <v>1995</v>
      </c>
      <c r="B85" s="53">
        <v>117.61786623960792</v>
      </c>
      <c r="C85" s="53">
        <v>0</v>
      </c>
      <c r="D85" s="53">
        <v>117.61786623960792</v>
      </c>
      <c r="E85" s="54">
        <v>0.87383258721848389</v>
      </c>
      <c r="F85" s="13"/>
      <c r="G85" s="52">
        <v>1987</v>
      </c>
      <c r="H85" s="53">
        <v>29.313772067692117</v>
      </c>
      <c r="I85" s="55">
        <v>0.90123456790123602</v>
      </c>
      <c r="J85" s="56">
        <v>0.21778433928448826</v>
      </c>
      <c r="K85" s="18"/>
      <c r="L85" s="18"/>
      <c r="M85" s="18"/>
    </row>
    <row r="86" spans="1:13" ht="12" customHeight="1" x14ac:dyDescent="0.2">
      <c r="A86" s="52">
        <v>1996</v>
      </c>
      <c r="B86" s="53">
        <v>97.814300501783606</v>
      </c>
      <c r="C86" s="53">
        <v>0</v>
      </c>
      <c r="D86" s="53">
        <v>97.814300501783606</v>
      </c>
      <c r="E86" s="54">
        <v>0.72670356984980389</v>
      </c>
      <c r="F86" s="13"/>
      <c r="G86" s="52">
        <v>1961</v>
      </c>
      <c r="H86" s="53">
        <v>28.760971103292619</v>
      </c>
      <c r="I86" s="55">
        <v>0.91358024691358175</v>
      </c>
      <c r="J86" s="56">
        <v>0.21367734846428396</v>
      </c>
      <c r="K86" s="18"/>
      <c r="L86" s="18"/>
      <c r="M86" s="18"/>
    </row>
    <row r="87" spans="1:13" ht="12" customHeight="1" x14ac:dyDescent="0.2">
      <c r="A87" s="52">
        <v>1997</v>
      </c>
      <c r="B87" s="53">
        <v>114.40052106833828</v>
      </c>
      <c r="C87" s="53">
        <v>0</v>
      </c>
      <c r="D87" s="53">
        <v>114.40052106833828</v>
      </c>
      <c r="E87" s="54">
        <v>0.84992957703074501</v>
      </c>
      <c r="F87" s="13"/>
      <c r="G87" s="52">
        <v>1931</v>
      </c>
      <c r="H87" s="53">
        <v>27.359921542804102</v>
      </c>
      <c r="I87" s="55">
        <v>0.92592592592592748</v>
      </c>
      <c r="J87" s="56">
        <v>0.20326836213078828</v>
      </c>
      <c r="K87" s="18"/>
      <c r="L87" s="18"/>
      <c r="M87" s="18"/>
    </row>
    <row r="88" spans="1:13" ht="12" customHeight="1" x14ac:dyDescent="0.2">
      <c r="A88" s="52">
        <v>1998</v>
      </c>
      <c r="B88" s="53">
        <v>126.1975401691906</v>
      </c>
      <c r="C88" s="53">
        <v>0</v>
      </c>
      <c r="D88" s="53">
        <v>126.1975401691906</v>
      </c>
      <c r="E88" s="54">
        <v>0.93757459263886034</v>
      </c>
      <c r="F88" s="13"/>
      <c r="G88" s="52">
        <v>1929</v>
      </c>
      <c r="H88" s="53">
        <v>24.677273900967606</v>
      </c>
      <c r="I88" s="55">
        <v>0.93827160493827311</v>
      </c>
      <c r="J88" s="56">
        <v>0.18333784473230019</v>
      </c>
      <c r="K88" s="18"/>
      <c r="L88" s="18"/>
      <c r="M88" s="18"/>
    </row>
    <row r="89" spans="1:13" ht="12" customHeight="1" x14ac:dyDescent="0.2">
      <c r="A89" s="52">
        <v>1999</v>
      </c>
      <c r="B89" s="53">
        <v>89.572193672430814</v>
      </c>
      <c r="C89" s="53">
        <v>0</v>
      </c>
      <c r="D89" s="53">
        <v>89.572193672430814</v>
      </c>
      <c r="E89" s="54">
        <v>0.66546949236575648</v>
      </c>
      <c r="F89" s="13"/>
      <c r="G89" s="52">
        <v>1924</v>
      </c>
      <c r="H89" s="53">
        <v>24.257103929946922</v>
      </c>
      <c r="I89" s="55">
        <v>0.95061728395061884</v>
      </c>
      <c r="J89" s="56">
        <v>0.18021622533392959</v>
      </c>
      <c r="K89" s="18"/>
      <c r="L89" s="18"/>
      <c r="M89" s="18"/>
    </row>
    <row r="90" spans="1:13" ht="12" customHeight="1" x14ac:dyDescent="0.2">
      <c r="A90" s="52">
        <v>2000</v>
      </c>
      <c r="B90" s="53">
        <v>96.410383119219745</v>
      </c>
      <c r="C90" s="53">
        <v>0</v>
      </c>
      <c r="D90" s="53">
        <v>96.410383119219745</v>
      </c>
      <c r="E90" s="54">
        <v>0.71627327726017642</v>
      </c>
      <c r="F90" s="13"/>
      <c r="G90" s="52">
        <v>1991</v>
      </c>
      <c r="H90" s="53">
        <v>21.587464361560123</v>
      </c>
      <c r="I90" s="55">
        <v>0.96296296296296457</v>
      </c>
      <c r="J90" s="56">
        <v>0.16038235038306184</v>
      </c>
      <c r="K90" s="18"/>
      <c r="L90" s="18"/>
      <c r="M90" s="18"/>
    </row>
    <row r="91" spans="1:13" ht="12" customHeight="1" x14ac:dyDescent="0.2">
      <c r="A91" s="52">
        <v>2001</v>
      </c>
      <c r="B91" s="53">
        <v>37.972281886825158</v>
      </c>
      <c r="C91" s="53">
        <v>0</v>
      </c>
      <c r="D91" s="53">
        <v>37.972281886825158</v>
      </c>
      <c r="E91" s="54">
        <v>0.28211204967923598</v>
      </c>
      <c r="F91" s="13"/>
      <c r="G91" s="52">
        <v>1988</v>
      </c>
      <c r="H91" s="53">
        <v>20.670034622243367</v>
      </c>
      <c r="I91" s="55">
        <v>0.9753086419753102</v>
      </c>
      <c r="J91" s="56">
        <v>0.15356637906570111</v>
      </c>
      <c r="K91" s="18"/>
      <c r="L91" s="18"/>
      <c r="M91" s="18"/>
    </row>
    <row r="92" spans="1:13" ht="12" customHeight="1" x14ac:dyDescent="0.2">
      <c r="A92" s="52">
        <v>2002</v>
      </c>
      <c r="B92" s="53">
        <v>58.567983737204756</v>
      </c>
      <c r="C92" s="53">
        <v>0</v>
      </c>
      <c r="D92" s="53">
        <v>58.567983737204756</v>
      </c>
      <c r="E92" s="54">
        <v>0.43512617932544395</v>
      </c>
      <c r="F92" s="13"/>
      <c r="G92" s="52">
        <v>1990</v>
      </c>
      <c r="H92" s="53">
        <v>19.445528422872897</v>
      </c>
      <c r="I92" s="55">
        <v>0.98765432098765593</v>
      </c>
      <c r="J92" s="56">
        <v>0.14446900759935288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65.682477011683773</v>
      </c>
      <c r="C93" s="58">
        <v>0</v>
      </c>
      <c r="D93" s="58">
        <v>65.682477011683773</v>
      </c>
      <c r="E93" s="59">
        <v>0.48798274154297011</v>
      </c>
      <c r="F93" s="29"/>
      <c r="G93" s="57">
        <v>1977</v>
      </c>
      <c r="H93" s="58">
        <v>10.759128146233538</v>
      </c>
      <c r="I93" s="60">
        <v>1.0000000000000016</v>
      </c>
      <c r="J93" s="61">
        <v>7.9934087267708301E-2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80.249247656881522</v>
      </c>
      <c r="C94" s="63">
        <v>0</v>
      </c>
      <c r="D94" s="63">
        <v>80.249247656881522</v>
      </c>
      <c r="E94" s="64">
        <v>0.59620540606895667</v>
      </c>
      <c r="F94" s="36"/>
      <c r="G94" s="62"/>
      <c r="H94" s="63">
        <v>80.249247656881522</v>
      </c>
      <c r="I94" s="63"/>
      <c r="J94" s="64">
        <v>0.59620540606895633</v>
      </c>
      <c r="K94" s="39"/>
      <c r="L94" s="39"/>
      <c r="M94" s="39"/>
    </row>
    <row r="95" spans="1:13" ht="12" customHeight="1" x14ac:dyDescent="0.2">
      <c r="A95" s="65" t="s">
        <v>12</v>
      </c>
      <c r="B95" s="66">
        <v>134.6000000088992</v>
      </c>
      <c r="C95" s="66">
        <v>0</v>
      </c>
      <c r="D95" s="66">
        <v>134.6000000088992</v>
      </c>
      <c r="E95" s="67">
        <v>1.000000000066116</v>
      </c>
      <c r="F95" s="36"/>
      <c r="G95" s="68"/>
      <c r="H95" s="66">
        <v>134.6000000088992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10.759128146233538</v>
      </c>
      <c r="C96" s="66">
        <v>0</v>
      </c>
      <c r="D96" s="66">
        <v>10.759128146233538</v>
      </c>
      <c r="E96" s="67">
        <v>7.9934087267708301E-2</v>
      </c>
      <c r="F96" s="45"/>
      <c r="G96" s="68"/>
      <c r="H96" s="66">
        <v>10.759128146233538</v>
      </c>
      <c r="I96" s="69"/>
      <c r="J96" s="67">
        <v>7.9934087267708301E-2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3:BU1032"/>
  <sheetViews>
    <sheetView zoomScale="130" zoomScaleNormal="130" workbookViewId="0">
      <selection activeCell="P84" sqref="P84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28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1.6714998714760592</v>
      </c>
      <c r="C12" s="48">
        <v>0</v>
      </c>
      <c r="D12" s="48">
        <v>1.6714998714760592</v>
      </c>
      <c r="E12" s="49">
        <v>0.72673907455480835</v>
      </c>
      <c r="F12" s="13"/>
      <c r="G12" s="47">
        <v>1938</v>
      </c>
      <c r="H12" s="48">
        <v>2.3000000001520662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1.4228047918902598</v>
      </c>
      <c r="C13" s="53">
        <v>0</v>
      </c>
      <c r="D13" s="53">
        <v>1.4228047918902598</v>
      </c>
      <c r="E13" s="54">
        <v>0.61861077908272166</v>
      </c>
      <c r="F13" s="13"/>
      <c r="G13" s="52">
        <v>1938</v>
      </c>
      <c r="H13" s="53">
        <v>2.3000000001520662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0.41449731826803798</v>
      </c>
      <c r="C14" s="53">
        <v>0</v>
      </c>
      <c r="D14" s="53">
        <v>0.41449731826803798</v>
      </c>
      <c r="E14" s="54">
        <v>0.18021622533392959</v>
      </c>
      <c r="F14" s="13"/>
      <c r="G14" s="52">
        <v>1938</v>
      </c>
      <c r="H14" s="53">
        <v>2.3000000001520662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1.0884277359465684</v>
      </c>
      <c r="C15" s="53">
        <v>0</v>
      </c>
      <c r="D15" s="53">
        <v>1.0884277359465684</v>
      </c>
      <c r="E15" s="54">
        <v>0.47322945041155151</v>
      </c>
      <c r="F15" s="13"/>
      <c r="G15" s="52">
        <v>1938</v>
      </c>
      <c r="H15" s="53">
        <v>2.3000000001520662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1.12345250950228</v>
      </c>
      <c r="C16" s="53">
        <v>0</v>
      </c>
      <c r="D16" s="53">
        <v>1.12345250950228</v>
      </c>
      <c r="E16" s="54">
        <v>0.48845761282707834</v>
      </c>
      <c r="F16" s="13"/>
      <c r="G16" s="52">
        <v>1938</v>
      </c>
      <c r="H16" s="53">
        <v>2.3000000001520662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1.4951944834925359</v>
      </c>
      <c r="C17" s="53">
        <v>0</v>
      </c>
      <c r="D17" s="53">
        <v>1.4951944834925359</v>
      </c>
      <c r="E17" s="54">
        <v>0.65008455804023302</v>
      </c>
      <c r="F17" s="13"/>
      <c r="G17" s="52">
        <v>1980</v>
      </c>
      <c r="H17" s="53">
        <v>2.2971805733598831</v>
      </c>
      <c r="I17" s="55">
        <v>6.1728395061728496E-2</v>
      </c>
      <c r="J17" s="56">
        <v>0.99877416233038407</v>
      </c>
      <c r="K17" s="18"/>
      <c r="L17" s="18"/>
      <c r="M17" s="18"/>
    </row>
    <row r="18" spans="1:13" ht="12.75" customHeight="1" x14ac:dyDescent="0.2">
      <c r="A18" s="52">
        <v>1928</v>
      </c>
      <c r="B18" s="53">
        <v>1.7570992782651598</v>
      </c>
      <c r="C18" s="53">
        <v>0</v>
      </c>
      <c r="D18" s="53">
        <v>1.7570992782651598</v>
      </c>
      <c r="E18" s="54">
        <v>0.76395620794137387</v>
      </c>
      <c r="F18" s="13"/>
      <c r="G18" s="52">
        <v>1998</v>
      </c>
      <c r="H18" s="53">
        <v>2.156421563069379</v>
      </c>
      <c r="I18" s="55">
        <v>7.4074074074074195E-2</v>
      </c>
      <c r="J18" s="56">
        <v>0.93757459263886056</v>
      </c>
      <c r="K18" s="18"/>
      <c r="L18" s="18"/>
      <c r="M18" s="18"/>
    </row>
    <row r="19" spans="1:13" ht="12.75" customHeight="1" x14ac:dyDescent="0.2">
      <c r="A19" s="52">
        <v>1929</v>
      </c>
      <c r="B19" s="53">
        <v>0.42167704288429025</v>
      </c>
      <c r="C19" s="53">
        <v>0</v>
      </c>
      <c r="D19" s="53">
        <v>0.42167704288429025</v>
      </c>
      <c r="E19" s="54">
        <v>0.18333784473230014</v>
      </c>
      <c r="F19" s="13"/>
      <c r="G19" s="52">
        <v>1943</v>
      </c>
      <c r="H19" s="53">
        <v>2.1274766793795234</v>
      </c>
      <c r="I19" s="55">
        <v>8.6419753086419887E-2</v>
      </c>
      <c r="J19" s="56">
        <v>0.92498986059979282</v>
      </c>
      <c r="K19" s="18"/>
      <c r="L19" s="18"/>
      <c r="M19" s="18"/>
    </row>
    <row r="20" spans="1:13" ht="12.75" customHeight="1" x14ac:dyDescent="0.2">
      <c r="A20" s="52">
        <v>1930</v>
      </c>
      <c r="B20" s="53">
        <v>1.089952234413055</v>
      </c>
      <c r="C20" s="53">
        <v>0</v>
      </c>
      <c r="D20" s="53">
        <v>1.089952234413055</v>
      </c>
      <c r="E20" s="54">
        <v>0.47389227583176308</v>
      </c>
      <c r="F20" s="13"/>
      <c r="G20" s="52">
        <v>1956</v>
      </c>
      <c r="H20" s="53">
        <v>2.0422282422850158</v>
      </c>
      <c r="I20" s="55">
        <v>9.8765432098765593E-2</v>
      </c>
      <c r="J20" s="56">
        <v>0.8879253227326156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0.46751723290081298</v>
      </c>
      <c r="C21" s="53">
        <v>0</v>
      </c>
      <c r="D21" s="53">
        <v>0.46751723290081298</v>
      </c>
      <c r="E21" s="54">
        <v>0.20326836213078828</v>
      </c>
      <c r="F21" s="13"/>
      <c r="G21" s="52">
        <v>1967</v>
      </c>
      <c r="H21" s="53">
        <v>2.0195059768195569</v>
      </c>
      <c r="I21" s="55">
        <v>0.1111111111111113</v>
      </c>
      <c r="J21" s="56">
        <v>0.87804607687806824</v>
      </c>
      <c r="K21" s="18"/>
      <c r="L21" s="18"/>
      <c r="M21" s="18"/>
    </row>
    <row r="22" spans="1:13" ht="12.75" customHeight="1" x14ac:dyDescent="0.2">
      <c r="A22" s="52">
        <v>1932</v>
      </c>
      <c r="B22" s="53">
        <v>1.0824028937436796</v>
      </c>
      <c r="C22" s="53">
        <v>0</v>
      </c>
      <c r="D22" s="53">
        <v>1.0824028937436796</v>
      </c>
      <c r="E22" s="54">
        <v>0.47060995380159987</v>
      </c>
      <c r="F22" s="13"/>
      <c r="G22" s="52">
        <v>1941</v>
      </c>
      <c r="H22" s="53">
        <v>1.9887093596125138</v>
      </c>
      <c r="I22" s="55">
        <v>0.12345679012345699</v>
      </c>
      <c r="J22" s="56">
        <v>0.86465624330978874</v>
      </c>
      <c r="K22" s="18"/>
      <c r="L22" s="18"/>
      <c r="M22" s="18"/>
    </row>
    <row r="23" spans="1:13" ht="12.75" customHeight="1" x14ac:dyDescent="0.2">
      <c r="A23" s="52">
        <v>1933</v>
      </c>
      <c r="B23" s="53">
        <v>0.82246681819653511</v>
      </c>
      <c r="C23" s="53">
        <v>0</v>
      </c>
      <c r="D23" s="53">
        <v>0.82246681819653511</v>
      </c>
      <c r="E23" s="54">
        <v>0.35759426878110223</v>
      </c>
      <c r="F23" s="13"/>
      <c r="G23" s="52">
        <v>1984</v>
      </c>
      <c r="H23" s="53">
        <v>1.9853812879442991</v>
      </c>
      <c r="I23" s="55">
        <v>0.13580246913580268</v>
      </c>
      <c r="J23" s="56">
        <v>0.86320925562795625</v>
      </c>
      <c r="K23" s="18"/>
      <c r="L23" s="18"/>
      <c r="M23" s="18"/>
    </row>
    <row r="24" spans="1:13" ht="12.75" customHeight="1" x14ac:dyDescent="0.2">
      <c r="A24" s="52">
        <v>1934</v>
      </c>
      <c r="B24" s="53">
        <v>0.65870821963342419</v>
      </c>
      <c r="C24" s="53">
        <v>0</v>
      </c>
      <c r="D24" s="53">
        <v>0.65870821963342419</v>
      </c>
      <c r="E24" s="54">
        <v>0.28639487810148878</v>
      </c>
      <c r="F24" s="13"/>
      <c r="G24" s="52">
        <v>1978</v>
      </c>
      <c r="H24" s="53">
        <v>1.981308746156482</v>
      </c>
      <c r="I24" s="55">
        <v>0.14814814814814839</v>
      </c>
      <c r="J24" s="56">
        <v>0.86143858528542705</v>
      </c>
      <c r="K24" s="18"/>
      <c r="L24" s="18"/>
      <c r="M24" s="18"/>
    </row>
    <row r="25" spans="1:13" ht="12.75" customHeight="1" x14ac:dyDescent="0.2">
      <c r="A25" s="52">
        <v>1935</v>
      </c>
      <c r="B25" s="53">
        <v>1.5012155879116029</v>
      </c>
      <c r="C25" s="53">
        <v>0</v>
      </c>
      <c r="D25" s="53">
        <v>1.5012155879116029</v>
      </c>
      <c r="E25" s="54">
        <v>0.65270242952678392</v>
      </c>
      <c r="F25" s="13"/>
      <c r="G25" s="52">
        <v>1995</v>
      </c>
      <c r="H25" s="53">
        <v>1.9662381117786651</v>
      </c>
      <c r="I25" s="55">
        <v>0.1604938271604941</v>
      </c>
      <c r="J25" s="56">
        <v>0.8548861355559414</v>
      </c>
      <c r="K25" s="18"/>
      <c r="L25" s="18"/>
      <c r="M25" s="18"/>
    </row>
    <row r="26" spans="1:13" ht="12.75" customHeight="1" x14ac:dyDescent="0.2">
      <c r="A26" s="52">
        <v>1936</v>
      </c>
      <c r="B26" s="53">
        <v>1.6945183778074489</v>
      </c>
      <c r="C26" s="53">
        <v>0</v>
      </c>
      <c r="D26" s="53">
        <v>1.6945183778074489</v>
      </c>
      <c r="E26" s="54">
        <v>0.73674712078584736</v>
      </c>
      <c r="F26" s="13"/>
      <c r="G26" s="52">
        <v>1997</v>
      </c>
      <c r="H26" s="53">
        <v>1.9548380271707133</v>
      </c>
      <c r="I26" s="55">
        <v>0.17283950617283977</v>
      </c>
      <c r="J26" s="56">
        <v>0.84992957703074501</v>
      </c>
      <c r="K26" s="18"/>
      <c r="L26" s="18"/>
      <c r="M26" s="18"/>
    </row>
    <row r="27" spans="1:13" ht="12.75" customHeight="1" x14ac:dyDescent="0.2">
      <c r="A27" s="52">
        <v>1937</v>
      </c>
      <c r="B27" s="53">
        <v>1.7027294951271879</v>
      </c>
      <c r="C27" s="53">
        <v>0</v>
      </c>
      <c r="D27" s="53">
        <v>1.7027294951271879</v>
      </c>
      <c r="E27" s="54">
        <v>0.74031717179442957</v>
      </c>
      <c r="F27" s="13"/>
      <c r="G27" s="52">
        <v>1986</v>
      </c>
      <c r="H27" s="53">
        <v>1.9300367807214491</v>
      </c>
      <c r="I27" s="55">
        <v>0.18518518518518548</v>
      </c>
      <c r="J27" s="56">
        <v>0.83914642640063009</v>
      </c>
      <c r="K27" s="18"/>
      <c r="L27" s="18"/>
      <c r="M27" s="18"/>
    </row>
    <row r="28" spans="1:13" ht="12.75" customHeight="1" x14ac:dyDescent="0.2">
      <c r="A28" s="52">
        <v>1938</v>
      </c>
      <c r="B28" s="53">
        <v>2.3000000001520662</v>
      </c>
      <c r="C28" s="53">
        <v>0</v>
      </c>
      <c r="D28" s="53">
        <v>2.3000000001520662</v>
      </c>
      <c r="E28" s="54">
        <v>1.0000000000661158</v>
      </c>
      <c r="F28" s="13"/>
      <c r="G28" s="52">
        <v>1952</v>
      </c>
      <c r="H28" s="53">
        <v>1.9168549134582884</v>
      </c>
      <c r="I28" s="55">
        <v>0.19753086419753119</v>
      </c>
      <c r="J28" s="56">
        <v>0.83341517976447332</v>
      </c>
      <c r="K28" s="18"/>
      <c r="L28" s="18"/>
      <c r="M28" s="18"/>
    </row>
    <row r="29" spans="1:13" ht="12.75" customHeight="1" x14ac:dyDescent="0.2">
      <c r="A29" s="52">
        <v>1939</v>
      </c>
      <c r="B29" s="53">
        <v>0.57089096055208599</v>
      </c>
      <c r="C29" s="53">
        <v>0</v>
      </c>
      <c r="D29" s="53">
        <v>0.57089096055208599</v>
      </c>
      <c r="E29" s="54">
        <v>0.24821346110960263</v>
      </c>
      <c r="F29" s="13"/>
      <c r="G29" s="52">
        <v>1951</v>
      </c>
      <c r="H29" s="53">
        <v>1.8232891385868808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1.5245492188497034</v>
      </c>
      <c r="C30" s="53">
        <v>0</v>
      </c>
      <c r="D30" s="53">
        <v>1.5245492188497034</v>
      </c>
      <c r="E30" s="54">
        <v>0.6628474864563928</v>
      </c>
      <c r="F30" s="13"/>
      <c r="G30" s="52">
        <v>1973</v>
      </c>
      <c r="H30" s="53">
        <v>1.7958054775106247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1.9887093596125138</v>
      </c>
      <c r="C31" s="53">
        <v>0</v>
      </c>
      <c r="D31" s="53">
        <v>1.9887093596125138</v>
      </c>
      <c r="E31" s="54">
        <v>0.86465624330978874</v>
      </c>
      <c r="F31" s="13"/>
      <c r="G31" s="52">
        <v>1928</v>
      </c>
      <c r="H31" s="53">
        <v>1.7570992782651598</v>
      </c>
      <c r="I31" s="55">
        <v>0.23456790123456828</v>
      </c>
      <c r="J31" s="56">
        <v>0.76395620794137387</v>
      </c>
      <c r="K31" s="18"/>
      <c r="L31" s="18"/>
      <c r="M31" s="18"/>
    </row>
    <row r="32" spans="1:13" ht="12.75" customHeight="1" x14ac:dyDescent="0.2">
      <c r="A32" s="52">
        <v>1942</v>
      </c>
      <c r="B32" s="53">
        <v>1.7128834808873679</v>
      </c>
      <c r="C32" s="53">
        <v>0</v>
      </c>
      <c r="D32" s="53">
        <v>1.7128834808873679</v>
      </c>
      <c r="E32" s="54">
        <v>0.74473194821189914</v>
      </c>
      <c r="F32" s="13"/>
      <c r="G32" s="52">
        <v>1974</v>
      </c>
      <c r="H32" s="53">
        <v>1.7258275888021557</v>
      </c>
      <c r="I32" s="55">
        <v>0.24691358024691398</v>
      </c>
      <c r="J32" s="56">
        <v>0.75035982121832867</v>
      </c>
      <c r="K32" s="18"/>
      <c r="L32" s="18"/>
      <c r="M32" s="18"/>
    </row>
    <row r="33" spans="1:13" ht="12.75" customHeight="1" x14ac:dyDescent="0.2">
      <c r="A33" s="52">
        <v>1943</v>
      </c>
      <c r="B33" s="53">
        <v>2.1274766793795234</v>
      </c>
      <c r="C33" s="53">
        <v>0</v>
      </c>
      <c r="D33" s="53">
        <v>2.1274766793795234</v>
      </c>
      <c r="E33" s="54">
        <v>0.92498986059979282</v>
      </c>
      <c r="F33" s="13"/>
      <c r="G33" s="52">
        <v>1979</v>
      </c>
      <c r="H33" s="53">
        <v>1.722053767032008</v>
      </c>
      <c r="I33" s="55">
        <v>0.25925925925925969</v>
      </c>
      <c r="J33" s="56">
        <v>0.7487190291443514</v>
      </c>
      <c r="K33" s="18"/>
      <c r="L33" s="18"/>
      <c r="M33" s="18"/>
    </row>
    <row r="34" spans="1:13" ht="12.75" customHeight="1" x14ac:dyDescent="0.2">
      <c r="A34" s="52">
        <v>1944</v>
      </c>
      <c r="B34" s="53">
        <v>0.92803019607487225</v>
      </c>
      <c r="C34" s="53">
        <v>0</v>
      </c>
      <c r="D34" s="53">
        <v>0.92803019607487225</v>
      </c>
      <c r="E34" s="54">
        <v>0.40349138959777059</v>
      </c>
      <c r="F34" s="13"/>
      <c r="G34" s="52">
        <v>1942</v>
      </c>
      <c r="H34" s="53">
        <v>1.7128834808873679</v>
      </c>
      <c r="I34" s="55">
        <v>0.27160493827160537</v>
      </c>
      <c r="J34" s="56">
        <v>0.74473194821189914</v>
      </c>
      <c r="K34" s="18"/>
      <c r="L34" s="18"/>
      <c r="M34" s="18"/>
    </row>
    <row r="35" spans="1:13" ht="12.75" customHeight="1" x14ac:dyDescent="0.2">
      <c r="A35" s="52">
        <v>1945</v>
      </c>
      <c r="B35" s="53">
        <v>1.7066018933687881</v>
      </c>
      <c r="C35" s="53">
        <v>0</v>
      </c>
      <c r="D35" s="53">
        <v>1.7066018933687881</v>
      </c>
      <c r="E35" s="54">
        <v>0.74200082320382099</v>
      </c>
      <c r="F35" s="13"/>
      <c r="G35" s="52">
        <v>1945</v>
      </c>
      <c r="H35" s="53">
        <v>1.7066018933687881</v>
      </c>
      <c r="I35" s="55">
        <v>0.2839506172839511</v>
      </c>
      <c r="J35" s="56">
        <v>0.74200082320382099</v>
      </c>
      <c r="K35" s="18"/>
      <c r="L35" s="18"/>
      <c r="M35" s="18"/>
    </row>
    <row r="36" spans="1:13" ht="12.75" customHeight="1" x14ac:dyDescent="0.2">
      <c r="A36" s="52">
        <v>1946</v>
      </c>
      <c r="B36" s="53">
        <v>1.6039514647035888</v>
      </c>
      <c r="C36" s="53">
        <v>0</v>
      </c>
      <c r="D36" s="53">
        <v>1.6039514647035888</v>
      </c>
      <c r="E36" s="54">
        <v>0.69737020204503863</v>
      </c>
      <c r="F36" s="13"/>
      <c r="G36" s="52">
        <v>1937</v>
      </c>
      <c r="H36" s="53">
        <v>1.7027294951271879</v>
      </c>
      <c r="I36" s="55">
        <v>0.29629629629629678</v>
      </c>
      <c r="J36" s="56">
        <v>0.74031717179442957</v>
      </c>
      <c r="K36" s="18"/>
      <c r="L36" s="18"/>
      <c r="M36" s="18"/>
    </row>
    <row r="37" spans="1:13" ht="12.75" customHeight="1" x14ac:dyDescent="0.2">
      <c r="A37" s="52">
        <v>1947</v>
      </c>
      <c r="B37" s="53">
        <v>1.05787829906525</v>
      </c>
      <c r="C37" s="53">
        <v>0</v>
      </c>
      <c r="D37" s="53">
        <v>1.05787829906525</v>
      </c>
      <c r="E37" s="54">
        <v>0.45994708655010874</v>
      </c>
      <c r="F37" s="13"/>
      <c r="G37" s="52">
        <v>1936</v>
      </c>
      <c r="H37" s="53">
        <v>1.6945183778074489</v>
      </c>
      <c r="I37" s="55">
        <v>0.30864197530864246</v>
      </c>
      <c r="J37" s="56">
        <v>0.73674712078584736</v>
      </c>
      <c r="K37" s="18"/>
      <c r="L37" s="18"/>
      <c r="M37" s="18"/>
    </row>
    <row r="38" spans="1:13" ht="12.75" customHeight="1" x14ac:dyDescent="0.2">
      <c r="A38" s="52">
        <v>1948</v>
      </c>
      <c r="B38" s="53">
        <v>1.1884565617551714</v>
      </c>
      <c r="C38" s="53">
        <v>0</v>
      </c>
      <c r="D38" s="53">
        <v>1.1884565617551714</v>
      </c>
      <c r="E38" s="54">
        <v>0.51672024424137897</v>
      </c>
      <c r="F38" s="13"/>
      <c r="G38" s="52">
        <v>1922</v>
      </c>
      <c r="H38" s="53">
        <v>1.6714998714760592</v>
      </c>
      <c r="I38" s="55">
        <v>0.32098765432098819</v>
      </c>
      <c r="J38" s="56">
        <v>0.72673907455480835</v>
      </c>
      <c r="K38" s="18"/>
      <c r="L38" s="18"/>
      <c r="M38" s="18"/>
    </row>
    <row r="39" spans="1:13" ht="12.75" customHeight="1" x14ac:dyDescent="0.2">
      <c r="A39" s="52">
        <v>1949</v>
      </c>
      <c r="B39" s="53">
        <v>0.96944802639961924</v>
      </c>
      <c r="C39" s="53">
        <v>0</v>
      </c>
      <c r="D39" s="53">
        <v>0.96944802639961924</v>
      </c>
      <c r="E39" s="54">
        <v>0.42149914191287796</v>
      </c>
      <c r="F39" s="13"/>
      <c r="G39" s="52">
        <v>1996</v>
      </c>
      <c r="H39" s="53">
        <v>1.6714182106545494</v>
      </c>
      <c r="I39" s="55">
        <v>0.33333333333333387</v>
      </c>
      <c r="J39" s="56">
        <v>0.72670356984980411</v>
      </c>
      <c r="K39" s="18"/>
      <c r="L39" s="18"/>
      <c r="M39" s="18"/>
    </row>
    <row r="40" spans="1:13" ht="12.75" customHeight="1" x14ac:dyDescent="0.2">
      <c r="A40" s="52">
        <v>1950</v>
      </c>
      <c r="B40" s="53">
        <v>1.2768473616655021</v>
      </c>
      <c r="C40" s="53">
        <v>0</v>
      </c>
      <c r="D40" s="53">
        <v>1.2768473616655021</v>
      </c>
      <c r="E40" s="54">
        <v>0.55515102681108786</v>
      </c>
      <c r="F40" s="13"/>
      <c r="G40" s="52">
        <v>1970</v>
      </c>
      <c r="H40" s="53">
        <v>1.6581161827341897</v>
      </c>
      <c r="I40" s="55">
        <v>0.34567901234567955</v>
      </c>
      <c r="J40" s="56">
        <v>0.72092007944964775</v>
      </c>
      <c r="K40" s="18"/>
      <c r="L40" s="18"/>
      <c r="M40" s="18"/>
    </row>
    <row r="41" spans="1:13" ht="12.75" customHeight="1" x14ac:dyDescent="0.2">
      <c r="A41" s="52">
        <v>1951</v>
      </c>
      <c r="B41" s="53">
        <v>1.8232891385868808</v>
      </c>
      <c r="C41" s="53">
        <v>0</v>
      </c>
      <c r="D41" s="53">
        <v>1.8232891385868808</v>
      </c>
      <c r="E41" s="54">
        <v>0.79273440808125262</v>
      </c>
      <c r="F41" s="13"/>
      <c r="G41" s="52">
        <v>2000</v>
      </c>
      <c r="H41" s="53">
        <v>1.6474285376984055</v>
      </c>
      <c r="I41" s="55">
        <v>0.35802469135802528</v>
      </c>
      <c r="J41" s="56">
        <v>0.71627327726017631</v>
      </c>
      <c r="K41" s="18"/>
      <c r="L41" s="18"/>
      <c r="M41" s="18"/>
    </row>
    <row r="42" spans="1:13" ht="12.75" customHeight="1" x14ac:dyDescent="0.2">
      <c r="A42" s="52">
        <v>1952</v>
      </c>
      <c r="B42" s="53">
        <v>1.9168549134582884</v>
      </c>
      <c r="C42" s="53">
        <v>0</v>
      </c>
      <c r="D42" s="53">
        <v>1.9168549134582884</v>
      </c>
      <c r="E42" s="54">
        <v>0.83341517976447332</v>
      </c>
      <c r="F42" s="13"/>
      <c r="G42" s="52">
        <v>1975</v>
      </c>
      <c r="H42" s="53">
        <v>1.6315586091673482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1.1883720093941668</v>
      </c>
      <c r="C43" s="53">
        <v>0</v>
      </c>
      <c r="D43" s="53">
        <v>1.1883720093941668</v>
      </c>
      <c r="E43" s="54">
        <v>0.51668348234528994</v>
      </c>
      <c r="F43" s="13"/>
      <c r="G43" s="52">
        <v>1946</v>
      </c>
      <c r="H43" s="53">
        <v>1.6039514647035888</v>
      </c>
      <c r="I43" s="55">
        <v>0.38271604938271669</v>
      </c>
      <c r="J43" s="56">
        <v>0.69737020204503863</v>
      </c>
      <c r="K43" s="18"/>
      <c r="L43" s="18"/>
      <c r="M43" s="18"/>
    </row>
    <row r="44" spans="1:13" ht="12.75" customHeight="1" x14ac:dyDescent="0.2">
      <c r="A44" s="52">
        <v>1954</v>
      </c>
      <c r="B44" s="53">
        <v>1.4540117240992028</v>
      </c>
      <c r="C44" s="53">
        <v>0</v>
      </c>
      <c r="D44" s="53">
        <v>1.4540117240992028</v>
      </c>
      <c r="E44" s="54">
        <v>0.63217901047791425</v>
      </c>
      <c r="F44" s="13"/>
      <c r="G44" s="52">
        <v>1965</v>
      </c>
      <c r="H44" s="53">
        <v>1.5961812231836869</v>
      </c>
      <c r="I44" s="55">
        <v>0.39506172839506237</v>
      </c>
      <c r="J44" s="56">
        <v>0.69399183616682047</v>
      </c>
      <c r="K44" s="18"/>
      <c r="L44" s="18"/>
      <c r="M44" s="18"/>
    </row>
    <row r="45" spans="1:13" ht="12.75" customHeight="1" x14ac:dyDescent="0.2">
      <c r="A45" s="52">
        <v>1955</v>
      </c>
      <c r="B45" s="53">
        <v>1.0298842463017079</v>
      </c>
      <c r="C45" s="53">
        <v>0</v>
      </c>
      <c r="D45" s="53">
        <v>1.0298842463017079</v>
      </c>
      <c r="E45" s="54">
        <v>0.44777575926161217</v>
      </c>
      <c r="F45" s="13"/>
      <c r="G45" s="52">
        <v>1963</v>
      </c>
      <c r="H45" s="53">
        <v>1.570778218059826</v>
      </c>
      <c r="I45" s="55">
        <v>0.40740740740740805</v>
      </c>
      <c r="J45" s="56">
        <v>0.68294705133035916</v>
      </c>
      <c r="K45" s="18"/>
      <c r="L45" s="18"/>
      <c r="M45" s="18"/>
    </row>
    <row r="46" spans="1:13" ht="12.75" customHeight="1" x14ac:dyDescent="0.2">
      <c r="A46" s="52">
        <v>1956</v>
      </c>
      <c r="B46" s="53">
        <v>2.0422282422850158</v>
      </c>
      <c r="C46" s="53">
        <v>0</v>
      </c>
      <c r="D46" s="53">
        <v>2.0422282422850158</v>
      </c>
      <c r="E46" s="54">
        <v>0.8879253227326156</v>
      </c>
      <c r="F46" s="13"/>
      <c r="G46" s="52">
        <v>1999</v>
      </c>
      <c r="H46" s="53">
        <v>1.5305798324412394</v>
      </c>
      <c r="I46" s="55">
        <v>0.41975308641975378</v>
      </c>
      <c r="J46" s="56">
        <v>0.66546949236575637</v>
      </c>
      <c r="K46" s="18"/>
      <c r="L46" s="18"/>
      <c r="M46" s="18"/>
    </row>
    <row r="47" spans="1:13" ht="12.75" customHeight="1" x14ac:dyDescent="0.2">
      <c r="A47" s="52">
        <v>1957</v>
      </c>
      <c r="B47" s="53">
        <v>1.181172436497619</v>
      </c>
      <c r="C47" s="53">
        <v>0</v>
      </c>
      <c r="D47" s="53">
        <v>1.181172436497619</v>
      </c>
      <c r="E47" s="54">
        <v>0.51355323325983437</v>
      </c>
      <c r="F47" s="13"/>
      <c r="G47" s="52">
        <v>1966</v>
      </c>
      <c r="H47" s="53">
        <v>1.5283409470275906</v>
      </c>
      <c r="I47" s="55">
        <v>0.43209876543209946</v>
      </c>
      <c r="J47" s="56">
        <v>0.66449606392503946</v>
      </c>
      <c r="K47" s="18"/>
      <c r="L47" s="18"/>
      <c r="M47" s="18"/>
    </row>
    <row r="48" spans="1:13" ht="12.75" customHeight="1" x14ac:dyDescent="0.2">
      <c r="A48" s="52">
        <v>1958</v>
      </c>
      <c r="B48" s="53">
        <v>2.3000000001520662</v>
      </c>
      <c r="C48" s="53">
        <v>0</v>
      </c>
      <c r="D48" s="53">
        <v>2.3000000001520662</v>
      </c>
      <c r="E48" s="54">
        <v>1.0000000000661158</v>
      </c>
      <c r="F48" s="13"/>
      <c r="G48" s="52">
        <v>1940</v>
      </c>
      <c r="H48" s="53">
        <v>1.5245492188497034</v>
      </c>
      <c r="I48" s="55">
        <v>0.4444444444444452</v>
      </c>
      <c r="J48" s="56">
        <v>0.6628474864563928</v>
      </c>
      <c r="K48" s="18"/>
      <c r="L48" s="18"/>
      <c r="M48" s="18"/>
    </row>
    <row r="49" spans="1:13" ht="12.75" customHeight="1" x14ac:dyDescent="0.2">
      <c r="A49" s="52">
        <v>1959</v>
      </c>
      <c r="B49" s="53">
        <v>1.0753398190295826</v>
      </c>
      <c r="C49" s="53">
        <v>0</v>
      </c>
      <c r="D49" s="53">
        <v>1.0753398190295826</v>
      </c>
      <c r="E49" s="54">
        <v>0.46753905175199251</v>
      </c>
      <c r="F49" s="13"/>
      <c r="G49" s="52">
        <v>1971</v>
      </c>
      <c r="H49" s="53">
        <v>1.5083260552021993</v>
      </c>
      <c r="I49" s="55">
        <v>0.45679012345679088</v>
      </c>
      <c r="J49" s="56">
        <v>0.65579393704443456</v>
      </c>
      <c r="K49" s="18"/>
      <c r="L49" s="18"/>
      <c r="M49" s="18"/>
    </row>
    <row r="50" spans="1:13" ht="12.75" customHeight="1" x14ac:dyDescent="0.2">
      <c r="A50" s="52">
        <v>1960</v>
      </c>
      <c r="B50" s="53">
        <v>0.76751259610053124</v>
      </c>
      <c r="C50" s="53">
        <v>0</v>
      </c>
      <c r="D50" s="53">
        <v>0.76751259610053124</v>
      </c>
      <c r="E50" s="54">
        <v>0.33370112873936142</v>
      </c>
      <c r="F50" s="13"/>
      <c r="G50" s="52">
        <v>1935</v>
      </c>
      <c r="H50" s="53">
        <v>1.5012155879116029</v>
      </c>
      <c r="I50" s="55">
        <v>0.46913580246913655</v>
      </c>
      <c r="J50" s="56">
        <v>0.65270242952678392</v>
      </c>
      <c r="K50" s="18"/>
      <c r="L50" s="18"/>
      <c r="M50" s="18"/>
    </row>
    <row r="51" spans="1:13" ht="12.75" customHeight="1" x14ac:dyDescent="0.2">
      <c r="A51" s="52">
        <v>1961</v>
      </c>
      <c r="B51" s="53">
        <v>0.61773496333489131</v>
      </c>
      <c r="C51" s="53">
        <v>0</v>
      </c>
      <c r="D51" s="53">
        <v>0.61773496333489131</v>
      </c>
      <c r="E51" s="54">
        <v>0.26858041884125711</v>
      </c>
      <c r="F51" s="13"/>
      <c r="G51" s="52">
        <v>1927</v>
      </c>
      <c r="H51" s="53">
        <v>1.4951944834925359</v>
      </c>
      <c r="I51" s="55">
        <v>0.48148148148148229</v>
      </c>
      <c r="J51" s="56">
        <v>0.65008455804023302</v>
      </c>
      <c r="K51" s="18"/>
      <c r="L51" s="18"/>
      <c r="M51" s="18"/>
    </row>
    <row r="52" spans="1:13" ht="12.75" customHeight="1" x14ac:dyDescent="0.2">
      <c r="A52" s="52">
        <v>1962</v>
      </c>
      <c r="B52" s="53">
        <v>1.3583832092775883</v>
      </c>
      <c r="C52" s="53">
        <v>0</v>
      </c>
      <c r="D52" s="53">
        <v>1.3583832092775883</v>
      </c>
      <c r="E52" s="54">
        <v>0.59060139533808187</v>
      </c>
      <c r="F52" s="13"/>
      <c r="G52" s="52">
        <v>1954</v>
      </c>
      <c r="H52" s="53">
        <v>1.4540117240992028</v>
      </c>
      <c r="I52" s="55">
        <v>0.49382716049382797</v>
      </c>
      <c r="J52" s="56">
        <v>0.63217901047791425</v>
      </c>
      <c r="K52" s="18"/>
      <c r="L52" s="18"/>
      <c r="M52" s="18"/>
    </row>
    <row r="53" spans="1:13" ht="12.75" customHeight="1" x14ac:dyDescent="0.2">
      <c r="A53" s="52">
        <v>1963</v>
      </c>
      <c r="B53" s="53">
        <v>1.570778218059826</v>
      </c>
      <c r="C53" s="53">
        <v>0</v>
      </c>
      <c r="D53" s="53">
        <v>1.570778218059826</v>
      </c>
      <c r="E53" s="54">
        <v>0.68294705133035916</v>
      </c>
      <c r="F53" s="13"/>
      <c r="G53" s="52">
        <v>1964</v>
      </c>
      <c r="H53" s="53">
        <v>1.4292323853298627</v>
      </c>
      <c r="I53" s="55">
        <v>0.50617283950617364</v>
      </c>
      <c r="J53" s="56">
        <v>0.62140538492602737</v>
      </c>
      <c r="K53" s="18"/>
      <c r="L53" s="18"/>
      <c r="M53" s="18"/>
    </row>
    <row r="54" spans="1:13" ht="12.75" customHeight="1" x14ac:dyDescent="0.2">
      <c r="A54" s="52">
        <v>1964</v>
      </c>
      <c r="B54" s="53">
        <v>1.4292323853298627</v>
      </c>
      <c r="C54" s="53">
        <v>0</v>
      </c>
      <c r="D54" s="53">
        <v>1.4292323853298627</v>
      </c>
      <c r="E54" s="54">
        <v>0.62140538492602737</v>
      </c>
      <c r="F54" s="13"/>
      <c r="G54" s="52">
        <v>1993</v>
      </c>
      <c r="H54" s="53">
        <v>1.4239840876835381</v>
      </c>
      <c r="I54" s="55">
        <v>0.51851851851851938</v>
      </c>
      <c r="J54" s="56">
        <v>0.61912351638414709</v>
      </c>
      <c r="K54" s="18"/>
      <c r="L54" s="18"/>
      <c r="M54" s="18"/>
    </row>
    <row r="55" spans="1:13" ht="12" customHeight="1" x14ac:dyDescent="0.2">
      <c r="A55" s="47">
        <v>1965</v>
      </c>
      <c r="B55" s="48">
        <v>1.5961812231836869</v>
      </c>
      <c r="C55" s="48">
        <v>0</v>
      </c>
      <c r="D55" s="48">
        <v>1.5961812231836869</v>
      </c>
      <c r="E55" s="49">
        <v>0.69399183616682047</v>
      </c>
      <c r="F55" s="13"/>
      <c r="G55" s="47">
        <v>1923</v>
      </c>
      <c r="H55" s="48">
        <v>1.4228047918902598</v>
      </c>
      <c r="I55" s="50">
        <v>0.53086419753086511</v>
      </c>
      <c r="J55" s="51">
        <v>0.61861077908272166</v>
      </c>
      <c r="K55" s="18"/>
      <c r="L55" s="18"/>
      <c r="M55" s="18"/>
    </row>
    <row r="56" spans="1:13" ht="12" customHeight="1" x14ac:dyDescent="0.2">
      <c r="A56" s="52">
        <v>1966</v>
      </c>
      <c r="B56" s="53">
        <v>1.5283409470275906</v>
      </c>
      <c r="C56" s="53">
        <v>0</v>
      </c>
      <c r="D56" s="53">
        <v>1.5283409470275906</v>
      </c>
      <c r="E56" s="54">
        <v>0.66449606392503946</v>
      </c>
      <c r="F56" s="13"/>
      <c r="G56" s="52">
        <v>1962</v>
      </c>
      <c r="H56" s="53">
        <v>1.3583832092775883</v>
      </c>
      <c r="I56" s="55">
        <v>0.54320987654321073</v>
      </c>
      <c r="J56" s="56">
        <v>0.59060139533808187</v>
      </c>
      <c r="K56" s="18"/>
      <c r="L56" s="18"/>
      <c r="M56" s="18"/>
    </row>
    <row r="57" spans="1:13" ht="12" customHeight="1" x14ac:dyDescent="0.2">
      <c r="A57" s="52">
        <v>1967</v>
      </c>
      <c r="B57" s="53">
        <v>2.0195059768195569</v>
      </c>
      <c r="C57" s="53">
        <v>0</v>
      </c>
      <c r="D57" s="53">
        <v>2.0195059768195569</v>
      </c>
      <c r="E57" s="54">
        <v>0.87804607687806824</v>
      </c>
      <c r="F57" s="13"/>
      <c r="G57" s="52">
        <v>1989</v>
      </c>
      <c r="H57" s="53">
        <v>1.3360331896676378</v>
      </c>
      <c r="I57" s="55">
        <v>0.55555555555555647</v>
      </c>
      <c r="J57" s="56">
        <v>0.58088399550766867</v>
      </c>
      <c r="K57" s="18"/>
      <c r="L57" s="18"/>
      <c r="M57" s="18"/>
    </row>
    <row r="58" spans="1:13" ht="12" customHeight="1" x14ac:dyDescent="0.2">
      <c r="A58" s="52">
        <v>1968</v>
      </c>
      <c r="B58" s="53">
        <v>1.2513538127302273</v>
      </c>
      <c r="C58" s="53">
        <v>0</v>
      </c>
      <c r="D58" s="53">
        <v>1.2513538127302273</v>
      </c>
      <c r="E58" s="54">
        <v>0.54406687510009888</v>
      </c>
      <c r="F58" s="13"/>
      <c r="G58" s="52">
        <v>1950</v>
      </c>
      <c r="H58" s="53">
        <v>1.2768473616655021</v>
      </c>
      <c r="I58" s="55">
        <v>0.5679012345679022</v>
      </c>
      <c r="J58" s="56">
        <v>0.55515102681108786</v>
      </c>
      <c r="K58" s="18"/>
      <c r="L58" s="18"/>
      <c r="M58" s="18"/>
    </row>
    <row r="59" spans="1:13" ht="12" customHeight="1" x14ac:dyDescent="0.2">
      <c r="A59" s="52">
        <v>1969</v>
      </c>
      <c r="B59" s="53">
        <v>2.3000000001520662</v>
      </c>
      <c r="C59" s="53">
        <v>0</v>
      </c>
      <c r="D59" s="53">
        <v>2.3000000001520662</v>
      </c>
      <c r="E59" s="54">
        <v>1.0000000000661158</v>
      </c>
      <c r="F59" s="13"/>
      <c r="G59" s="52">
        <v>1968</v>
      </c>
      <c r="H59" s="53">
        <v>1.2513538127302273</v>
      </c>
      <c r="I59" s="55">
        <v>0.58024691358024783</v>
      </c>
      <c r="J59" s="56">
        <v>0.54406687510009888</v>
      </c>
      <c r="K59" s="18"/>
      <c r="L59" s="18"/>
      <c r="M59" s="18"/>
    </row>
    <row r="60" spans="1:13" ht="12" customHeight="1" x14ac:dyDescent="0.2">
      <c r="A60" s="52">
        <v>1970</v>
      </c>
      <c r="B60" s="53">
        <v>1.6581161827341897</v>
      </c>
      <c r="C60" s="53">
        <v>0</v>
      </c>
      <c r="D60" s="53">
        <v>1.6581161827341897</v>
      </c>
      <c r="E60" s="54">
        <v>0.72092007944964775</v>
      </c>
      <c r="F60" s="13"/>
      <c r="G60" s="52">
        <v>1985</v>
      </c>
      <c r="H60" s="53">
        <v>1.2367705167486032</v>
      </c>
      <c r="I60" s="55">
        <v>0.59259259259259356</v>
      </c>
      <c r="J60" s="56">
        <v>0.53772631162982754</v>
      </c>
      <c r="K60" s="18"/>
      <c r="L60" s="18"/>
      <c r="M60" s="18"/>
    </row>
    <row r="61" spans="1:13" ht="12" customHeight="1" x14ac:dyDescent="0.2">
      <c r="A61" s="52">
        <v>1971</v>
      </c>
      <c r="B61" s="53">
        <v>1.5083260552021993</v>
      </c>
      <c r="C61" s="53">
        <v>0</v>
      </c>
      <c r="D61" s="53">
        <v>1.5083260552021993</v>
      </c>
      <c r="E61" s="54">
        <v>0.65579393704443456</v>
      </c>
      <c r="F61" s="13"/>
      <c r="G61" s="52">
        <v>1972</v>
      </c>
      <c r="H61" s="53">
        <v>1.1928709001404507</v>
      </c>
      <c r="I61" s="55">
        <v>0.60493827160493929</v>
      </c>
      <c r="J61" s="56">
        <v>0.51863952180019601</v>
      </c>
      <c r="K61" s="18"/>
      <c r="L61" s="18"/>
      <c r="M61" s="18"/>
    </row>
    <row r="62" spans="1:13" ht="12" customHeight="1" x14ac:dyDescent="0.2">
      <c r="A62" s="52">
        <v>1972</v>
      </c>
      <c r="B62" s="53">
        <v>1.1928709001404507</v>
      </c>
      <c r="C62" s="53">
        <v>0</v>
      </c>
      <c r="D62" s="53">
        <v>1.1928709001404507</v>
      </c>
      <c r="E62" s="54">
        <v>0.51863952180019601</v>
      </c>
      <c r="F62" s="13"/>
      <c r="G62" s="52">
        <v>1948</v>
      </c>
      <c r="H62" s="53">
        <v>1.1884565617551714</v>
      </c>
      <c r="I62" s="55">
        <v>0.61728395061728492</v>
      </c>
      <c r="J62" s="56">
        <v>0.51672024424137897</v>
      </c>
      <c r="K62" s="18"/>
      <c r="L62" s="18"/>
      <c r="M62" s="18"/>
    </row>
    <row r="63" spans="1:13" ht="12" customHeight="1" x14ac:dyDescent="0.2">
      <c r="A63" s="52">
        <v>1973</v>
      </c>
      <c r="B63" s="53">
        <v>1.7958054775106247</v>
      </c>
      <c r="C63" s="53">
        <v>0</v>
      </c>
      <c r="D63" s="53">
        <v>1.7958054775106247</v>
      </c>
      <c r="E63" s="54">
        <v>0.78078499022201076</v>
      </c>
      <c r="F63" s="13"/>
      <c r="G63" s="52">
        <v>1953</v>
      </c>
      <c r="H63" s="53">
        <v>1.1883720093941668</v>
      </c>
      <c r="I63" s="55">
        <v>0.62962962962963065</v>
      </c>
      <c r="J63" s="56">
        <v>0.51668348234528994</v>
      </c>
      <c r="K63" s="18"/>
      <c r="L63" s="18"/>
      <c r="M63" s="18"/>
    </row>
    <row r="64" spans="1:13" ht="12" customHeight="1" x14ac:dyDescent="0.2">
      <c r="A64" s="52">
        <v>1974</v>
      </c>
      <c r="B64" s="53">
        <v>1.7258275888021557</v>
      </c>
      <c r="C64" s="53">
        <v>0</v>
      </c>
      <c r="D64" s="53">
        <v>1.7258275888021557</v>
      </c>
      <c r="E64" s="54">
        <v>0.75035982121832867</v>
      </c>
      <c r="F64" s="13"/>
      <c r="G64" s="52">
        <v>1957</v>
      </c>
      <c r="H64" s="53">
        <v>1.181172436497619</v>
      </c>
      <c r="I64" s="55">
        <v>0.64197530864197638</v>
      </c>
      <c r="J64" s="56">
        <v>0.51355323325983437</v>
      </c>
      <c r="K64" s="18"/>
      <c r="L64" s="18"/>
      <c r="M64" s="18"/>
    </row>
    <row r="65" spans="1:13" ht="12" customHeight="1" x14ac:dyDescent="0.2">
      <c r="A65" s="52">
        <v>1975</v>
      </c>
      <c r="B65" s="53">
        <v>1.6315586091673482</v>
      </c>
      <c r="C65" s="53">
        <v>0</v>
      </c>
      <c r="D65" s="53">
        <v>1.6315586091673482</v>
      </c>
      <c r="E65" s="54">
        <v>0.70937330833362966</v>
      </c>
      <c r="F65" s="13"/>
      <c r="G65" s="52">
        <v>2003</v>
      </c>
      <c r="H65" s="53">
        <v>1.1391667689033107</v>
      </c>
      <c r="I65" s="55">
        <v>0.65432098765432201</v>
      </c>
      <c r="J65" s="56">
        <v>0.49528989952317859</v>
      </c>
      <c r="K65" s="18"/>
      <c r="L65" s="18"/>
      <c r="M65" s="18"/>
    </row>
    <row r="66" spans="1:13" ht="12" customHeight="1" x14ac:dyDescent="0.2">
      <c r="A66" s="52">
        <v>1976</v>
      </c>
      <c r="B66" s="53">
        <v>1.0346561234725895</v>
      </c>
      <c r="C66" s="53">
        <v>0</v>
      </c>
      <c r="D66" s="53">
        <v>1.0346561234725895</v>
      </c>
      <c r="E66" s="54">
        <v>0.44985048846634329</v>
      </c>
      <c r="F66" s="13"/>
      <c r="G66" s="52">
        <v>1926</v>
      </c>
      <c r="H66" s="53">
        <v>1.12345250950228</v>
      </c>
      <c r="I66" s="55">
        <v>0.66666666666666774</v>
      </c>
      <c r="J66" s="56">
        <v>0.48845761282707834</v>
      </c>
      <c r="K66" s="18"/>
      <c r="L66" s="18"/>
      <c r="M66" s="18"/>
    </row>
    <row r="67" spans="1:13" ht="12" customHeight="1" x14ac:dyDescent="0.2">
      <c r="A67" s="52">
        <v>1977</v>
      </c>
      <c r="B67" s="53">
        <v>0.18384840071572911</v>
      </c>
      <c r="C67" s="53">
        <v>0</v>
      </c>
      <c r="D67" s="53">
        <v>0.18384840071572911</v>
      </c>
      <c r="E67" s="54">
        <v>7.9934087267708315E-2</v>
      </c>
      <c r="F67" s="13"/>
      <c r="G67" s="52">
        <v>1930</v>
      </c>
      <c r="H67" s="53">
        <v>1.089952234413055</v>
      </c>
      <c r="I67" s="55">
        <v>0.67901234567901347</v>
      </c>
      <c r="J67" s="56">
        <v>0.47389227583176308</v>
      </c>
      <c r="K67" s="18"/>
      <c r="L67" s="18"/>
      <c r="M67" s="18"/>
    </row>
    <row r="68" spans="1:13" ht="12" customHeight="1" x14ac:dyDescent="0.2">
      <c r="A68" s="52">
        <v>1978</v>
      </c>
      <c r="B68" s="53">
        <v>1.981308746156482</v>
      </c>
      <c r="C68" s="53">
        <v>0</v>
      </c>
      <c r="D68" s="53">
        <v>1.981308746156482</v>
      </c>
      <c r="E68" s="54">
        <v>0.86143858528542705</v>
      </c>
      <c r="F68" s="13"/>
      <c r="G68" s="52">
        <v>1925</v>
      </c>
      <c r="H68" s="53">
        <v>1.0884277359465684</v>
      </c>
      <c r="I68" s="55">
        <v>0.6913580246913591</v>
      </c>
      <c r="J68" s="56">
        <v>0.47322945041155151</v>
      </c>
      <c r="K68" s="18"/>
      <c r="L68" s="18"/>
      <c r="M68" s="18"/>
    </row>
    <row r="69" spans="1:13" ht="12" customHeight="1" x14ac:dyDescent="0.2">
      <c r="A69" s="52">
        <v>1979</v>
      </c>
      <c r="B69" s="53">
        <v>1.722053767032008</v>
      </c>
      <c r="C69" s="53">
        <v>0</v>
      </c>
      <c r="D69" s="53">
        <v>1.722053767032008</v>
      </c>
      <c r="E69" s="54">
        <v>0.7487190291443514</v>
      </c>
      <c r="F69" s="13"/>
      <c r="G69" s="52">
        <v>1932</v>
      </c>
      <c r="H69" s="53">
        <v>1.0824028937436796</v>
      </c>
      <c r="I69" s="55">
        <v>0.70370370370370483</v>
      </c>
      <c r="J69" s="56">
        <v>0.47060995380159987</v>
      </c>
      <c r="K69" s="18"/>
      <c r="L69" s="18"/>
      <c r="M69" s="18"/>
    </row>
    <row r="70" spans="1:13" ht="12" customHeight="1" x14ac:dyDescent="0.2">
      <c r="A70" s="52">
        <v>1980</v>
      </c>
      <c r="B70" s="53">
        <v>2.2971805733598831</v>
      </c>
      <c r="C70" s="53">
        <v>0</v>
      </c>
      <c r="D70" s="53">
        <v>2.2971805733598831</v>
      </c>
      <c r="E70" s="54">
        <v>0.99877416233038407</v>
      </c>
      <c r="F70" s="13"/>
      <c r="G70" s="52">
        <v>1959</v>
      </c>
      <c r="H70" s="53">
        <v>1.0753398190295826</v>
      </c>
      <c r="I70" s="55">
        <v>0.71604938271605056</v>
      </c>
      <c r="J70" s="56">
        <v>0.46753905175199251</v>
      </c>
      <c r="K70" s="18"/>
      <c r="L70" s="18"/>
      <c r="M70" s="18"/>
    </row>
    <row r="71" spans="1:13" ht="12" customHeight="1" x14ac:dyDescent="0.2">
      <c r="A71" s="52">
        <v>1981</v>
      </c>
      <c r="B71" s="53">
        <v>0.98580172985378334</v>
      </c>
      <c r="C71" s="53">
        <v>0</v>
      </c>
      <c r="D71" s="53">
        <v>0.98580172985378334</v>
      </c>
      <c r="E71" s="54">
        <v>0.42860944776251453</v>
      </c>
      <c r="F71" s="13"/>
      <c r="G71" s="52">
        <v>1947</v>
      </c>
      <c r="H71" s="53">
        <v>1.05787829906525</v>
      </c>
      <c r="I71" s="55">
        <v>0.7283950617283963</v>
      </c>
      <c r="J71" s="56">
        <v>0.45994708655010874</v>
      </c>
      <c r="K71" s="18"/>
      <c r="L71" s="18"/>
      <c r="M71" s="18"/>
    </row>
    <row r="72" spans="1:13" ht="12" customHeight="1" x14ac:dyDescent="0.2">
      <c r="A72" s="52">
        <v>1982</v>
      </c>
      <c r="B72" s="53">
        <v>2.3000000001520662</v>
      </c>
      <c r="C72" s="53">
        <v>0</v>
      </c>
      <c r="D72" s="53">
        <v>2.3000000001520662</v>
      </c>
      <c r="E72" s="54">
        <v>1.0000000000661158</v>
      </c>
      <c r="F72" s="13"/>
      <c r="G72" s="52">
        <v>1976</v>
      </c>
      <c r="H72" s="53">
        <v>1.0346561234725895</v>
      </c>
      <c r="I72" s="55">
        <v>0.74074074074074192</v>
      </c>
      <c r="J72" s="56">
        <v>0.44985048846634329</v>
      </c>
      <c r="K72" s="18"/>
      <c r="L72" s="18"/>
      <c r="M72" s="18"/>
    </row>
    <row r="73" spans="1:13" ht="12" customHeight="1" x14ac:dyDescent="0.2">
      <c r="A73" s="52">
        <v>1983</v>
      </c>
      <c r="B73" s="53">
        <v>2.3000000001520662</v>
      </c>
      <c r="C73" s="53">
        <v>0</v>
      </c>
      <c r="D73" s="53">
        <v>2.3000000001520662</v>
      </c>
      <c r="E73" s="54">
        <v>1.0000000000661158</v>
      </c>
      <c r="F73" s="13"/>
      <c r="G73" s="52">
        <v>1955</v>
      </c>
      <c r="H73" s="53">
        <v>1.0298842463017079</v>
      </c>
      <c r="I73" s="55">
        <v>0.75308641975308765</v>
      </c>
      <c r="J73" s="56">
        <v>0.44777575926161217</v>
      </c>
      <c r="K73" s="18"/>
      <c r="L73" s="18"/>
      <c r="M73" s="18"/>
    </row>
    <row r="74" spans="1:13" ht="12" customHeight="1" x14ac:dyDescent="0.2">
      <c r="A74" s="52">
        <v>1984</v>
      </c>
      <c r="B74" s="53">
        <v>1.9853812879442991</v>
      </c>
      <c r="C74" s="53">
        <v>0</v>
      </c>
      <c r="D74" s="53">
        <v>1.9853812879442991</v>
      </c>
      <c r="E74" s="54">
        <v>0.86320925562795625</v>
      </c>
      <c r="F74" s="13"/>
      <c r="G74" s="52">
        <v>2002</v>
      </c>
      <c r="H74" s="53">
        <v>0.99710753067164237</v>
      </c>
      <c r="I74" s="55">
        <v>0.76543209876543339</v>
      </c>
      <c r="J74" s="56">
        <v>0.4335250133354967</v>
      </c>
      <c r="K74" s="18"/>
      <c r="L74" s="18"/>
      <c r="M74" s="18"/>
    </row>
    <row r="75" spans="1:13" ht="12" customHeight="1" x14ac:dyDescent="0.2">
      <c r="A75" s="52">
        <v>1985</v>
      </c>
      <c r="B75" s="53">
        <v>1.2367705167486032</v>
      </c>
      <c r="C75" s="53">
        <v>0</v>
      </c>
      <c r="D75" s="53">
        <v>1.2367705167486032</v>
      </c>
      <c r="E75" s="54">
        <v>0.53772631162982754</v>
      </c>
      <c r="F75" s="13"/>
      <c r="G75" s="52">
        <v>1981</v>
      </c>
      <c r="H75" s="53">
        <v>0.98580172985378334</v>
      </c>
      <c r="I75" s="55">
        <v>0.77777777777777901</v>
      </c>
      <c r="J75" s="56">
        <v>0.42860944776251453</v>
      </c>
      <c r="K75" s="18"/>
      <c r="L75" s="18"/>
      <c r="M75" s="18"/>
    </row>
    <row r="76" spans="1:13" ht="12" customHeight="1" x14ac:dyDescent="0.2">
      <c r="A76" s="52">
        <v>1986</v>
      </c>
      <c r="B76" s="53">
        <v>1.9300367807214491</v>
      </c>
      <c r="C76" s="53">
        <v>0</v>
      </c>
      <c r="D76" s="53">
        <v>1.9300367807214491</v>
      </c>
      <c r="E76" s="54">
        <v>0.83914642640063009</v>
      </c>
      <c r="F76" s="13"/>
      <c r="G76" s="52">
        <v>1949</v>
      </c>
      <c r="H76" s="53">
        <v>0.96944802639961924</v>
      </c>
      <c r="I76" s="55">
        <v>0.79012345679012475</v>
      </c>
      <c r="J76" s="56">
        <v>0.42149914191287796</v>
      </c>
      <c r="K76" s="18"/>
      <c r="L76" s="18"/>
      <c r="M76" s="18"/>
    </row>
    <row r="77" spans="1:13" ht="12" customHeight="1" x14ac:dyDescent="0.2">
      <c r="A77" s="52">
        <v>1987</v>
      </c>
      <c r="B77" s="53">
        <v>0.50090398035432293</v>
      </c>
      <c r="C77" s="53">
        <v>0</v>
      </c>
      <c r="D77" s="53">
        <v>0.50090398035432293</v>
      </c>
      <c r="E77" s="54">
        <v>0.21778433928448826</v>
      </c>
      <c r="F77" s="13"/>
      <c r="G77" s="52">
        <v>1944</v>
      </c>
      <c r="H77" s="53">
        <v>0.92803019607487225</v>
      </c>
      <c r="I77" s="55">
        <v>0.80246913580247048</v>
      </c>
      <c r="J77" s="56">
        <v>0.40349138959777059</v>
      </c>
      <c r="K77" s="18"/>
      <c r="L77" s="18"/>
      <c r="M77" s="18"/>
    </row>
    <row r="78" spans="1:13" ht="12" customHeight="1" x14ac:dyDescent="0.2">
      <c r="A78" s="52">
        <v>1988</v>
      </c>
      <c r="B78" s="53">
        <v>0.35320267185111254</v>
      </c>
      <c r="C78" s="53">
        <v>0</v>
      </c>
      <c r="D78" s="53">
        <v>0.35320267185111254</v>
      </c>
      <c r="E78" s="54">
        <v>0.15356637906570111</v>
      </c>
      <c r="F78" s="13"/>
      <c r="G78" s="52">
        <v>1994</v>
      </c>
      <c r="H78" s="53">
        <v>0.83205062339076219</v>
      </c>
      <c r="I78" s="55">
        <v>0.8148148148148161</v>
      </c>
      <c r="J78" s="56">
        <v>0.36176114060467923</v>
      </c>
      <c r="K78" s="18"/>
      <c r="L78" s="18"/>
      <c r="M78" s="18"/>
    </row>
    <row r="79" spans="1:13" ht="12" customHeight="1" x14ac:dyDescent="0.2">
      <c r="A79" s="52">
        <v>1989</v>
      </c>
      <c r="B79" s="53">
        <v>1.3360331896676378</v>
      </c>
      <c r="C79" s="53">
        <v>0</v>
      </c>
      <c r="D79" s="53">
        <v>1.3360331896676378</v>
      </c>
      <c r="E79" s="54">
        <v>0.58088399550766867</v>
      </c>
      <c r="F79" s="13"/>
      <c r="G79" s="52">
        <v>1933</v>
      </c>
      <c r="H79" s="53">
        <v>0.82246681819653511</v>
      </c>
      <c r="I79" s="55">
        <v>0.82716049382716184</v>
      </c>
      <c r="J79" s="56">
        <v>0.35759426878110223</v>
      </c>
      <c r="K79" s="18"/>
      <c r="L79" s="18"/>
      <c r="M79" s="18"/>
    </row>
    <row r="80" spans="1:13" ht="12" customHeight="1" x14ac:dyDescent="0.2">
      <c r="A80" s="52">
        <v>1990</v>
      </c>
      <c r="B80" s="53">
        <v>0.34062447521148531</v>
      </c>
      <c r="C80" s="53">
        <v>0</v>
      </c>
      <c r="D80" s="53">
        <v>0.34062447521148531</v>
      </c>
      <c r="E80" s="54">
        <v>0.14809759791803712</v>
      </c>
      <c r="F80" s="13"/>
      <c r="G80" s="52">
        <v>1960</v>
      </c>
      <c r="H80" s="53">
        <v>0.76751259610053124</v>
      </c>
      <c r="I80" s="55">
        <v>0.83950617283950757</v>
      </c>
      <c r="J80" s="56">
        <v>0.33370112873936142</v>
      </c>
      <c r="K80" s="18"/>
      <c r="L80" s="18"/>
      <c r="M80" s="18"/>
    </row>
    <row r="81" spans="1:13" ht="12" customHeight="1" x14ac:dyDescent="0.2">
      <c r="A81" s="52">
        <v>1991</v>
      </c>
      <c r="B81" s="53">
        <v>0.36887940588104218</v>
      </c>
      <c r="C81" s="53">
        <v>0</v>
      </c>
      <c r="D81" s="53">
        <v>0.36887940588104218</v>
      </c>
      <c r="E81" s="54">
        <v>0.16038235038306184</v>
      </c>
      <c r="F81" s="13"/>
      <c r="G81" s="52">
        <v>1934</v>
      </c>
      <c r="H81" s="53">
        <v>0.65870821963342419</v>
      </c>
      <c r="I81" s="55">
        <v>0.85185185185185319</v>
      </c>
      <c r="J81" s="56">
        <v>0.28639487810148878</v>
      </c>
      <c r="K81" s="18"/>
      <c r="L81" s="18"/>
      <c r="M81" s="18"/>
    </row>
    <row r="82" spans="1:13" ht="12" customHeight="1" x14ac:dyDescent="0.2">
      <c r="A82" s="52">
        <v>1992</v>
      </c>
      <c r="B82" s="53">
        <v>0.55130174061870307</v>
      </c>
      <c r="C82" s="53">
        <v>0</v>
      </c>
      <c r="D82" s="53">
        <v>0.55130174061870307</v>
      </c>
      <c r="E82" s="54">
        <v>0.23969640896465352</v>
      </c>
      <c r="F82" s="13"/>
      <c r="G82" s="52">
        <v>2001</v>
      </c>
      <c r="H82" s="53">
        <v>0.64885771426224259</v>
      </c>
      <c r="I82" s="55">
        <v>0.86419753086419893</v>
      </c>
      <c r="J82" s="56">
        <v>0.28211204967923592</v>
      </c>
      <c r="K82" s="18"/>
      <c r="L82" s="18"/>
      <c r="M82" s="18"/>
    </row>
    <row r="83" spans="1:13" ht="12" customHeight="1" x14ac:dyDescent="0.2">
      <c r="A83" s="52">
        <v>1993</v>
      </c>
      <c r="B83" s="53">
        <v>1.4239840876835381</v>
      </c>
      <c r="C83" s="53">
        <v>0</v>
      </c>
      <c r="D83" s="53">
        <v>1.4239840876835381</v>
      </c>
      <c r="E83" s="54">
        <v>0.61912351638414709</v>
      </c>
      <c r="F83" s="13"/>
      <c r="G83" s="52">
        <v>1961</v>
      </c>
      <c r="H83" s="53">
        <v>0.61773496333489131</v>
      </c>
      <c r="I83" s="55">
        <v>0.87654320987654466</v>
      </c>
      <c r="J83" s="56">
        <v>0.26858041884125711</v>
      </c>
      <c r="K83" s="18"/>
      <c r="L83" s="18"/>
      <c r="M83" s="18"/>
    </row>
    <row r="84" spans="1:13" ht="12" customHeight="1" x14ac:dyDescent="0.2">
      <c r="A84" s="52">
        <v>1994</v>
      </c>
      <c r="B84" s="53">
        <v>0.83205062339076219</v>
      </c>
      <c r="C84" s="53">
        <v>0</v>
      </c>
      <c r="D84" s="53">
        <v>0.83205062339076219</v>
      </c>
      <c r="E84" s="54">
        <v>0.36176114060467923</v>
      </c>
      <c r="F84" s="13"/>
      <c r="G84" s="52">
        <v>1939</v>
      </c>
      <c r="H84" s="53">
        <v>0.57089096055208599</v>
      </c>
      <c r="I84" s="55">
        <v>0.88888888888889039</v>
      </c>
      <c r="J84" s="56">
        <v>0.24821346110960263</v>
      </c>
      <c r="K84" s="18"/>
      <c r="L84" s="18"/>
      <c r="M84" s="18"/>
    </row>
    <row r="85" spans="1:13" ht="12" customHeight="1" x14ac:dyDescent="0.2">
      <c r="A85" s="52">
        <v>1995</v>
      </c>
      <c r="B85" s="53">
        <v>1.9662381117786651</v>
      </c>
      <c r="C85" s="53">
        <v>0</v>
      </c>
      <c r="D85" s="53">
        <v>1.9662381117786651</v>
      </c>
      <c r="E85" s="54">
        <v>0.8548861355559414</v>
      </c>
      <c r="F85" s="13"/>
      <c r="G85" s="52">
        <v>1992</v>
      </c>
      <c r="H85" s="53">
        <v>0.55130174061870307</v>
      </c>
      <c r="I85" s="55">
        <v>0.90123456790123602</v>
      </c>
      <c r="J85" s="56">
        <v>0.23969640896465352</v>
      </c>
      <c r="K85" s="18"/>
      <c r="L85" s="18"/>
      <c r="M85" s="18"/>
    </row>
    <row r="86" spans="1:13" ht="12" customHeight="1" x14ac:dyDescent="0.2">
      <c r="A86" s="52">
        <v>1996</v>
      </c>
      <c r="B86" s="53">
        <v>1.6714182106545494</v>
      </c>
      <c r="C86" s="53">
        <v>0</v>
      </c>
      <c r="D86" s="53">
        <v>1.6714182106545494</v>
      </c>
      <c r="E86" s="54">
        <v>0.72670356984980411</v>
      </c>
      <c r="F86" s="13"/>
      <c r="G86" s="52">
        <v>1987</v>
      </c>
      <c r="H86" s="53">
        <v>0.50090398035432293</v>
      </c>
      <c r="I86" s="55">
        <v>0.91358024691358175</v>
      </c>
      <c r="J86" s="56">
        <v>0.21778433928448826</v>
      </c>
      <c r="K86" s="18"/>
      <c r="L86" s="18"/>
      <c r="M86" s="18"/>
    </row>
    <row r="87" spans="1:13" ht="12" customHeight="1" x14ac:dyDescent="0.2">
      <c r="A87" s="52">
        <v>1997</v>
      </c>
      <c r="B87" s="53">
        <v>1.9548380271707133</v>
      </c>
      <c r="C87" s="53">
        <v>0</v>
      </c>
      <c r="D87" s="53">
        <v>1.9548380271707133</v>
      </c>
      <c r="E87" s="54">
        <v>0.84992957703074501</v>
      </c>
      <c r="F87" s="13"/>
      <c r="G87" s="52">
        <v>1931</v>
      </c>
      <c r="H87" s="53">
        <v>0.46751723290081298</v>
      </c>
      <c r="I87" s="55">
        <v>0.92592592592592748</v>
      </c>
      <c r="J87" s="56">
        <v>0.20326836213078828</v>
      </c>
      <c r="K87" s="18"/>
      <c r="L87" s="18"/>
      <c r="M87" s="18"/>
    </row>
    <row r="88" spans="1:13" ht="12" customHeight="1" x14ac:dyDescent="0.2">
      <c r="A88" s="52">
        <v>1998</v>
      </c>
      <c r="B88" s="53">
        <v>2.156421563069379</v>
      </c>
      <c r="C88" s="53">
        <v>0</v>
      </c>
      <c r="D88" s="53">
        <v>2.156421563069379</v>
      </c>
      <c r="E88" s="54">
        <v>0.93757459263886056</v>
      </c>
      <c r="F88" s="13"/>
      <c r="G88" s="52">
        <v>1929</v>
      </c>
      <c r="H88" s="53">
        <v>0.42167704288429025</v>
      </c>
      <c r="I88" s="55">
        <v>0.93827160493827311</v>
      </c>
      <c r="J88" s="56">
        <v>0.18333784473230014</v>
      </c>
      <c r="K88" s="18"/>
      <c r="L88" s="18"/>
      <c r="M88" s="18"/>
    </row>
    <row r="89" spans="1:13" ht="12" customHeight="1" x14ac:dyDescent="0.2">
      <c r="A89" s="52">
        <v>1999</v>
      </c>
      <c r="B89" s="53">
        <v>1.5305798324412394</v>
      </c>
      <c r="C89" s="53">
        <v>0</v>
      </c>
      <c r="D89" s="53">
        <v>1.5305798324412394</v>
      </c>
      <c r="E89" s="54">
        <v>0.66546949236575637</v>
      </c>
      <c r="F89" s="13"/>
      <c r="G89" s="52">
        <v>1924</v>
      </c>
      <c r="H89" s="53">
        <v>0.41449731826803798</v>
      </c>
      <c r="I89" s="55">
        <v>0.95061728395061884</v>
      </c>
      <c r="J89" s="56">
        <v>0.18021622533392959</v>
      </c>
      <c r="K89" s="18"/>
      <c r="L89" s="18"/>
      <c r="M89" s="18"/>
    </row>
    <row r="90" spans="1:13" ht="12" customHeight="1" x14ac:dyDescent="0.2">
      <c r="A90" s="52">
        <v>2000</v>
      </c>
      <c r="B90" s="53">
        <v>1.6474285376984055</v>
      </c>
      <c r="C90" s="53">
        <v>0</v>
      </c>
      <c r="D90" s="53">
        <v>1.6474285376984055</v>
      </c>
      <c r="E90" s="54">
        <v>0.71627327726017631</v>
      </c>
      <c r="F90" s="13"/>
      <c r="G90" s="52">
        <v>1991</v>
      </c>
      <c r="H90" s="53">
        <v>0.36887940588104218</v>
      </c>
      <c r="I90" s="55">
        <v>0.96296296296296457</v>
      </c>
      <c r="J90" s="56">
        <v>0.16038235038306184</v>
      </c>
      <c r="K90" s="18"/>
      <c r="L90" s="18"/>
      <c r="M90" s="18"/>
    </row>
    <row r="91" spans="1:13" ht="12" customHeight="1" x14ac:dyDescent="0.2">
      <c r="A91" s="52">
        <v>2001</v>
      </c>
      <c r="B91" s="53">
        <v>0.64885771426224259</v>
      </c>
      <c r="C91" s="53">
        <v>0</v>
      </c>
      <c r="D91" s="53">
        <v>0.64885771426224259</v>
      </c>
      <c r="E91" s="54">
        <v>0.28211204967923592</v>
      </c>
      <c r="F91" s="13"/>
      <c r="G91" s="52">
        <v>1988</v>
      </c>
      <c r="H91" s="53">
        <v>0.35320267185111254</v>
      </c>
      <c r="I91" s="55">
        <v>0.9753086419753102</v>
      </c>
      <c r="J91" s="56">
        <v>0.15356637906570111</v>
      </c>
      <c r="K91" s="18"/>
      <c r="L91" s="18"/>
      <c r="M91" s="18"/>
    </row>
    <row r="92" spans="1:13" ht="12" customHeight="1" x14ac:dyDescent="0.2">
      <c r="A92" s="52">
        <v>2002</v>
      </c>
      <c r="B92" s="53">
        <v>0.99710753067164237</v>
      </c>
      <c r="C92" s="53">
        <v>0</v>
      </c>
      <c r="D92" s="53">
        <v>0.99710753067164237</v>
      </c>
      <c r="E92" s="54">
        <v>0.4335250133354967</v>
      </c>
      <c r="F92" s="13"/>
      <c r="G92" s="52">
        <v>1990</v>
      </c>
      <c r="H92" s="53">
        <v>0.34062447521148531</v>
      </c>
      <c r="I92" s="55">
        <v>0.98765432098765593</v>
      </c>
      <c r="J92" s="56">
        <v>0.14809759791803712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1.1391667689033107</v>
      </c>
      <c r="C93" s="58">
        <v>0</v>
      </c>
      <c r="D93" s="58">
        <v>1.1391667689033107</v>
      </c>
      <c r="E93" s="59">
        <v>0.49528989952317859</v>
      </c>
      <c r="F93" s="29"/>
      <c r="G93" s="57">
        <v>1977</v>
      </c>
      <c r="H93" s="58">
        <v>0.18384840071572911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1.3744956398404877</v>
      </c>
      <c r="C94" s="63">
        <v>0</v>
      </c>
      <c r="D94" s="63">
        <v>1.3744956398404877</v>
      </c>
      <c r="E94" s="64">
        <v>0.59760679993064714</v>
      </c>
      <c r="F94" s="36"/>
      <c r="G94" s="62"/>
      <c r="H94" s="63">
        <v>1.3744956398404884</v>
      </c>
      <c r="I94" s="63"/>
      <c r="J94" s="64">
        <v>0.5976067999306468</v>
      </c>
      <c r="K94" s="39"/>
      <c r="L94" s="39"/>
      <c r="M94" s="39"/>
    </row>
    <row r="95" spans="1:13" ht="12" customHeight="1" x14ac:dyDescent="0.2">
      <c r="A95" s="65" t="s">
        <v>12</v>
      </c>
      <c r="B95" s="66">
        <v>2.3000000001520662</v>
      </c>
      <c r="C95" s="66">
        <v>0</v>
      </c>
      <c r="D95" s="66">
        <v>2.3000000001520662</v>
      </c>
      <c r="E95" s="67">
        <v>1.0000000000661158</v>
      </c>
      <c r="F95" s="36"/>
      <c r="G95" s="68"/>
      <c r="H95" s="66">
        <v>2.3000000001520662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0.18384840071572911</v>
      </c>
      <c r="C96" s="66">
        <v>0</v>
      </c>
      <c r="D96" s="66">
        <v>0.18384840071572911</v>
      </c>
      <c r="E96" s="67">
        <v>7.9934087267708315E-2</v>
      </c>
      <c r="F96" s="45"/>
      <c r="G96" s="68"/>
      <c r="H96" s="66">
        <v>0.18384840071572911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3:BU1032"/>
  <sheetViews>
    <sheetView zoomScale="130" zoomScaleNormal="130" workbookViewId="0"/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29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85">
        <v>1243.813926100554</v>
      </c>
      <c r="C12" s="85">
        <v>0</v>
      </c>
      <c r="D12" s="85">
        <v>1243.813926100554</v>
      </c>
      <c r="E12" s="49">
        <v>0.65070045833144341</v>
      </c>
      <c r="F12" s="13"/>
      <c r="G12" s="47">
        <v>1983</v>
      </c>
      <c r="H12" s="85">
        <v>1845.0586338253613</v>
      </c>
      <c r="I12" s="50">
        <v>0</v>
      </c>
      <c r="J12" s="51">
        <v>0.96524124186521654</v>
      </c>
      <c r="K12" s="18"/>
      <c r="L12" s="18"/>
      <c r="M12" s="18"/>
    </row>
    <row r="13" spans="1:13" ht="12.75" customHeight="1" x14ac:dyDescent="0.2">
      <c r="A13" s="52">
        <v>1923</v>
      </c>
      <c r="B13" s="86">
        <v>1142.4074154076329</v>
      </c>
      <c r="C13" s="86">
        <v>145.34781807333957</v>
      </c>
      <c r="D13" s="86">
        <v>1287.7552334809725</v>
      </c>
      <c r="E13" s="54">
        <v>0.67368832512737253</v>
      </c>
      <c r="F13" s="13"/>
      <c r="G13" s="52">
        <v>1938</v>
      </c>
      <c r="H13" s="86">
        <v>1814.8396018532239</v>
      </c>
      <c r="I13" s="55">
        <v>1.2345679012345699E-2</v>
      </c>
      <c r="J13" s="56">
        <v>0.9494321746551001</v>
      </c>
      <c r="K13" s="18"/>
      <c r="L13" s="18"/>
      <c r="M13" s="18"/>
    </row>
    <row r="14" spans="1:13" ht="12.75" customHeight="1" x14ac:dyDescent="0.2">
      <c r="A14" s="52">
        <v>1924</v>
      </c>
      <c r="B14" s="86">
        <v>344.48331472580639</v>
      </c>
      <c r="C14" s="86">
        <v>40.067087307801287</v>
      </c>
      <c r="D14" s="86">
        <v>384.55040203360767</v>
      </c>
      <c r="E14" s="54">
        <v>0.20117729638169379</v>
      </c>
      <c r="F14" s="13"/>
      <c r="G14" s="52">
        <v>1980</v>
      </c>
      <c r="H14" s="86">
        <v>1750.738393547605</v>
      </c>
      <c r="I14" s="55">
        <v>2.4691358024691398E-2</v>
      </c>
      <c r="J14" s="56">
        <v>0.9158976686097855</v>
      </c>
      <c r="K14" s="18"/>
      <c r="L14" s="18"/>
      <c r="M14" s="18"/>
    </row>
    <row r="15" spans="1:13" ht="12.75" customHeight="1" x14ac:dyDescent="0.2">
      <c r="A15" s="52">
        <v>1925</v>
      </c>
      <c r="B15" s="86">
        <v>904.57809446168085</v>
      </c>
      <c r="C15" s="86">
        <v>0</v>
      </c>
      <c r="D15" s="86">
        <v>904.57809446168085</v>
      </c>
      <c r="E15" s="54">
        <v>0.47322945041155157</v>
      </c>
      <c r="F15" s="13"/>
      <c r="G15" s="52">
        <v>1952</v>
      </c>
      <c r="H15" s="86">
        <v>1745.6963402229899</v>
      </c>
      <c r="I15" s="55">
        <v>3.7037037037037097E-2</v>
      </c>
      <c r="J15" s="56">
        <v>0.91325992164425318</v>
      </c>
      <c r="K15" s="18"/>
      <c r="L15" s="18"/>
      <c r="M15" s="18"/>
    </row>
    <row r="16" spans="1:13" ht="12.75" customHeight="1" x14ac:dyDescent="0.2">
      <c r="A16" s="52">
        <v>1926</v>
      </c>
      <c r="B16" s="86">
        <v>933.68672691895995</v>
      </c>
      <c r="C16" s="86">
        <v>0</v>
      </c>
      <c r="D16" s="86">
        <v>933.68672691895995</v>
      </c>
      <c r="E16" s="54">
        <v>0.48845761282707817</v>
      </c>
      <c r="F16" s="13"/>
      <c r="G16" s="52">
        <v>1998</v>
      </c>
      <c r="H16" s="86">
        <v>1731.663185452481</v>
      </c>
      <c r="I16" s="55">
        <v>4.9382716049382797E-2</v>
      </c>
      <c r="J16" s="56">
        <v>0.90591848571932043</v>
      </c>
      <c r="K16" s="18"/>
      <c r="L16" s="18"/>
      <c r="M16" s="18"/>
    </row>
    <row r="17" spans="1:13" ht="12.75" customHeight="1" x14ac:dyDescent="0.2">
      <c r="A17" s="52">
        <v>1927</v>
      </c>
      <c r="B17" s="86">
        <v>1159.4842570744675</v>
      </c>
      <c r="C17" s="86">
        <v>0</v>
      </c>
      <c r="D17" s="86">
        <v>1159.4842570744675</v>
      </c>
      <c r="E17" s="54">
        <v>0.60658344602378622</v>
      </c>
      <c r="F17" s="13"/>
      <c r="G17" s="52">
        <v>1969</v>
      </c>
      <c r="H17" s="86">
        <v>1657.2666959495527</v>
      </c>
      <c r="I17" s="55">
        <v>6.1728395061728496E-2</v>
      </c>
      <c r="J17" s="56">
        <v>0.86699800991344633</v>
      </c>
      <c r="K17" s="18"/>
      <c r="L17" s="18"/>
      <c r="M17" s="18"/>
    </row>
    <row r="18" spans="1:13" ht="12.75" customHeight="1" x14ac:dyDescent="0.2">
      <c r="A18" s="52">
        <v>1928</v>
      </c>
      <c r="B18" s="86">
        <v>1307.5110498916613</v>
      </c>
      <c r="C18" s="86">
        <v>83.152376231379932</v>
      </c>
      <c r="D18" s="86">
        <v>1390.6634261230413</v>
      </c>
      <c r="E18" s="54">
        <v>0.72752468015853589</v>
      </c>
      <c r="F18" s="13"/>
      <c r="G18" s="52">
        <v>1982</v>
      </c>
      <c r="H18" s="86">
        <v>1646.8418504743599</v>
      </c>
      <c r="I18" s="55">
        <v>7.4074074074074195E-2</v>
      </c>
      <c r="J18" s="56">
        <v>0.86154425868394446</v>
      </c>
      <c r="K18" s="18"/>
      <c r="L18" s="18"/>
      <c r="M18" s="18"/>
    </row>
    <row r="19" spans="1:13" ht="12.75" customHeight="1" x14ac:dyDescent="0.2">
      <c r="A19" s="52">
        <v>1929</v>
      </c>
      <c r="B19" s="86">
        <v>350.4502902057917</v>
      </c>
      <c r="C19" s="86">
        <v>152.79122726455012</v>
      </c>
      <c r="D19" s="86">
        <v>503.24151747034182</v>
      </c>
      <c r="E19" s="54">
        <v>0.26327047735827458</v>
      </c>
      <c r="F19" s="13"/>
      <c r="G19" s="52">
        <v>1997</v>
      </c>
      <c r="H19" s="86">
        <v>1598.3203735378472</v>
      </c>
      <c r="I19" s="55">
        <v>8.6419753086419887E-2</v>
      </c>
      <c r="J19" s="56">
        <v>0.83616027911998281</v>
      </c>
      <c r="K19" s="18"/>
      <c r="L19" s="18"/>
      <c r="M19" s="18"/>
    </row>
    <row r="20" spans="1:13" ht="12.75" customHeight="1" x14ac:dyDescent="0.2">
      <c r="A20" s="52">
        <v>1930</v>
      </c>
      <c r="B20" s="86">
        <v>905.84508525241529</v>
      </c>
      <c r="C20" s="86">
        <v>0</v>
      </c>
      <c r="D20" s="86">
        <v>905.84508525241529</v>
      </c>
      <c r="E20" s="54">
        <v>0.47389227583176319</v>
      </c>
      <c r="F20" s="13"/>
      <c r="G20" s="52">
        <v>1941</v>
      </c>
      <c r="H20" s="86">
        <v>1578.8843997737392</v>
      </c>
      <c r="I20" s="55">
        <v>9.8765432098765593E-2</v>
      </c>
      <c r="J20" s="56">
        <v>0.82599236190098835</v>
      </c>
      <c r="K20" s="18"/>
      <c r="L20" s="18"/>
      <c r="M20" s="18"/>
    </row>
    <row r="21" spans="1:13" ht="12.75" customHeight="1" x14ac:dyDescent="0.2">
      <c r="A21" s="52">
        <v>1931</v>
      </c>
      <c r="B21" s="86">
        <v>388.54747421300186</v>
      </c>
      <c r="C21" s="86">
        <v>0</v>
      </c>
      <c r="D21" s="86">
        <v>388.54747421300186</v>
      </c>
      <c r="E21" s="54">
        <v>0.2032683621307883</v>
      </c>
      <c r="F21" s="13"/>
      <c r="G21" s="52">
        <v>1984</v>
      </c>
      <c r="H21" s="86">
        <v>1567.382641737697</v>
      </c>
      <c r="I21" s="55">
        <v>0.1111111111111113</v>
      </c>
      <c r="J21" s="56">
        <v>0.81997522455542615</v>
      </c>
      <c r="K21" s="18"/>
      <c r="L21" s="18"/>
      <c r="M21" s="18"/>
    </row>
    <row r="22" spans="1:13" ht="12.75" customHeight="1" x14ac:dyDescent="0.2">
      <c r="A22" s="52">
        <v>1932</v>
      </c>
      <c r="B22" s="86">
        <v>899.57092669175802</v>
      </c>
      <c r="C22" s="86">
        <v>0</v>
      </c>
      <c r="D22" s="86">
        <v>899.57092669175802</v>
      </c>
      <c r="E22" s="54">
        <v>0.47060995380159981</v>
      </c>
      <c r="F22" s="13"/>
      <c r="G22" s="52">
        <v>1967</v>
      </c>
      <c r="H22" s="86">
        <v>1539.9393399109003</v>
      </c>
      <c r="I22" s="55">
        <v>0.12345679012345699</v>
      </c>
      <c r="J22" s="56">
        <v>0.80561827879199599</v>
      </c>
      <c r="K22" s="18"/>
      <c r="L22" s="18"/>
      <c r="M22" s="18"/>
    </row>
    <row r="23" spans="1:13" ht="12.75" customHeight="1" x14ac:dyDescent="0.2">
      <c r="A23" s="52">
        <v>1933</v>
      </c>
      <c r="B23" s="86">
        <v>683.54144477507691</v>
      </c>
      <c r="C23" s="86">
        <v>0</v>
      </c>
      <c r="D23" s="86">
        <v>683.54144477507691</v>
      </c>
      <c r="E23" s="54">
        <v>0.35759426878110223</v>
      </c>
      <c r="F23" s="13"/>
      <c r="G23" s="52">
        <v>1956</v>
      </c>
      <c r="H23" s="86">
        <v>1519.6841898568719</v>
      </c>
      <c r="I23" s="55">
        <v>0.13580246913580268</v>
      </c>
      <c r="J23" s="56">
        <v>0.7950218100219052</v>
      </c>
      <c r="K23" s="18"/>
      <c r="L23" s="18"/>
      <c r="M23" s="18"/>
    </row>
    <row r="24" spans="1:13" ht="12.75" customHeight="1" x14ac:dyDescent="0.2">
      <c r="A24" s="52">
        <v>1934</v>
      </c>
      <c r="B24" s="86">
        <v>547.44380949099593</v>
      </c>
      <c r="C24" s="86">
        <v>0</v>
      </c>
      <c r="D24" s="86">
        <v>547.44380949099593</v>
      </c>
      <c r="E24" s="54">
        <v>0.28639487810148884</v>
      </c>
      <c r="F24" s="13"/>
      <c r="G24" s="52">
        <v>1995</v>
      </c>
      <c r="H24" s="86">
        <v>1507.0652078826051</v>
      </c>
      <c r="I24" s="55">
        <v>0.14814814814814839</v>
      </c>
      <c r="J24" s="56">
        <v>0.7884201976890427</v>
      </c>
      <c r="K24" s="18"/>
      <c r="L24" s="18"/>
      <c r="M24" s="18"/>
    </row>
    <row r="25" spans="1:13" ht="12.75" customHeight="1" x14ac:dyDescent="0.2">
      <c r="A25" s="52">
        <v>1935</v>
      </c>
      <c r="B25" s="86">
        <v>1171.1357655536913</v>
      </c>
      <c r="C25" s="86">
        <v>0</v>
      </c>
      <c r="D25" s="86">
        <v>1171.1357655536913</v>
      </c>
      <c r="E25" s="54">
        <v>0.61267892521773015</v>
      </c>
      <c r="F25" s="13"/>
      <c r="G25" s="52">
        <v>1958</v>
      </c>
      <c r="H25" s="86">
        <v>1488.1957058304806</v>
      </c>
      <c r="I25" s="55">
        <v>0.1604938271604941</v>
      </c>
      <c r="J25" s="56">
        <v>0.77854862978314443</v>
      </c>
      <c r="K25" s="18"/>
      <c r="L25" s="18"/>
      <c r="M25" s="18"/>
    </row>
    <row r="26" spans="1:13" ht="12.75" customHeight="1" x14ac:dyDescent="0.2">
      <c r="A26" s="52">
        <v>1936</v>
      </c>
      <c r="B26" s="86">
        <v>1260.9426972249782</v>
      </c>
      <c r="C26" s="86">
        <v>75.011078549768399</v>
      </c>
      <c r="D26" s="86">
        <v>1335.9537757747466</v>
      </c>
      <c r="E26" s="54">
        <v>0.69890336163994071</v>
      </c>
      <c r="F26" s="13"/>
      <c r="G26" s="52">
        <v>1978</v>
      </c>
      <c r="H26" s="86">
        <v>1474.3521387160083</v>
      </c>
      <c r="I26" s="55">
        <v>0.17283950617283977</v>
      </c>
      <c r="J26" s="56">
        <v>0.7713063765189685</v>
      </c>
      <c r="K26" s="18"/>
      <c r="L26" s="18"/>
      <c r="M26" s="18"/>
    </row>
    <row r="27" spans="1:13" ht="12.75" customHeight="1" x14ac:dyDescent="0.2">
      <c r="A27" s="52">
        <v>1937</v>
      </c>
      <c r="B27" s="86">
        <v>1267.0528395261663</v>
      </c>
      <c r="C27" s="86">
        <v>146.18259472817519</v>
      </c>
      <c r="D27" s="86">
        <v>1413.2354342543415</v>
      </c>
      <c r="E27" s="54">
        <v>0.73933321174697442</v>
      </c>
      <c r="F27" s="13"/>
      <c r="G27" s="52">
        <v>1979</v>
      </c>
      <c r="H27" s="86">
        <v>1452.1699257462003</v>
      </c>
      <c r="I27" s="55">
        <v>0.18518518518518548</v>
      </c>
      <c r="J27" s="56">
        <v>0.75970176601946127</v>
      </c>
      <c r="K27" s="18"/>
      <c r="L27" s="18"/>
      <c r="M27" s="18"/>
    </row>
    <row r="28" spans="1:13" ht="12.75" customHeight="1" x14ac:dyDescent="0.2">
      <c r="A28" s="52">
        <v>1938</v>
      </c>
      <c r="B28" s="86">
        <v>1668.4384069451951</v>
      </c>
      <c r="C28" s="86">
        <v>146.40119490802894</v>
      </c>
      <c r="D28" s="86">
        <v>1814.8396018532239</v>
      </c>
      <c r="E28" s="54">
        <v>0.9494321746551001</v>
      </c>
      <c r="F28" s="13"/>
      <c r="G28" s="52">
        <v>1943</v>
      </c>
      <c r="H28" s="86">
        <v>1449.8836481405926</v>
      </c>
      <c r="I28" s="55">
        <v>0.19753086419753119</v>
      </c>
      <c r="J28" s="56">
        <v>0.75850570135526685</v>
      </c>
      <c r="K28" s="18"/>
      <c r="L28" s="18"/>
      <c r="M28" s="18"/>
    </row>
    <row r="29" spans="1:13" ht="12.75" customHeight="1" x14ac:dyDescent="0.2">
      <c r="A29" s="52">
        <v>1939</v>
      </c>
      <c r="B29" s="86">
        <v>800.0643103422376</v>
      </c>
      <c r="C29" s="86">
        <v>198.57751198542931</v>
      </c>
      <c r="D29" s="86">
        <v>998.64182232766689</v>
      </c>
      <c r="E29" s="54">
        <v>0.522438829363153</v>
      </c>
      <c r="F29" s="13"/>
      <c r="G29" s="52">
        <v>1974</v>
      </c>
      <c r="H29" s="86">
        <v>1438.7729668046204</v>
      </c>
      <c r="I29" s="55">
        <v>0.20987654320987689</v>
      </c>
      <c r="J29" s="56">
        <v>0.7526931555347216</v>
      </c>
      <c r="K29" s="18"/>
      <c r="L29" s="18"/>
      <c r="M29" s="18"/>
    </row>
    <row r="30" spans="1:13" ht="12.75" customHeight="1" x14ac:dyDescent="0.2">
      <c r="A30" s="52">
        <v>1940</v>
      </c>
      <c r="B30" s="86">
        <v>1166.0403313713523</v>
      </c>
      <c r="C30" s="86">
        <v>0</v>
      </c>
      <c r="D30" s="86">
        <v>1166.0403313713523</v>
      </c>
      <c r="E30" s="54">
        <v>0.61001325209068913</v>
      </c>
      <c r="F30" s="13"/>
      <c r="G30" s="52">
        <v>1970</v>
      </c>
      <c r="H30" s="86">
        <v>1432.4322279635016</v>
      </c>
      <c r="I30" s="55">
        <v>0.2222222222222226</v>
      </c>
      <c r="J30" s="56">
        <v>0.7493760020735033</v>
      </c>
      <c r="K30" s="18"/>
      <c r="L30" s="18"/>
      <c r="M30" s="18"/>
    </row>
    <row r="31" spans="1:13" ht="12.75" customHeight="1" x14ac:dyDescent="0.2">
      <c r="A31" s="52">
        <v>1941</v>
      </c>
      <c r="B31" s="86">
        <v>1479.8591604247035</v>
      </c>
      <c r="C31" s="86">
        <v>99.025239349035687</v>
      </c>
      <c r="D31" s="86">
        <v>1578.8843997737392</v>
      </c>
      <c r="E31" s="54">
        <v>0.82599236190098835</v>
      </c>
      <c r="F31" s="13"/>
      <c r="G31" s="52">
        <v>1937</v>
      </c>
      <c r="H31" s="86">
        <v>1413.2354342543415</v>
      </c>
      <c r="I31" s="55">
        <v>0.23456790123456828</v>
      </c>
      <c r="J31" s="56">
        <v>0.73933321174697442</v>
      </c>
      <c r="K31" s="18"/>
      <c r="L31" s="18"/>
      <c r="M31" s="18"/>
    </row>
    <row r="32" spans="1:13" ht="12.75" customHeight="1" x14ac:dyDescent="0.2">
      <c r="A32" s="52">
        <v>1942</v>
      </c>
      <c r="B32" s="86">
        <v>1274.6087293646654</v>
      </c>
      <c r="C32" s="86">
        <v>31.599044773558354</v>
      </c>
      <c r="D32" s="86">
        <v>1306.2077741382236</v>
      </c>
      <c r="E32" s="54">
        <v>0.68334175994675572</v>
      </c>
      <c r="F32" s="13"/>
      <c r="G32" s="52">
        <v>1996</v>
      </c>
      <c r="H32" s="86">
        <v>1405.7837229548784</v>
      </c>
      <c r="I32" s="55">
        <v>0.24691358024691398</v>
      </c>
      <c r="J32" s="56">
        <v>0.73543485375614881</v>
      </c>
      <c r="K32" s="18"/>
      <c r="L32" s="18"/>
      <c r="M32" s="18"/>
    </row>
    <row r="33" spans="1:13" ht="12.75" customHeight="1" x14ac:dyDescent="0.2">
      <c r="A33" s="52">
        <v>1943</v>
      </c>
      <c r="B33" s="86">
        <v>1302.5954022584604</v>
      </c>
      <c r="C33" s="86">
        <v>147.28824588213234</v>
      </c>
      <c r="D33" s="86">
        <v>1449.8836481405926</v>
      </c>
      <c r="E33" s="54">
        <v>0.75850570135526685</v>
      </c>
      <c r="F33" s="13"/>
      <c r="G33" s="52">
        <v>1986</v>
      </c>
      <c r="H33" s="86">
        <v>1402.5242539388964</v>
      </c>
      <c r="I33" s="55">
        <v>0.25925925925925969</v>
      </c>
      <c r="J33" s="56">
        <v>0.73372966462929445</v>
      </c>
      <c r="K33" s="18"/>
      <c r="L33" s="18"/>
      <c r="M33" s="18"/>
    </row>
    <row r="34" spans="1:13" ht="12.75" customHeight="1" x14ac:dyDescent="0.2">
      <c r="A34" s="52">
        <v>1944</v>
      </c>
      <c r="B34" s="86">
        <v>771.27379121613831</v>
      </c>
      <c r="C34" s="86">
        <v>151.93586142272596</v>
      </c>
      <c r="D34" s="86">
        <v>923.20965263886433</v>
      </c>
      <c r="E34" s="54">
        <v>0.48297653813176267</v>
      </c>
      <c r="F34" s="13"/>
      <c r="G34" s="52">
        <v>1928</v>
      </c>
      <c r="H34" s="86">
        <v>1390.6634261230413</v>
      </c>
      <c r="I34" s="55">
        <v>0.27160493827160537</v>
      </c>
      <c r="J34" s="56">
        <v>0.72752468015853589</v>
      </c>
      <c r="K34" s="18"/>
      <c r="L34" s="18"/>
      <c r="M34" s="18"/>
    </row>
    <row r="35" spans="1:13" ht="12.75" customHeight="1" x14ac:dyDescent="0.2">
      <c r="A35" s="52">
        <v>1945</v>
      </c>
      <c r="B35" s="86">
        <v>1269.9344089133401</v>
      </c>
      <c r="C35" s="86">
        <v>0</v>
      </c>
      <c r="D35" s="86">
        <v>1269.9344089133401</v>
      </c>
      <c r="E35" s="54">
        <v>0.66436537217543301</v>
      </c>
      <c r="F35" s="13"/>
      <c r="G35" s="52">
        <v>1975</v>
      </c>
      <c r="H35" s="86">
        <v>1364.1643642328484</v>
      </c>
      <c r="I35" s="55">
        <v>0.2839506172839511</v>
      </c>
      <c r="J35" s="56">
        <v>0.71366171291281633</v>
      </c>
      <c r="K35" s="18"/>
      <c r="L35" s="18"/>
      <c r="M35" s="18"/>
    </row>
    <row r="36" spans="1:13" ht="12.75" customHeight="1" x14ac:dyDescent="0.2">
      <c r="A36" s="52">
        <v>1946</v>
      </c>
      <c r="B36" s="86">
        <v>1193.549100800084</v>
      </c>
      <c r="C36" s="86">
        <v>146.73949052297516</v>
      </c>
      <c r="D36" s="86">
        <v>1340.2885913230591</v>
      </c>
      <c r="E36" s="54">
        <v>0.70117111761603934</v>
      </c>
      <c r="F36" s="13"/>
      <c r="G36" s="52">
        <v>1985</v>
      </c>
      <c r="H36" s="86">
        <v>1357.7561031261553</v>
      </c>
      <c r="I36" s="55">
        <v>0.29629629629629678</v>
      </c>
      <c r="J36" s="56">
        <v>0.71030923522163503</v>
      </c>
      <c r="K36" s="18"/>
      <c r="L36" s="18"/>
      <c r="M36" s="18"/>
    </row>
    <row r="37" spans="1:13" ht="12.75" customHeight="1" x14ac:dyDescent="0.2">
      <c r="A37" s="52">
        <v>1947</v>
      </c>
      <c r="B37" s="86">
        <v>1025.6375816637815</v>
      </c>
      <c r="C37" s="86">
        <v>137.77214589311632</v>
      </c>
      <c r="D37" s="86">
        <v>1163.4097275568979</v>
      </c>
      <c r="E37" s="54">
        <v>0.60863705339100072</v>
      </c>
      <c r="F37" s="13"/>
      <c r="G37" s="52">
        <v>1951</v>
      </c>
      <c r="H37" s="86">
        <v>1356.7649394310642</v>
      </c>
      <c r="I37" s="55">
        <v>0.30864197530864246</v>
      </c>
      <c r="J37" s="56">
        <v>0.70979070856974324</v>
      </c>
      <c r="K37" s="18"/>
      <c r="L37" s="18"/>
      <c r="M37" s="18"/>
    </row>
    <row r="38" spans="1:13" ht="12.75" customHeight="1" x14ac:dyDescent="0.2">
      <c r="A38" s="52">
        <v>1948</v>
      </c>
      <c r="B38" s="86">
        <v>987.71074686739587</v>
      </c>
      <c r="C38" s="86">
        <v>0</v>
      </c>
      <c r="D38" s="86">
        <v>987.71074686739587</v>
      </c>
      <c r="E38" s="54">
        <v>0.51672024424137897</v>
      </c>
      <c r="F38" s="13"/>
      <c r="G38" s="52">
        <v>1999</v>
      </c>
      <c r="H38" s="86">
        <v>1353.6879829635759</v>
      </c>
      <c r="I38" s="55">
        <v>0.32098765432098819</v>
      </c>
      <c r="J38" s="56">
        <v>0.70818100076566881</v>
      </c>
      <c r="K38" s="18"/>
      <c r="L38" s="18"/>
      <c r="M38" s="18"/>
    </row>
    <row r="39" spans="1:13" ht="12.75" customHeight="1" x14ac:dyDescent="0.2">
      <c r="A39" s="52">
        <v>1949</v>
      </c>
      <c r="B39" s="86">
        <v>805.69560976646608</v>
      </c>
      <c r="C39" s="86">
        <v>0</v>
      </c>
      <c r="D39" s="86">
        <v>805.69560976646608</v>
      </c>
      <c r="E39" s="54">
        <v>0.42149914191287791</v>
      </c>
      <c r="F39" s="13"/>
      <c r="G39" s="52">
        <v>1946</v>
      </c>
      <c r="H39" s="86">
        <v>1340.2885913230591</v>
      </c>
      <c r="I39" s="55">
        <v>0.33333333333333387</v>
      </c>
      <c r="J39" s="56">
        <v>0.70117111761603934</v>
      </c>
      <c r="K39" s="18"/>
      <c r="L39" s="18"/>
      <c r="M39" s="18"/>
    </row>
    <row r="40" spans="1:13" ht="12.75" customHeight="1" x14ac:dyDescent="0.2">
      <c r="A40" s="52">
        <v>1950</v>
      </c>
      <c r="B40" s="86">
        <v>1061.1711877493944</v>
      </c>
      <c r="C40" s="86">
        <v>0</v>
      </c>
      <c r="D40" s="86">
        <v>1061.1711877493944</v>
      </c>
      <c r="E40" s="54">
        <v>0.55515102681108786</v>
      </c>
      <c r="F40" s="13"/>
      <c r="G40" s="52">
        <v>1973</v>
      </c>
      <c r="H40" s="86">
        <v>1336.3135107649716</v>
      </c>
      <c r="I40" s="55">
        <v>0.34567901234567955</v>
      </c>
      <c r="J40" s="56">
        <v>0.69909155676953783</v>
      </c>
      <c r="K40" s="18"/>
      <c r="L40" s="18"/>
      <c r="M40" s="18"/>
    </row>
    <row r="41" spans="1:13" ht="12.75" customHeight="1" x14ac:dyDescent="0.2">
      <c r="A41" s="52">
        <v>1951</v>
      </c>
      <c r="B41" s="86">
        <v>1356.7649394310642</v>
      </c>
      <c r="C41" s="86">
        <v>0</v>
      </c>
      <c r="D41" s="86">
        <v>1356.7649394310642</v>
      </c>
      <c r="E41" s="54">
        <v>0.70979070856974324</v>
      </c>
      <c r="F41" s="13"/>
      <c r="G41" s="52">
        <v>1936</v>
      </c>
      <c r="H41" s="86">
        <v>1335.9537757747466</v>
      </c>
      <c r="I41" s="55">
        <v>0.35802469135802528</v>
      </c>
      <c r="J41" s="56">
        <v>0.69890336163994071</v>
      </c>
      <c r="K41" s="18"/>
      <c r="L41" s="18"/>
      <c r="M41" s="18"/>
    </row>
    <row r="42" spans="1:13" ht="12.75" customHeight="1" x14ac:dyDescent="0.2">
      <c r="A42" s="52">
        <v>1952</v>
      </c>
      <c r="B42" s="86">
        <v>1588.7632871525643</v>
      </c>
      <c r="C42" s="86">
        <v>156.93305307042556</v>
      </c>
      <c r="D42" s="86">
        <v>1745.6963402229899</v>
      </c>
      <c r="E42" s="54">
        <v>0.91325992164425318</v>
      </c>
      <c r="F42" s="13"/>
      <c r="G42" s="52">
        <v>2000</v>
      </c>
      <c r="H42" s="86">
        <v>1331.7735874737018</v>
      </c>
      <c r="I42" s="55">
        <v>0.37037037037037096</v>
      </c>
      <c r="J42" s="56">
        <v>0.69671649880915609</v>
      </c>
      <c r="K42" s="18"/>
      <c r="L42" s="18"/>
      <c r="M42" s="18"/>
    </row>
    <row r="43" spans="1:13" ht="12.75" customHeight="1" x14ac:dyDescent="0.2">
      <c r="A43" s="52">
        <v>1953</v>
      </c>
      <c r="B43" s="86">
        <v>987.64047650302132</v>
      </c>
      <c r="C43" s="86">
        <v>193.85776903376319</v>
      </c>
      <c r="D43" s="86">
        <v>1181.4982455367845</v>
      </c>
      <c r="E43" s="54">
        <v>0.61810004998000756</v>
      </c>
      <c r="F43" s="13"/>
      <c r="G43" s="52">
        <v>1942</v>
      </c>
      <c r="H43" s="86">
        <v>1306.2077741382236</v>
      </c>
      <c r="I43" s="55">
        <v>0.38271604938271669</v>
      </c>
      <c r="J43" s="56">
        <v>0.68334175994675572</v>
      </c>
      <c r="K43" s="18"/>
      <c r="L43" s="18"/>
      <c r="M43" s="18"/>
    </row>
    <row r="44" spans="1:13" ht="12.75" customHeight="1" x14ac:dyDescent="0.2">
      <c r="A44" s="52">
        <v>1954</v>
      </c>
      <c r="B44" s="86">
        <v>1149.2344611174187</v>
      </c>
      <c r="C44" s="86">
        <v>0</v>
      </c>
      <c r="D44" s="86">
        <v>1149.2344611174187</v>
      </c>
      <c r="E44" s="54">
        <v>0.60122127183751961</v>
      </c>
      <c r="F44" s="13"/>
      <c r="G44" s="52">
        <v>1966</v>
      </c>
      <c r="H44" s="86">
        <v>1305.8234901401718</v>
      </c>
      <c r="I44" s="55">
        <v>0.39506172839506237</v>
      </c>
      <c r="J44" s="56">
        <v>0.68314072201944642</v>
      </c>
      <c r="K44" s="18"/>
      <c r="L44" s="18"/>
      <c r="M44" s="18"/>
    </row>
    <row r="45" spans="1:13" ht="12.75" customHeight="1" x14ac:dyDescent="0.2">
      <c r="A45" s="52">
        <v>1955</v>
      </c>
      <c r="B45" s="86">
        <v>855.92336382857172</v>
      </c>
      <c r="C45" s="86">
        <v>59.175714900997093</v>
      </c>
      <c r="D45" s="86">
        <v>915.09907872956887</v>
      </c>
      <c r="E45" s="54">
        <v>0.47873349658884062</v>
      </c>
      <c r="F45" s="13"/>
      <c r="G45" s="52">
        <v>1971</v>
      </c>
      <c r="H45" s="86">
        <v>1305.5578871790506</v>
      </c>
      <c r="I45" s="55">
        <v>0.40740740740740805</v>
      </c>
      <c r="J45" s="56">
        <v>0.68300177200054957</v>
      </c>
      <c r="K45" s="18"/>
      <c r="L45" s="18"/>
      <c r="M45" s="18"/>
    </row>
    <row r="46" spans="1:13" ht="12.75" customHeight="1" x14ac:dyDescent="0.2">
      <c r="A46" s="52">
        <v>1956</v>
      </c>
      <c r="B46" s="86">
        <v>1519.6841898568719</v>
      </c>
      <c r="C46" s="86">
        <v>0</v>
      </c>
      <c r="D46" s="86">
        <v>1519.6841898568719</v>
      </c>
      <c r="E46" s="54">
        <v>0.7950218100219052</v>
      </c>
      <c r="F46" s="13"/>
      <c r="G46" s="52">
        <v>1923</v>
      </c>
      <c r="H46" s="86">
        <v>1287.7552334809725</v>
      </c>
      <c r="I46" s="55">
        <v>0.41975308641975378</v>
      </c>
      <c r="J46" s="56">
        <v>0.67368832512737253</v>
      </c>
      <c r="K46" s="18"/>
      <c r="L46" s="18"/>
      <c r="M46" s="18"/>
    </row>
    <row r="47" spans="1:13" ht="12.75" customHeight="1" x14ac:dyDescent="0.2">
      <c r="A47" s="52">
        <v>1957</v>
      </c>
      <c r="B47" s="86">
        <v>981.6570053761734</v>
      </c>
      <c r="C47" s="86">
        <v>177.58507619117975</v>
      </c>
      <c r="D47" s="86">
        <v>1159.2420815673531</v>
      </c>
      <c r="E47" s="54">
        <v>0.60645675206243954</v>
      </c>
      <c r="F47" s="13"/>
      <c r="G47" s="52">
        <v>1945</v>
      </c>
      <c r="H47" s="86">
        <v>1269.9344089133401</v>
      </c>
      <c r="I47" s="55">
        <v>0.43209876543209946</v>
      </c>
      <c r="J47" s="56">
        <v>0.66436537217543301</v>
      </c>
      <c r="K47" s="18"/>
      <c r="L47" s="18"/>
      <c r="M47" s="18"/>
    </row>
    <row r="48" spans="1:13" ht="12.75" customHeight="1" x14ac:dyDescent="0.2">
      <c r="A48" s="52">
        <v>1958</v>
      </c>
      <c r="B48" s="86">
        <v>1488.1957058304806</v>
      </c>
      <c r="C48" s="86">
        <v>0</v>
      </c>
      <c r="D48" s="86">
        <v>1488.1957058304806</v>
      </c>
      <c r="E48" s="54">
        <v>0.77854862978314443</v>
      </c>
      <c r="F48" s="13"/>
      <c r="G48" s="52">
        <v>1964</v>
      </c>
      <c r="H48" s="86">
        <v>1260.0080550830196</v>
      </c>
      <c r="I48" s="55">
        <v>0.4444444444444452</v>
      </c>
      <c r="J48" s="56">
        <v>0.6591724065304837</v>
      </c>
      <c r="K48" s="18"/>
      <c r="L48" s="18"/>
      <c r="M48" s="18"/>
    </row>
    <row r="49" spans="1:13" ht="12.75" customHeight="1" x14ac:dyDescent="0.2">
      <c r="A49" s="52">
        <v>1959</v>
      </c>
      <c r="B49" s="86">
        <v>893.70089742393372</v>
      </c>
      <c r="C49" s="86">
        <v>199.99999828783615</v>
      </c>
      <c r="D49" s="86">
        <v>1093.7008957117698</v>
      </c>
      <c r="E49" s="54">
        <v>0.57216892268468211</v>
      </c>
      <c r="F49" s="13"/>
      <c r="G49" s="52">
        <v>1922</v>
      </c>
      <c r="H49" s="86">
        <v>1243.813926100554</v>
      </c>
      <c r="I49" s="55">
        <v>0.45679012345679088</v>
      </c>
      <c r="J49" s="56">
        <v>0.65070045833144341</v>
      </c>
      <c r="K49" s="18"/>
      <c r="L49" s="18"/>
      <c r="M49" s="18"/>
    </row>
    <row r="50" spans="1:13" ht="12.75" customHeight="1" x14ac:dyDescent="0.2">
      <c r="A50" s="52">
        <v>1960</v>
      </c>
      <c r="B50" s="86">
        <v>945.27446925666777</v>
      </c>
      <c r="C50" s="86">
        <v>0</v>
      </c>
      <c r="D50" s="86">
        <v>945.27446925666777</v>
      </c>
      <c r="E50" s="54">
        <v>0.49451973280495304</v>
      </c>
      <c r="F50" s="13"/>
      <c r="G50" s="52">
        <v>1965</v>
      </c>
      <c r="H50" s="86">
        <v>1220.3510258572546</v>
      </c>
      <c r="I50" s="55">
        <v>0.46913580246913655</v>
      </c>
      <c r="J50" s="56">
        <v>0.63842585710554778</v>
      </c>
      <c r="K50" s="18"/>
      <c r="L50" s="18"/>
      <c r="M50" s="18"/>
    </row>
    <row r="51" spans="1:13" ht="12.75" customHeight="1" x14ac:dyDescent="0.2">
      <c r="A51" s="52">
        <v>1961</v>
      </c>
      <c r="B51" s="86">
        <v>724.56783854210812</v>
      </c>
      <c r="C51" s="86">
        <v>0</v>
      </c>
      <c r="D51" s="86">
        <v>724.56783854210812</v>
      </c>
      <c r="E51" s="54">
        <v>0.37905720038823337</v>
      </c>
      <c r="F51" s="13"/>
      <c r="G51" s="52">
        <v>1953</v>
      </c>
      <c r="H51" s="86">
        <v>1181.4982455367845</v>
      </c>
      <c r="I51" s="55">
        <v>0.48148148148148229</v>
      </c>
      <c r="J51" s="56">
        <v>0.61810004998000756</v>
      </c>
      <c r="K51" s="18"/>
      <c r="L51" s="18"/>
      <c r="M51" s="18"/>
    </row>
    <row r="52" spans="1:13" ht="12.75" customHeight="1" x14ac:dyDescent="0.2">
      <c r="A52" s="52">
        <v>1962</v>
      </c>
      <c r="B52" s="86">
        <v>1122.3870557865539</v>
      </c>
      <c r="C52" s="86">
        <v>0</v>
      </c>
      <c r="D52" s="86">
        <v>1122.3870557865539</v>
      </c>
      <c r="E52" s="54">
        <v>0.58717606894405117</v>
      </c>
      <c r="F52" s="13"/>
      <c r="G52" s="52">
        <v>1963</v>
      </c>
      <c r="H52" s="86">
        <v>1179.5081299635472</v>
      </c>
      <c r="I52" s="55">
        <v>0.49382716049382797</v>
      </c>
      <c r="J52" s="56">
        <v>0.61705892229324988</v>
      </c>
      <c r="K52" s="18"/>
      <c r="L52" s="18"/>
      <c r="M52" s="18"/>
    </row>
    <row r="53" spans="1:13" ht="12.75" customHeight="1" x14ac:dyDescent="0.2">
      <c r="A53" s="52">
        <v>1963</v>
      </c>
      <c r="B53" s="86">
        <v>1173.9329240641741</v>
      </c>
      <c r="C53" s="86">
        <v>5.5752058993730884</v>
      </c>
      <c r="D53" s="86">
        <v>1179.5081299635472</v>
      </c>
      <c r="E53" s="54">
        <v>0.61705892229324988</v>
      </c>
      <c r="F53" s="13"/>
      <c r="G53" s="52">
        <v>1935</v>
      </c>
      <c r="H53" s="86">
        <v>1171.1357655536913</v>
      </c>
      <c r="I53" s="55">
        <v>0.50617283950617364</v>
      </c>
      <c r="J53" s="56">
        <v>0.61267892521773015</v>
      </c>
      <c r="K53" s="18"/>
      <c r="L53" s="18"/>
      <c r="M53" s="18"/>
    </row>
    <row r="54" spans="1:13" ht="12.75" customHeight="1" x14ac:dyDescent="0.2">
      <c r="A54" s="52">
        <v>1964</v>
      </c>
      <c r="B54" s="86">
        <v>1128.4876854258373</v>
      </c>
      <c r="C54" s="86">
        <v>131.52036965718236</v>
      </c>
      <c r="D54" s="86">
        <v>1260.0080550830196</v>
      </c>
      <c r="E54" s="54">
        <v>0.6591724065304837</v>
      </c>
      <c r="F54" s="13"/>
      <c r="G54" s="52">
        <v>1940</v>
      </c>
      <c r="H54" s="86">
        <v>1166.0403313713523</v>
      </c>
      <c r="I54" s="55">
        <v>0.51851851851851938</v>
      </c>
      <c r="J54" s="56">
        <v>0.61001325209068913</v>
      </c>
      <c r="K54" s="18"/>
      <c r="L54" s="18"/>
      <c r="M54" s="18"/>
    </row>
    <row r="55" spans="1:13" ht="12" customHeight="1" x14ac:dyDescent="0.2">
      <c r="A55" s="47">
        <v>1965</v>
      </c>
      <c r="B55" s="85">
        <v>1187.7670275995131</v>
      </c>
      <c r="C55" s="85">
        <v>32.58399825774157</v>
      </c>
      <c r="D55" s="85">
        <v>1220.3510258572546</v>
      </c>
      <c r="E55" s="49">
        <v>0.63842585710554778</v>
      </c>
      <c r="F55" s="13"/>
      <c r="G55" s="47">
        <v>1947</v>
      </c>
      <c r="H55" s="85">
        <v>1163.4097275568979</v>
      </c>
      <c r="I55" s="50">
        <v>0.53086419753086511</v>
      </c>
      <c r="J55" s="51">
        <v>0.60863705339100072</v>
      </c>
      <c r="K55" s="18"/>
      <c r="L55" s="18"/>
      <c r="M55" s="18"/>
    </row>
    <row r="56" spans="1:13" ht="12" customHeight="1" x14ac:dyDescent="0.2">
      <c r="A56" s="52">
        <v>1966</v>
      </c>
      <c r="B56" s="86">
        <v>1168.730117291959</v>
      </c>
      <c r="C56" s="86">
        <v>137.09337284821271</v>
      </c>
      <c r="D56" s="86">
        <v>1305.8234901401718</v>
      </c>
      <c r="E56" s="54">
        <v>0.68314072201944642</v>
      </c>
      <c r="F56" s="13"/>
      <c r="G56" s="52">
        <v>1927</v>
      </c>
      <c r="H56" s="86">
        <v>1159.4842570744675</v>
      </c>
      <c r="I56" s="55">
        <v>0.54320987654321073</v>
      </c>
      <c r="J56" s="56">
        <v>0.60658344602378622</v>
      </c>
      <c r="K56" s="18"/>
      <c r="L56" s="18"/>
      <c r="M56" s="18"/>
    </row>
    <row r="57" spans="1:13" ht="12" customHeight="1" x14ac:dyDescent="0.2">
      <c r="A57" s="52">
        <v>1967</v>
      </c>
      <c r="B57" s="86">
        <v>1440.4447393482274</v>
      </c>
      <c r="C57" s="86">
        <v>99.494600562672915</v>
      </c>
      <c r="D57" s="86">
        <v>1539.9393399109003</v>
      </c>
      <c r="E57" s="54">
        <v>0.80561827879199599</v>
      </c>
      <c r="F57" s="13"/>
      <c r="G57" s="52">
        <v>1957</v>
      </c>
      <c r="H57" s="86">
        <v>1159.2420815673531</v>
      </c>
      <c r="I57" s="55">
        <v>0.55555555555555647</v>
      </c>
      <c r="J57" s="56">
        <v>0.60645675206243954</v>
      </c>
      <c r="K57" s="18"/>
      <c r="L57" s="18"/>
      <c r="M57" s="18"/>
    </row>
    <row r="58" spans="1:13" ht="12" customHeight="1" x14ac:dyDescent="0.2">
      <c r="A58" s="52">
        <v>1968</v>
      </c>
      <c r="B58" s="86">
        <v>1039.9838317538392</v>
      </c>
      <c r="C58" s="86">
        <v>92.482798204223201</v>
      </c>
      <c r="D58" s="86">
        <v>1132.4666299580624</v>
      </c>
      <c r="E58" s="54">
        <v>0.59244919171230048</v>
      </c>
      <c r="F58" s="13"/>
      <c r="G58" s="52">
        <v>2003</v>
      </c>
      <c r="H58" s="86">
        <v>1154.0487866096294</v>
      </c>
      <c r="I58" s="55">
        <v>0.5679012345679022</v>
      </c>
      <c r="J58" s="56">
        <v>0.60373988313347071</v>
      </c>
      <c r="K58" s="18"/>
      <c r="L58" s="18"/>
      <c r="M58" s="18"/>
    </row>
    <row r="59" spans="1:13" ht="12" customHeight="1" x14ac:dyDescent="0.2">
      <c r="A59" s="52">
        <v>1969</v>
      </c>
      <c r="B59" s="86">
        <v>1657.2666959495527</v>
      </c>
      <c r="C59" s="86">
        <v>0</v>
      </c>
      <c r="D59" s="86">
        <v>1657.2666959495527</v>
      </c>
      <c r="E59" s="54">
        <v>0.86699800991344633</v>
      </c>
      <c r="F59" s="13"/>
      <c r="G59" s="52">
        <v>1954</v>
      </c>
      <c r="H59" s="86">
        <v>1149.2344611174187</v>
      </c>
      <c r="I59" s="55">
        <v>0.58024691358024783</v>
      </c>
      <c r="J59" s="56">
        <v>0.60122127183751961</v>
      </c>
      <c r="K59" s="18"/>
      <c r="L59" s="18"/>
      <c r="M59" s="18"/>
    </row>
    <row r="60" spans="1:13" ht="12" customHeight="1" x14ac:dyDescent="0.2">
      <c r="A60" s="52">
        <v>1970</v>
      </c>
      <c r="B60" s="86">
        <v>1233.8547159780724</v>
      </c>
      <c r="C60" s="86">
        <v>198.57751198542931</v>
      </c>
      <c r="D60" s="86">
        <v>1432.4322279635016</v>
      </c>
      <c r="E60" s="54">
        <v>0.7493760020735033</v>
      </c>
      <c r="F60" s="13"/>
      <c r="G60" s="52">
        <v>1989</v>
      </c>
      <c r="H60" s="86">
        <v>1146.7515649039226</v>
      </c>
      <c r="I60" s="55">
        <v>0.59259259259259356</v>
      </c>
      <c r="J60" s="56">
        <v>0.59992234627461294</v>
      </c>
      <c r="K60" s="18"/>
      <c r="L60" s="18"/>
      <c r="M60" s="18"/>
    </row>
    <row r="61" spans="1:13" ht="12" customHeight="1" x14ac:dyDescent="0.2">
      <c r="A61" s="52">
        <v>1971</v>
      </c>
      <c r="B61" s="86">
        <v>1161.3738782104717</v>
      </c>
      <c r="C61" s="86">
        <v>144.18400896857892</v>
      </c>
      <c r="D61" s="86">
        <v>1305.5578871790506</v>
      </c>
      <c r="E61" s="54">
        <v>0.68300177200054957</v>
      </c>
      <c r="F61" s="13"/>
      <c r="G61" s="52">
        <v>1993</v>
      </c>
      <c r="H61" s="86">
        <v>1140.9866102693129</v>
      </c>
      <c r="I61" s="55">
        <v>0.60493827160493929</v>
      </c>
      <c r="J61" s="56">
        <v>0.59690641395203392</v>
      </c>
      <c r="K61" s="18"/>
      <c r="L61" s="18"/>
      <c r="M61" s="18"/>
    </row>
    <row r="62" spans="1:13" ht="12" customHeight="1" x14ac:dyDescent="0.2">
      <c r="A62" s="52">
        <v>1972</v>
      </c>
      <c r="B62" s="86">
        <v>991.37944592107453</v>
      </c>
      <c r="C62" s="86">
        <v>92.176229163796535</v>
      </c>
      <c r="D62" s="86">
        <v>1083.5556750848712</v>
      </c>
      <c r="E62" s="54">
        <v>0.5668614570153655</v>
      </c>
      <c r="F62" s="13"/>
      <c r="G62" s="52">
        <v>1968</v>
      </c>
      <c r="H62" s="86">
        <v>1132.4666299580624</v>
      </c>
      <c r="I62" s="55">
        <v>0.61728395061728492</v>
      </c>
      <c r="J62" s="56">
        <v>0.59244919171230048</v>
      </c>
      <c r="K62" s="18"/>
      <c r="L62" s="18"/>
      <c r="M62" s="18"/>
    </row>
    <row r="63" spans="1:13" ht="12" customHeight="1" x14ac:dyDescent="0.2">
      <c r="A63" s="52">
        <v>1973</v>
      </c>
      <c r="B63" s="86">
        <v>1336.3135107649716</v>
      </c>
      <c r="C63" s="86">
        <v>0</v>
      </c>
      <c r="D63" s="86">
        <v>1336.3135107649716</v>
      </c>
      <c r="E63" s="54">
        <v>0.69909155676953783</v>
      </c>
      <c r="F63" s="13"/>
      <c r="G63" s="52">
        <v>1962</v>
      </c>
      <c r="H63" s="86">
        <v>1122.3870557865539</v>
      </c>
      <c r="I63" s="55">
        <v>0.62962962962963065</v>
      </c>
      <c r="J63" s="56">
        <v>0.58717606894405117</v>
      </c>
      <c r="K63" s="18"/>
      <c r="L63" s="18"/>
      <c r="M63" s="18"/>
    </row>
    <row r="64" spans="1:13" ht="12" customHeight="1" x14ac:dyDescent="0.2">
      <c r="A64" s="52">
        <v>1974</v>
      </c>
      <c r="B64" s="86">
        <v>1284.2408340151699</v>
      </c>
      <c r="C64" s="86">
        <v>154.53213278945057</v>
      </c>
      <c r="D64" s="86">
        <v>1438.7729668046204</v>
      </c>
      <c r="E64" s="54">
        <v>0.7526931555347216</v>
      </c>
      <c r="F64" s="13"/>
      <c r="G64" s="52">
        <v>1959</v>
      </c>
      <c r="H64" s="86">
        <v>1093.7008957117698</v>
      </c>
      <c r="I64" s="55">
        <v>0.64197530864197638</v>
      </c>
      <c r="J64" s="56">
        <v>0.57216892268468211</v>
      </c>
      <c r="K64" s="18"/>
      <c r="L64" s="18"/>
      <c r="M64" s="18"/>
    </row>
    <row r="65" spans="1:13" ht="12" customHeight="1" x14ac:dyDescent="0.2">
      <c r="A65" s="52">
        <v>1975</v>
      </c>
      <c r="B65" s="86">
        <v>1214.0924172130071</v>
      </c>
      <c r="C65" s="86">
        <v>150.07194701984125</v>
      </c>
      <c r="D65" s="86">
        <v>1364.1643642328484</v>
      </c>
      <c r="E65" s="54">
        <v>0.71366171291281633</v>
      </c>
      <c r="F65" s="13"/>
      <c r="G65" s="52">
        <v>1972</v>
      </c>
      <c r="H65" s="86">
        <v>1083.5556750848712</v>
      </c>
      <c r="I65" s="55">
        <v>0.65432098765432201</v>
      </c>
      <c r="J65" s="56">
        <v>0.5668614570153655</v>
      </c>
      <c r="K65" s="18"/>
      <c r="L65" s="18"/>
      <c r="M65" s="18"/>
    </row>
    <row r="66" spans="1:13" ht="12" customHeight="1" x14ac:dyDescent="0.2">
      <c r="A66" s="52">
        <v>1976</v>
      </c>
      <c r="B66" s="86">
        <v>859.88920870341542</v>
      </c>
      <c r="C66" s="86">
        <v>141.87466742466654</v>
      </c>
      <c r="D66" s="86">
        <v>1001.763876128082</v>
      </c>
      <c r="E66" s="54">
        <v>0.52407212980804707</v>
      </c>
      <c r="F66" s="13"/>
      <c r="G66" s="52">
        <v>1950</v>
      </c>
      <c r="H66" s="86">
        <v>1061.1711877493944</v>
      </c>
      <c r="I66" s="55">
        <v>0.66666666666666774</v>
      </c>
      <c r="J66" s="56">
        <v>0.55515102681108786</v>
      </c>
      <c r="K66" s="18"/>
      <c r="L66" s="18"/>
      <c r="M66" s="18"/>
    </row>
    <row r="67" spans="1:13" ht="12" customHeight="1" x14ac:dyDescent="0.2">
      <c r="A67" s="52">
        <v>1977</v>
      </c>
      <c r="B67" s="86">
        <v>152.79400781222444</v>
      </c>
      <c r="C67" s="86">
        <v>0</v>
      </c>
      <c r="D67" s="86">
        <v>152.79400781222444</v>
      </c>
      <c r="E67" s="54">
        <v>7.9934087267708315E-2</v>
      </c>
      <c r="F67" s="13"/>
      <c r="G67" s="52">
        <v>1994</v>
      </c>
      <c r="H67" s="86">
        <v>1035.5956554382033</v>
      </c>
      <c r="I67" s="55">
        <v>0.67901234567901347</v>
      </c>
      <c r="J67" s="56">
        <v>0.54177120347277175</v>
      </c>
      <c r="K67" s="18"/>
      <c r="L67" s="18"/>
      <c r="M67" s="18"/>
    </row>
    <row r="68" spans="1:13" ht="12" customHeight="1" x14ac:dyDescent="0.2">
      <c r="A68" s="52">
        <v>1978</v>
      </c>
      <c r="B68" s="86">
        <v>1474.3521387160083</v>
      </c>
      <c r="C68" s="86">
        <v>0</v>
      </c>
      <c r="D68" s="86">
        <v>1474.3521387160083</v>
      </c>
      <c r="E68" s="54">
        <v>0.7713063765189685</v>
      </c>
      <c r="F68" s="13"/>
      <c r="G68" s="52">
        <v>2002</v>
      </c>
      <c r="H68" s="86">
        <v>1032.4845227780495</v>
      </c>
      <c r="I68" s="55">
        <v>0.6913580246913591</v>
      </c>
      <c r="J68" s="56">
        <v>0.54014361641540654</v>
      </c>
      <c r="K68" s="18"/>
      <c r="L68" s="18"/>
      <c r="M68" s="18"/>
    </row>
    <row r="69" spans="1:13" ht="12" customHeight="1" x14ac:dyDescent="0.2">
      <c r="A69" s="52">
        <v>1979</v>
      </c>
      <c r="B69" s="86">
        <v>1281.4326183805576</v>
      </c>
      <c r="C69" s="86">
        <v>170.73730736564264</v>
      </c>
      <c r="D69" s="86">
        <v>1452.1699257462003</v>
      </c>
      <c r="E69" s="54">
        <v>0.75970176601946127</v>
      </c>
      <c r="F69" s="13"/>
      <c r="G69" s="52">
        <v>1981</v>
      </c>
      <c r="H69" s="86">
        <v>1019.0417930063215</v>
      </c>
      <c r="I69" s="55">
        <v>0.70370370370370483</v>
      </c>
      <c r="J69" s="56">
        <v>0.53311106095020744</v>
      </c>
      <c r="K69" s="18"/>
      <c r="L69" s="18"/>
      <c r="M69" s="18"/>
    </row>
    <row r="70" spans="1:13" ht="12" customHeight="1" x14ac:dyDescent="0.2">
      <c r="A70" s="52">
        <v>1980</v>
      </c>
      <c r="B70" s="86">
        <v>1602.6490485061991</v>
      </c>
      <c r="C70" s="86">
        <v>148.08934504140592</v>
      </c>
      <c r="D70" s="86">
        <v>1750.738393547605</v>
      </c>
      <c r="E70" s="54">
        <v>0.9158976686097855</v>
      </c>
      <c r="F70" s="13"/>
      <c r="G70" s="52">
        <v>1976</v>
      </c>
      <c r="H70" s="86">
        <v>1001.763876128082</v>
      </c>
      <c r="I70" s="55">
        <v>0.71604938271605056</v>
      </c>
      <c r="J70" s="56">
        <v>0.52407212980804707</v>
      </c>
      <c r="K70" s="18"/>
      <c r="L70" s="18"/>
      <c r="M70" s="18"/>
    </row>
    <row r="71" spans="1:13" ht="12" customHeight="1" x14ac:dyDescent="0.2">
      <c r="A71" s="52">
        <v>1981</v>
      </c>
      <c r="B71" s="86">
        <v>819.28695939804663</v>
      </c>
      <c r="C71" s="86">
        <v>199.75483360827491</v>
      </c>
      <c r="D71" s="86">
        <v>1019.0417930063215</v>
      </c>
      <c r="E71" s="54">
        <v>0.53311106095020744</v>
      </c>
      <c r="F71" s="13"/>
      <c r="G71" s="52">
        <v>1939</v>
      </c>
      <c r="H71" s="86">
        <v>998.64182232766689</v>
      </c>
      <c r="I71" s="55">
        <v>0.7283950617283963</v>
      </c>
      <c r="J71" s="56">
        <v>0.522438829363153</v>
      </c>
      <c r="K71" s="18"/>
      <c r="L71" s="18"/>
      <c r="M71" s="18"/>
    </row>
    <row r="72" spans="1:13" ht="12" customHeight="1" x14ac:dyDescent="0.2">
      <c r="A72" s="52">
        <v>1982</v>
      </c>
      <c r="B72" s="86">
        <v>1646.8418504743599</v>
      </c>
      <c r="C72" s="86">
        <v>0</v>
      </c>
      <c r="D72" s="86">
        <v>1646.8418504743599</v>
      </c>
      <c r="E72" s="54">
        <v>0.86154425868394446</v>
      </c>
      <c r="F72" s="13"/>
      <c r="G72" s="52">
        <v>1948</v>
      </c>
      <c r="H72" s="86">
        <v>987.71074686739587</v>
      </c>
      <c r="I72" s="55">
        <v>0.74074074074074192</v>
      </c>
      <c r="J72" s="56">
        <v>0.51672024424137897</v>
      </c>
      <c r="K72" s="18"/>
      <c r="L72" s="18"/>
      <c r="M72" s="18"/>
    </row>
    <row r="73" spans="1:13" ht="12" customHeight="1" x14ac:dyDescent="0.2">
      <c r="A73" s="52">
        <v>1983</v>
      </c>
      <c r="B73" s="86">
        <v>1679.6184455469122</v>
      </c>
      <c r="C73" s="86">
        <v>165.44018827844909</v>
      </c>
      <c r="D73" s="86">
        <v>1845.0586338253613</v>
      </c>
      <c r="E73" s="54">
        <v>0.96524124186521654</v>
      </c>
      <c r="F73" s="13"/>
      <c r="G73" s="52">
        <v>1960</v>
      </c>
      <c r="H73" s="86">
        <v>945.27446925666777</v>
      </c>
      <c r="I73" s="55">
        <v>0.75308641975308765</v>
      </c>
      <c r="J73" s="56">
        <v>0.49451973280495304</v>
      </c>
      <c r="K73" s="18"/>
      <c r="L73" s="18"/>
      <c r="M73" s="18"/>
    </row>
    <row r="74" spans="1:13" ht="12" customHeight="1" x14ac:dyDescent="0.2">
      <c r="A74" s="52">
        <v>1984</v>
      </c>
      <c r="B74" s="86">
        <v>1477.3826410072465</v>
      </c>
      <c r="C74" s="86">
        <v>90.000000730450424</v>
      </c>
      <c r="D74" s="86">
        <v>1567.382641737697</v>
      </c>
      <c r="E74" s="54">
        <v>0.81997522455542615</v>
      </c>
      <c r="F74" s="13"/>
      <c r="G74" s="52">
        <v>1926</v>
      </c>
      <c r="H74" s="86">
        <v>933.68672691895995</v>
      </c>
      <c r="I74" s="55">
        <v>0.76543209876543339</v>
      </c>
      <c r="J74" s="56">
        <v>0.48845761282707817</v>
      </c>
      <c r="K74" s="18"/>
      <c r="L74" s="18"/>
      <c r="M74" s="18"/>
    </row>
    <row r="75" spans="1:13" ht="12" customHeight="1" x14ac:dyDescent="0.2">
      <c r="A75" s="52">
        <v>1985</v>
      </c>
      <c r="B75" s="86">
        <v>1185.1142481512738</v>
      </c>
      <c r="C75" s="86">
        <v>172.64185497488143</v>
      </c>
      <c r="D75" s="86">
        <v>1357.7561031261553</v>
      </c>
      <c r="E75" s="54">
        <v>0.71030923522163503</v>
      </c>
      <c r="F75" s="13"/>
      <c r="G75" s="52">
        <v>1944</v>
      </c>
      <c r="H75" s="86">
        <v>923.20965263886433</v>
      </c>
      <c r="I75" s="55">
        <v>0.77777777777777901</v>
      </c>
      <c r="J75" s="56">
        <v>0.48297653813176267</v>
      </c>
      <c r="K75" s="18"/>
      <c r="L75" s="18"/>
      <c r="M75" s="18"/>
    </row>
    <row r="76" spans="1:13" ht="12" customHeight="1" x14ac:dyDescent="0.2">
      <c r="A76" s="52">
        <v>1986</v>
      </c>
      <c r="B76" s="86">
        <v>1296.0210547441307</v>
      </c>
      <c r="C76" s="86">
        <v>106.5031991947659</v>
      </c>
      <c r="D76" s="86">
        <v>1402.5242539388964</v>
      </c>
      <c r="E76" s="54">
        <v>0.73372966462929445</v>
      </c>
      <c r="F76" s="13"/>
      <c r="G76" s="52">
        <v>1955</v>
      </c>
      <c r="H76" s="86">
        <v>915.09907872956887</v>
      </c>
      <c r="I76" s="55">
        <v>0.79012345679012475</v>
      </c>
      <c r="J76" s="56">
        <v>0.47873349658884062</v>
      </c>
      <c r="K76" s="18"/>
      <c r="L76" s="18"/>
      <c r="M76" s="18"/>
    </row>
    <row r="77" spans="1:13" ht="12" customHeight="1" x14ac:dyDescent="0.2">
      <c r="A77" s="52">
        <v>1987</v>
      </c>
      <c r="B77" s="86">
        <v>416.29476454229922</v>
      </c>
      <c r="C77" s="86">
        <v>142.51976301179187</v>
      </c>
      <c r="D77" s="86">
        <v>558.81452755409111</v>
      </c>
      <c r="E77" s="54">
        <v>0.29234346196918187</v>
      </c>
      <c r="F77" s="13"/>
      <c r="G77" s="52">
        <v>1930</v>
      </c>
      <c r="H77" s="86">
        <v>905.84508525241529</v>
      </c>
      <c r="I77" s="55">
        <v>0.80246913580247048</v>
      </c>
      <c r="J77" s="56">
        <v>0.47389227583176319</v>
      </c>
      <c r="K77" s="18"/>
      <c r="L77" s="18"/>
      <c r="M77" s="18"/>
    </row>
    <row r="78" spans="1:13" ht="12" customHeight="1" x14ac:dyDescent="0.2">
      <c r="A78" s="52">
        <v>1988</v>
      </c>
      <c r="B78" s="86">
        <v>293.54213358408765</v>
      </c>
      <c r="C78" s="86">
        <v>0</v>
      </c>
      <c r="D78" s="86">
        <v>293.54213358408765</v>
      </c>
      <c r="E78" s="54">
        <v>0.15356637906570109</v>
      </c>
      <c r="F78" s="13"/>
      <c r="G78" s="52">
        <v>1925</v>
      </c>
      <c r="H78" s="86">
        <v>904.57809446168085</v>
      </c>
      <c r="I78" s="55">
        <v>0.8148148148148161</v>
      </c>
      <c r="J78" s="56">
        <v>0.47322945041155157</v>
      </c>
      <c r="K78" s="18"/>
      <c r="L78" s="18"/>
      <c r="M78" s="18"/>
    </row>
    <row r="79" spans="1:13" ht="12" customHeight="1" x14ac:dyDescent="0.2">
      <c r="A79" s="52">
        <v>1989</v>
      </c>
      <c r="B79" s="86">
        <v>1146.7515649039226</v>
      </c>
      <c r="C79" s="86">
        <v>0</v>
      </c>
      <c r="D79" s="86">
        <v>1146.7515649039226</v>
      </c>
      <c r="E79" s="54">
        <v>0.59992234627461294</v>
      </c>
      <c r="F79" s="13"/>
      <c r="G79" s="52">
        <v>1932</v>
      </c>
      <c r="H79" s="86">
        <v>899.57092669175802</v>
      </c>
      <c r="I79" s="55">
        <v>0.82716049382716184</v>
      </c>
      <c r="J79" s="56">
        <v>0.47060995380159981</v>
      </c>
      <c r="K79" s="18"/>
      <c r="L79" s="18"/>
      <c r="M79" s="18"/>
    </row>
    <row r="80" spans="1:13" ht="12" customHeight="1" x14ac:dyDescent="0.2">
      <c r="A80" s="52">
        <v>1990</v>
      </c>
      <c r="B80" s="86">
        <v>474.46959797281835</v>
      </c>
      <c r="C80" s="86">
        <v>31.004896337000741</v>
      </c>
      <c r="D80" s="86">
        <v>505.47449430981908</v>
      </c>
      <c r="E80" s="54">
        <v>0.26443865776082609</v>
      </c>
      <c r="F80" s="13"/>
      <c r="G80" s="52">
        <v>1949</v>
      </c>
      <c r="H80" s="86">
        <v>805.69560976646608</v>
      </c>
      <c r="I80" s="55">
        <v>0.83950617283950757</v>
      </c>
      <c r="J80" s="56">
        <v>0.42149914191287791</v>
      </c>
      <c r="K80" s="18"/>
      <c r="L80" s="18"/>
      <c r="M80" s="18"/>
    </row>
    <row r="81" spans="1:13" ht="12" customHeight="1" x14ac:dyDescent="0.2">
      <c r="A81" s="52">
        <v>1991</v>
      </c>
      <c r="B81" s="86">
        <v>306.57086275722264</v>
      </c>
      <c r="C81" s="86">
        <v>0</v>
      </c>
      <c r="D81" s="86">
        <v>306.57086275722264</v>
      </c>
      <c r="E81" s="54">
        <v>0.16038235038306181</v>
      </c>
      <c r="F81" s="13"/>
      <c r="G81" s="52">
        <v>1961</v>
      </c>
      <c r="H81" s="86">
        <v>724.56783854210812</v>
      </c>
      <c r="I81" s="55">
        <v>0.85185185185185319</v>
      </c>
      <c r="J81" s="56">
        <v>0.37905720038823337</v>
      </c>
      <c r="K81" s="18"/>
      <c r="L81" s="18"/>
      <c r="M81" s="18"/>
    </row>
    <row r="82" spans="1:13" ht="12" customHeight="1" x14ac:dyDescent="0.2">
      <c r="A82" s="52">
        <v>1992</v>
      </c>
      <c r="B82" s="86">
        <v>451.25856067499763</v>
      </c>
      <c r="C82" s="86">
        <v>0</v>
      </c>
      <c r="D82" s="86">
        <v>451.25856067499763</v>
      </c>
      <c r="E82" s="54">
        <v>0.23607562682448216</v>
      </c>
      <c r="F82" s="13"/>
      <c r="G82" s="52">
        <v>1933</v>
      </c>
      <c r="H82" s="86">
        <v>683.54144477507691</v>
      </c>
      <c r="I82" s="55">
        <v>0.86419753086419893</v>
      </c>
      <c r="J82" s="56">
        <v>0.35759426878110223</v>
      </c>
      <c r="K82" s="18"/>
      <c r="L82" s="18"/>
      <c r="M82" s="18"/>
    </row>
    <row r="83" spans="1:13" ht="12" customHeight="1" x14ac:dyDescent="0.2">
      <c r="A83" s="52">
        <v>1993</v>
      </c>
      <c r="B83" s="86">
        <v>1140.9866102693129</v>
      </c>
      <c r="C83" s="86">
        <v>0</v>
      </c>
      <c r="D83" s="86">
        <v>1140.9866102693129</v>
      </c>
      <c r="E83" s="54">
        <v>0.59690641395203392</v>
      </c>
      <c r="F83" s="13"/>
      <c r="G83" s="52">
        <v>2001</v>
      </c>
      <c r="H83" s="86">
        <v>682.51184830275793</v>
      </c>
      <c r="I83" s="55">
        <v>0.87654320987654466</v>
      </c>
      <c r="J83" s="56">
        <v>0.35705563604643364</v>
      </c>
      <c r="K83" s="18"/>
      <c r="L83" s="18"/>
      <c r="M83" s="18"/>
    </row>
    <row r="84" spans="1:13" ht="12" customHeight="1" x14ac:dyDescent="0.2">
      <c r="A84" s="52">
        <v>1994</v>
      </c>
      <c r="B84" s="86">
        <v>993.12766154148835</v>
      </c>
      <c r="C84" s="86">
        <v>42.467993896714994</v>
      </c>
      <c r="D84" s="86">
        <v>1035.5956554382033</v>
      </c>
      <c r="E84" s="54">
        <v>0.54177120347277175</v>
      </c>
      <c r="F84" s="13"/>
      <c r="G84" s="52">
        <v>1987</v>
      </c>
      <c r="H84" s="86">
        <v>558.81452755409111</v>
      </c>
      <c r="I84" s="55">
        <v>0.88888888888889039</v>
      </c>
      <c r="J84" s="56">
        <v>0.29234346196918187</v>
      </c>
      <c r="K84" s="18"/>
      <c r="L84" s="18"/>
      <c r="M84" s="18"/>
    </row>
    <row r="85" spans="1:13" ht="12" customHeight="1" x14ac:dyDescent="0.2">
      <c r="A85" s="52">
        <v>1995</v>
      </c>
      <c r="B85" s="86">
        <v>1507.0652078826051</v>
      </c>
      <c r="C85" s="86">
        <v>0</v>
      </c>
      <c r="D85" s="86">
        <v>1507.0652078826051</v>
      </c>
      <c r="E85" s="54">
        <v>0.7884201976890427</v>
      </c>
      <c r="F85" s="13"/>
      <c r="G85" s="52">
        <v>1934</v>
      </c>
      <c r="H85" s="86">
        <v>547.44380949099593</v>
      </c>
      <c r="I85" s="55">
        <v>0.90123456790123602</v>
      </c>
      <c r="J85" s="56">
        <v>0.28639487810148884</v>
      </c>
      <c r="K85" s="18"/>
      <c r="L85" s="18"/>
      <c r="M85" s="18"/>
    </row>
    <row r="86" spans="1:13" ht="12" customHeight="1" x14ac:dyDescent="0.2">
      <c r="A86" s="52">
        <v>1996</v>
      </c>
      <c r="B86" s="86">
        <v>1243.7531597979396</v>
      </c>
      <c r="C86" s="86">
        <v>162.03056315693877</v>
      </c>
      <c r="D86" s="86">
        <v>1405.7837229548784</v>
      </c>
      <c r="E86" s="54">
        <v>0.73543485375614881</v>
      </c>
      <c r="F86" s="13"/>
      <c r="G86" s="52">
        <v>1990</v>
      </c>
      <c r="H86" s="86">
        <v>505.47449430981908</v>
      </c>
      <c r="I86" s="55">
        <v>0.91358024691358175</v>
      </c>
      <c r="J86" s="56">
        <v>0.26443865776082609</v>
      </c>
      <c r="K86" s="18"/>
      <c r="L86" s="18"/>
      <c r="M86" s="18"/>
    </row>
    <row r="87" spans="1:13" ht="12" customHeight="1" x14ac:dyDescent="0.2">
      <c r="A87" s="52">
        <v>1997</v>
      </c>
      <c r="B87" s="86">
        <v>1454.6544710881199</v>
      </c>
      <c r="C87" s="86">
        <v>143.66590244972744</v>
      </c>
      <c r="D87" s="86">
        <v>1598.3203735378472</v>
      </c>
      <c r="E87" s="54">
        <v>0.83616027911998281</v>
      </c>
      <c r="F87" s="13"/>
      <c r="G87" s="52">
        <v>1929</v>
      </c>
      <c r="H87" s="86">
        <v>503.24151747034182</v>
      </c>
      <c r="I87" s="55">
        <v>0.92592592592592748</v>
      </c>
      <c r="J87" s="56">
        <v>0.26327047735827458</v>
      </c>
      <c r="K87" s="18"/>
      <c r="L87" s="18"/>
      <c r="M87" s="18"/>
    </row>
    <row r="88" spans="1:13" ht="12" customHeight="1" x14ac:dyDescent="0.2">
      <c r="A88" s="52">
        <v>1998</v>
      </c>
      <c r="B88" s="86">
        <v>1563.238303352698</v>
      </c>
      <c r="C88" s="86">
        <v>168.42488209978299</v>
      </c>
      <c r="D88" s="86">
        <v>1731.663185452481</v>
      </c>
      <c r="E88" s="54">
        <v>0.90591848571932043</v>
      </c>
      <c r="F88" s="13"/>
      <c r="G88" s="52">
        <v>1992</v>
      </c>
      <c r="H88" s="86">
        <v>451.25856067499763</v>
      </c>
      <c r="I88" s="55">
        <v>0.93827160493827311</v>
      </c>
      <c r="J88" s="56">
        <v>0.23607562682448216</v>
      </c>
      <c r="K88" s="18"/>
      <c r="L88" s="18"/>
      <c r="M88" s="18"/>
    </row>
    <row r="89" spans="1:13" ht="12" customHeight="1" x14ac:dyDescent="0.2">
      <c r="A89" s="52">
        <v>1999</v>
      </c>
      <c r="B89" s="86">
        <v>1166.1730609211229</v>
      </c>
      <c r="C89" s="86">
        <v>187.51492204245304</v>
      </c>
      <c r="D89" s="86">
        <v>1353.6879829635759</v>
      </c>
      <c r="E89" s="54">
        <v>0.70818100076566881</v>
      </c>
      <c r="F89" s="13"/>
      <c r="G89" s="52">
        <v>1931</v>
      </c>
      <c r="H89" s="86">
        <v>388.54747421300186</v>
      </c>
      <c r="I89" s="55">
        <v>0.95061728395061884</v>
      </c>
      <c r="J89" s="56">
        <v>0.2032683621307883</v>
      </c>
      <c r="K89" s="18"/>
      <c r="L89" s="18"/>
      <c r="M89" s="18"/>
    </row>
    <row r="90" spans="1:13" ht="12" customHeight="1" x14ac:dyDescent="0.2">
      <c r="A90" s="52">
        <v>2000</v>
      </c>
      <c r="B90" s="86">
        <v>1225.9017140307922</v>
      </c>
      <c r="C90" s="86">
        <v>105.87187344290973</v>
      </c>
      <c r="D90" s="86">
        <v>1331.7735874737018</v>
      </c>
      <c r="E90" s="54">
        <v>0.69671649880915609</v>
      </c>
      <c r="F90" s="13"/>
      <c r="G90" s="52">
        <v>1924</v>
      </c>
      <c r="H90" s="86">
        <v>384.55040203360767</v>
      </c>
      <c r="I90" s="55">
        <v>0.96296296296296457</v>
      </c>
      <c r="J90" s="56">
        <v>0.20117729638169379</v>
      </c>
      <c r="K90" s="18"/>
      <c r="L90" s="18"/>
      <c r="M90" s="18"/>
    </row>
    <row r="91" spans="1:13" ht="12" customHeight="1" x14ac:dyDescent="0.2">
      <c r="A91" s="52">
        <v>2001</v>
      </c>
      <c r="B91" s="86">
        <v>539.2571829618596</v>
      </c>
      <c r="C91" s="86">
        <v>143.25466534089836</v>
      </c>
      <c r="D91" s="86">
        <v>682.51184830275793</v>
      </c>
      <c r="E91" s="54">
        <v>0.35705563604643364</v>
      </c>
      <c r="F91" s="13"/>
      <c r="G91" s="52">
        <v>1991</v>
      </c>
      <c r="H91" s="86">
        <v>306.57086275722264</v>
      </c>
      <c r="I91" s="55">
        <v>0.9753086419753102</v>
      </c>
      <c r="J91" s="56">
        <v>0.16038235038306181</v>
      </c>
      <c r="K91" s="18"/>
      <c r="L91" s="18"/>
      <c r="M91" s="18"/>
    </row>
    <row r="92" spans="1:13" ht="12" customHeight="1" x14ac:dyDescent="0.2">
      <c r="A92" s="52">
        <v>2002</v>
      </c>
      <c r="B92" s="86">
        <v>1032.4845227780495</v>
      </c>
      <c r="C92" s="86">
        <v>0</v>
      </c>
      <c r="D92" s="86">
        <v>1032.4845227780495</v>
      </c>
      <c r="E92" s="54">
        <v>0.54014361641540654</v>
      </c>
      <c r="F92" s="13"/>
      <c r="G92" s="52">
        <v>1988</v>
      </c>
      <c r="H92" s="86">
        <v>293.54213358408765</v>
      </c>
      <c r="I92" s="55">
        <v>0.98765432098765593</v>
      </c>
      <c r="J92" s="56">
        <v>0.15356637906570109</v>
      </c>
      <c r="K92" s="18"/>
      <c r="L92" s="18"/>
      <c r="M92" s="18"/>
    </row>
    <row r="93" spans="1:13" ht="12" customHeight="1" thickBot="1" x14ac:dyDescent="0.25">
      <c r="A93" s="57">
        <v>2003</v>
      </c>
      <c r="B93" s="87">
        <v>1087.4308753983303</v>
      </c>
      <c r="C93" s="87">
        <v>66.617911211299059</v>
      </c>
      <c r="D93" s="87">
        <v>1154.0487866096294</v>
      </c>
      <c r="E93" s="59">
        <v>0.60373988313347071</v>
      </c>
      <c r="F93" s="29"/>
      <c r="G93" s="57">
        <v>1977</v>
      </c>
      <c r="H93" s="87">
        <v>152.79400781222444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88">
        <v>1078.8668033504539</v>
      </c>
      <c r="C94" s="88">
        <v>74.587188699277732</v>
      </c>
      <c r="D94" s="88">
        <v>1153.4539920497316</v>
      </c>
      <c r="E94" s="64">
        <v>0.60342871674063869</v>
      </c>
      <c r="F94" s="36"/>
      <c r="G94" s="62"/>
      <c r="H94" s="88">
        <v>1153.4539920497311</v>
      </c>
      <c r="I94" s="63"/>
      <c r="J94" s="64">
        <v>0.60342871674063858</v>
      </c>
      <c r="K94" s="39"/>
      <c r="L94" s="39"/>
      <c r="M94" s="39"/>
    </row>
    <row r="95" spans="1:13" ht="12" customHeight="1" x14ac:dyDescent="0.2">
      <c r="A95" s="65" t="s">
        <v>12</v>
      </c>
      <c r="B95" s="89">
        <v>1679.6184455469122</v>
      </c>
      <c r="C95" s="89">
        <v>199.99999828783615</v>
      </c>
      <c r="D95" s="89">
        <v>1845.0586338253613</v>
      </c>
      <c r="E95" s="67">
        <v>0.96524124186521654</v>
      </c>
      <c r="F95" s="36"/>
      <c r="G95" s="68"/>
      <c r="H95" s="89">
        <v>1845.0586338253613</v>
      </c>
      <c r="I95" s="69"/>
      <c r="J95" s="67">
        <v>0.96524124186521654</v>
      </c>
      <c r="K95" s="18"/>
      <c r="L95" s="18"/>
      <c r="M95" s="18"/>
    </row>
    <row r="96" spans="1:13" ht="12" customHeight="1" x14ac:dyDescent="0.2">
      <c r="A96" s="65" t="s">
        <v>13</v>
      </c>
      <c r="B96" s="89">
        <v>152.79400781222444</v>
      </c>
      <c r="C96" s="89">
        <v>0</v>
      </c>
      <c r="D96" s="89">
        <v>152.79400781222444</v>
      </c>
      <c r="E96" s="67">
        <v>7.9934087267708315E-2</v>
      </c>
      <c r="F96" s="45"/>
      <c r="G96" s="68"/>
      <c r="H96" s="89">
        <v>152.79400781222444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3:BU1032"/>
  <sheetViews>
    <sheetView zoomScale="130" zoomScaleNormal="130" workbookViewId="0">
      <selection activeCell="N21" sqref="N2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60.173995373138133</v>
      </c>
      <c r="C12" s="48">
        <v>0</v>
      </c>
      <c r="D12" s="48">
        <v>60.173995373138133</v>
      </c>
      <c r="E12" s="49">
        <v>0.72673907455480835</v>
      </c>
      <c r="F12" s="13"/>
      <c r="G12" s="47">
        <v>1938</v>
      </c>
      <c r="H12" s="48">
        <v>82.800000005474402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51.220972508049357</v>
      </c>
      <c r="C13" s="53">
        <v>0</v>
      </c>
      <c r="D13" s="53">
        <v>51.220972508049357</v>
      </c>
      <c r="E13" s="54">
        <v>0.61861077908272177</v>
      </c>
      <c r="F13" s="13"/>
      <c r="G13" s="52">
        <v>1958</v>
      </c>
      <c r="H13" s="53">
        <v>82.800000005474374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14.921903457649371</v>
      </c>
      <c r="C14" s="53">
        <v>0</v>
      </c>
      <c r="D14" s="53">
        <v>14.921903457649371</v>
      </c>
      <c r="E14" s="54">
        <v>0.18021622533392961</v>
      </c>
      <c r="F14" s="13"/>
      <c r="G14" s="52">
        <v>1958</v>
      </c>
      <c r="H14" s="53">
        <v>82.800000005474374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39.183398494076471</v>
      </c>
      <c r="C15" s="53">
        <v>0</v>
      </c>
      <c r="D15" s="53">
        <v>39.183398494076471</v>
      </c>
      <c r="E15" s="54">
        <v>0.47322945041155162</v>
      </c>
      <c r="F15" s="13"/>
      <c r="G15" s="52">
        <v>1958</v>
      </c>
      <c r="H15" s="53">
        <v>82.800000005474374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40.444290342082063</v>
      </c>
      <c r="C16" s="53">
        <v>0</v>
      </c>
      <c r="D16" s="53">
        <v>40.444290342082063</v>
      </c>
      <c r="E16" s="54">
        <v>0.48845761282707806</v>
      </c>
      <c r="F16" s="13"/>
      <c r="G16" s="52">
        <v>1982</v>
      </c>
      <c r="H16" s="53">
        <v>82.800000005474359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53.827001405731288</v>
      </c>
      <c r="C17" s="53">
        <v>0</v>
      </c>
      <c r="D17" s="53">
        <v>53.827001405731288</v>
      </c>
      <c r="E17" s="54">
        <v>0.65008455804023302</v>
      </c>
      <c r="F17" s="13"/>
      <c r="G17" s="52">
        <v>1980</v>
      </c>
      <c r="H17" s="53">
        <v>82.6985006409558</v>
      </c>
      <c r="I17" s="55">
        <v>6.1728395061728496E-2</v>
      </c>
      <c r="J17" s="56">
        <v>0.99877416233038407</v>
      </c>
      <c r="K17" s="18"/>
      <c r="L17" s="18"/>
      <c r="M17" s="18"/>
    </row>
    <row r="18" spans="1:13" ht="12.75" customHeight="1" x14ac:dyDescent="0.2">
      <c r="A18" s="52">
        <v>1928</v>
      </c>
      <c r="B18" s="53">
        <v>63.255574017545754</v>
      </c>
      <c r="C18" s="53">
        <v>0</v>
      </c>
      <c r="D18" s="53">
        <v>63.255574017545754</v>
      </c>
      <c r="E18" s="54">
        <v>0.76395620794137387</v>
      </c>
      <c r="F18" s="13"/>
      <c r="G18" s="52">
        <v>1952</v>
      </c>
      <c r="H18" s="53">
        <v>80.257116916491043</v>
      </c>
      <c r="I18" s="55">
        <v>7.4074074074074195E-2</v>
      </c>
      <c r="J18" s="56">
        <v>0.96928885164844258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15.180373543834452</v>
      </c>
      <c r="C19" s="53">
        <v>0</v>
      </c>
      <c r="D19" s="53">
        <v>15.180373543834452</v>
      </c>
      <c r="E19" s="54">
        <v>0.18333784473230016</v>
      </c>
      <c r="F19" s="13"/>
      <c r="G19" s="52">
        <v>1998</v>
      </c>
      <c r="H19" s="53">
        <v>77.631176270497647</v>
      </c>
      <c r="I19" s="55">
        <v>8.6419753086419887E-2</v>
      </c>
      <c r="J19" s="56">
        <v>0.93757459263886056</v>
      </c>
      <c r="K19" s="18"/>
      <c r="L19" s="18"/>
      <c r="M19" s="18"/>
    </row>
    <row r="20" spans="1:13" ht="12.75" customHeight="1" x14ac:dyDescent="0.2">
      <c r="A20" s="52">
        <v>1930</v>
      </c>
      <c r="B20" s="53">
        <v>39.238280438869971</v>
      </c>
      <c r="C20" s="53">
        <v>0</v>
      </c>
      <c r="D20" s="53">
        <v>39.238280438869971</v>
      </c>
      <c r="E20" s="54">
        <v>0.47389227583176297</v>
      </c>
      <c r="F20" s="13"/>
      <c r="G20" s="52">
        <v>1943</v>
      </c>
      <c r="H20" s="53">
        <v>76.589160457662842</v>
      </c>
      <c r="I20" s="55">
        <v>9.8765432098765593E-2</v>
      </c>
      <c r="J20" s="56">
        <v>0.92498986059979282</v>
      </c>
      <c r="K20" s="18"/>
      <c r="L20" s="18"/>
      <c r="M20" s="18"/>
    </row>
    <row r="21" spans="1:13" ht="12.75" customHeight="1" x14ac:dyDescent="0.2">
      <c r="A21" s="52">
        <v>1931</v>
      </c>
      <c r="B21" s="53">
        <v>16.83062038442927</v>
      </c>
      <c r="C21" s="53">
        <v>0</v>
      </c>
      <c r="D21" s="53">
        <v>16.83062038442927</v>
      </c>
      <c r="E21" s="54">
        <v>0.2032683621307883</v>
      </c>
      <c r="F21" s="13"/>
      <c r="G21" s="52">
        <v>1995</v>
      </c>
      <c r="H21" s="53">
        <v>75.625620560623361</v>
      </c>
      <c r="I21" s="55">
        <v>0.1111111111111113</v>
      </c>
      <c r="J21" s="56">
        <v>0.91335290532153823</v>
      </c>
      <c r="K21" s="18"/>
      <c r="L21" s="18"/>
      <c r="M21" s="18"/>
    </row>
    <row r="22" spans="1:13" ht="12.75" customHeight="1" x14ac:dyDescent="0.2">
      <c r="A22" s="52">
        <v>1932</v>
      </c>
      <c r="B22" s="53">
        <v>38.966504174772474</v>
      </c>
      <c r="C22" s="53">
        <v>0</v>
      </c>
      <c r="D22" s="53">
        <v>38.966504174772474</v>
      </c>
      <c r="E22" s="54">
        <v>0.47060995380159992</v>
      </c>
      <c r="F22" s="13"/>
      <c r="G22" s="52">
        <v>1956</v>
      </c>
      <c r="H22" s="53">
        <v>73.520216722260571</v>
      </c>
      <c r="I22" s="55">
        <v>0.12345679012345699</v>
      </c>
      <c r="J22" s="56">
        <v>0.8879253227326156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29.608805455075263</v>
      </c>
      <c r="C23" s="53">
        <v>0</v>
      </c>
      <c r="D23" s="53">
        <v>29.608805455075263</v>
      </c>
      <c r="E23" s="54">
        <v>0.35759426878110223</v>
      </c>
      <c r="F23" s="13"/>
      <c r="G23" s="52">
        <v>1967</v>
      </c>
      <c r="H23" s="53">
        <v>72.702215165504072</v>
      </c>
      <c r="I23" s="55">
        <v>0.13580246913580268</v>
      </c>
      <c r="J23" s="56">
        <v>0.87804607687806857</v>
      </c>
      <c r="K23" s="18"/>
      <c r="L23" s="18"/>
      <c r="M23" s="18"/>
    </row>
    <row r="24" spans="1:13" ht="12.75" customHeight="1" x14ac:dyDescent="0.2">
      <c r="A24" s="52">
        <v>1934</v>
      </c>
      <c r="B24" s="53">
        <v>23.713495906803271</v>
      </c>
      <c r="C24" s="53">
        <v>0</v>
      </c>
      <c r="D24" s="53">
        <v>23.713495906803271</v>
      </c>
      <c r="E24" s="54">
        <v>0.28639487810148878</v>
      </c>
      <c r="F24" s="13"/>
      <c r="G24" s="52">
        <v>1941</v>
      </c>
      <c r="H24" s="53">
        <v>71.593536946050492</v>
      </c>
      <c r="I24" s="55">
        <v>0.14814814814814839</v>
      </c>
      <c r="J24" s="56">
        <v>0.86465624330978863</v>
      </c>
      <c r="K24" s="18"/>
      <c r="L24" s="18"/>
      <c r="M24" s="18"/>
    </row>
    <row r="25" spans="1:13" ht="12.75" customHeight="1" x14ac:dyDescent="0.2">
      <c r="A25" s="52">
        <v>1935</v>
      </c>
      <c r="B25" s="53">
        <v>54.04376116481771</v>
      </c>
      <c r="C25" s="53">
        <v>0</v>
      </c>
      <c r="D25" s="53">
        <v>54.04376116481771</v>
      </c>
      <c r="E25" s="54">
        <v>0.65270242952678392</v>
      </c>
      <c r="F25" s="13"/>
      <c r="G25" s="52">
        <v>1984</v>
      </c>
      <c r="H25" s="53">
        <v>71.473726365994764</v>
      </c>
      <c r="I25" s="55">
        <v>0.1604938271604941</v>
      </c>
      <c r="J25" s="56">
        <v>0.86320925562795614</v>
      </c>
      <c r="K25" s="18"/>
      <c r="L25" s="18"/>
      <c r="M25" s="18"/>
    </row>
    <row r="26" spans="1:13" ht="12.75" customHeight="1" x14ac:dyDescent="0.2">
      <c r="A26" s="52">
        <v>1936</v>
      </c>
      <c r="B26" s="53">
        <v>61.002661601068176</v>
      </c>
      <c r="C26" s="53">
        <v>0</v>
      </c>
      <c r="D26" s="53">
        <v>61.002661601068176</v>
      </c>
      <c r="E26" s="54">
        <v>0.73674712078584759</v>
      </c>
      <c r="F26" s="13"/>
      <c r="G26" s="52">
        <v>1978</v>
      </c>
      <c r="H26" s="53">
        <v>71.327114861633362</v>
      </c>
      <c r="I26" s="55">
        <v>0.17283950617283977</v>
      </c>
      <c r="J26" s="56">
        <v>0.86143858528542716</v>
      </c>
      <c r="K26" s="18"/>
      <c r="L26" s="18"/>
      <c r="M26" s="18"/>
    </row>
    <row r="27" spans="1:13" ht="12.75" customHeight="1" x14ac:dyDescent="0.2">
      <c r="A27" s="52">
        <v>1937</v>
      </c>
      <c r="B27" s="53">
        <v>61.298261824578759</v>
      </c>
      <c r="C27" s="53">
        <v>0</v>
      </c>
      <c r="D27" s="53">
        <v>61.298261824578759</v>
      </c>
      <c r="E27" s="54">
        <v>0.74031717179442946</v>
      </c>
      <c r="F27" s="13"/>
      <c r="G27" s="52">
        <v>1997</v>
      </c>
      <c r="H27" s="53">
        <v>70.37416897814569</v>
      </c>
      <c r="I27" s="55">
        <v>0.18518518518518548</v>
      </c>
      <c r="J27" s="56">
        <v>0.84992957703074512</v>
      </c>
      <c r="K27" s="18"/>
      <c r="L27" s="18"/>
      <c r="M27" s="18"/>
    </row>
    <row r="28" spans="1:13" ht="12.75" customHeight="1" x14ac:dyDescent="0.2">
      <c r="A28" s="52">
        <v>1938</v>
      </c>
      <c r="B28" s="53">
        <v>82.800000005474402</v>
      </c>
      <c r="C28" s="53">
        <v>0</v>
      </c>
      <c r="D28" s="53">
        <v>82.800000005474402</v>
      </c>
      <c r="E28" s="54">
        <v>1.000000000066116</v>
      </c>
      <c r="F28" s="13"/>
      <c r="G28" s="52">
        <v>1986</v>
      </c>
      <c r="H28" s="53">
        <v>69.481324105972163</v>
      </c>
      <c r="I28" s="55">
        <v>0.19753086419753119</v>
      </c>
      <c r="J28" s="56">
        <v>0.83914642640062997</v>
      </c>
      <c r="K28" s="18"/>
      <c r="L28" s="18"/>
      <c r="M28" s="18"/>
    </row>
    <row r="29" spans="1:13" ht="12.75" customHeight="1" x14ac:dyDescent="0.2">
      <c r="A29" s="52">
        <v>1939</v>
      </c>
      <c r="B29" s="53">
        <v>22.40114164379926</v>
      </c>
      <c r="C29" s="53">
        <v>0</v>
      </c>
      <c r="D29" s="53">
        <v>22.40114164379926</v>
      </c>
      <c r="E29" s="54">
        <v>0.27054518893477369</v>
      </c>
      <c r="F29" s="13"/>
      <c r="G29" s="52">
        <v>1951</v>
      </c>
      <c r="H29" s="53">
        <v>65.638408989127711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54.883771878589336</v>
      </c>
      <c r="C30" s="53">
        <v>0</v>
      </c>
      <c r="D30" s="53">
        <v>54.883771878589336</v>
      </c>
      <c r="E30" s="54">
        <v>0.66284748645639302</v>
      </c>
      <c r="F30" s="13"/>
      <c r="G30" s="52">
        <v>1973</v>
      </c>
      <c r="H30" s="53">
        <v>64.648997190382488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71.593536946050492</v>
      </c>
      <c r="C31" s="53">
        <v>0</v>
      </c>
      <c r="D31" s="53">
        <v>71.593536946050492</v>
      </c>
      <c r="E31" s="54">
        <v>0.86465624330978863</v>
      </c>
      <c r="F31" s="13"/>
      <c r="G31" s="52">
        <v>1928</v>
      </c>
      <c r="H31" s="53">
        <v>63.255574017545754</v>
      </c>
      <c r="I31" s="55">
        <v>0.23456790123456828</v>
      </c>
      <c r="J31" s="56">
        <v>0.76395620794137387</v>
      </c>
      <c r="K31" s="18"/>
      <c r="L31" s="18"/>
      <c r="M31" s="18"/>
    </row>
    <row r="32" spans="1:13" ht="12.75" customHeight="1" x14ac:dyDescent="0.2">
      <c r="A32" s="52">
        <v>1942</v>
      </c>
      <c r="B32" s="53">
        <v>61.663805311945239</v>
      </c>
      <c r="C32" s="53">
        <v>0</v>
      </c>
      <c r="D32" s="53">
        <v>61.663805311945239</v>
      </c>
      <c r="E32" s="54">
        <v>0.74473194821189903</v>
      </c>
      <c r="F32" s="13"/>
      <c r="G32" s="52">
        <v>1974</v>
      </c>
      <c r="H32" s="53">
        <v>62.129793196877628</v>
      </c>
      <c r="I32" s="55">
        <v>0.24691358024691398</v>
      </c>
      <c r="J32" s="56">
        <v>0.75035982121832889</v>
      </c>
      <c r="K32" s="18"/>
      <c r="L32" s="18"/>
      <c r="M32" s="18"/>
    </row>
    <row r="33" spans="1:13" ht="12.75" customHeight="1" x14ac:dyDescent="0.2">
      <c r="A33" s="52">
        <v>1943</v>
      </c>
      <c r="B33" s="53">
        <v>76.589160457662842</v>
      </c>
      <c r="C33" s="53">
        <v>0</v>
      </c>
      <c r="D33" s="53">
        <v>76.589160457662842</v>
      </c>
      <c r="E33" s="54">
        <v>0.92498986059979282</v>
      </c>
      <c r="F33" s="13"/>
      <c r="G33" s="52">
        <v>1979</v>
      </c>
      <c r="H33" s="53">
        <v>61.993935613152324</v>
      </c>
      <c r="I33" s="55">
        <v>0.25925925925925969</v>
      </c>
      <c r="J33" s="56">
        <v>0.74871902914435173</v>
      </c>
      <c r="K33" s="18"/>
      <c r="L33" s="18"/>
      <c r="M33" s="18"/>
    </row>
    <row r="34" spans="1:13" ht="12.75" customHeight="1" x14ac:dyDescent="0.2">
      <c r="A34" s="52">
        <v>1944</v>
      </c>
      <c r="B34" s="53">
        <v>33.409087058695405</v>
      </c>
      <c r="C34" s="53">
        <v>0</v>
      </c>
      <c r="D34" s="53">
        <v>33.409087058695405</v>
      </c>
      <c r="E34" s="54">
        <v>0.40349138959777059</v>
      </c>
      <c r="F34" s="13"/>
      <c r="G34" s="52">
        <v>1942</v>
      </c>
      <c r="H34" s="53">
        <v>61.663805311945239</v>
      </c>
      <c r="I34" s="55">
        <v>0.27160493827160537</v>
      </c>
      <c r="J34" s="56">
        <v>0.74473194821189903</v>
      </c>
      <c r="K34" s="18"/>
      <c r="L34" s="18"/>
      <c r="M34" s="18"/>
    </row>
    <row r="35" spans="1:13" ht="12.75" customHeight="1" x14ac:dyDescent="0.2">
      <c r="A35" s="52">
        <v>1945</v>
      </c>
      <c r="B35" s="53">
        <v>61.437668161276399</v>
      </c>
      <c r="C35" s="53">
        <v>0</v>
      </c>
      <c r="D35" s="53">
        <v>61.437668161276399</v>
      </c>
      <c r="E35" s="54">
        <v>0.74200082320382121</v>
      </c>
      <c r="F35" s="13"/>
      <c r="G35" s="52">
        <v>1945</v>
      </c>
      <c r="H35" s="53">
        <v>61.437668161276399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57.742252729329223</v>
      </c>
      <c r="C36" s="53">
        <v>0</v>
      </c>
      <c r="D36" s="53">
        <v>57.742252729329223</v>
      </c>
      <c r="E36" s="54">
        <v>0.69737020204503897</v>
      </c>
      <c r="F36" s="13"/>
      <c r="G36" s="52">
        <v>1937</v>
      </c>
      <c r="H36" s="53">
        <v>61.298261824578759</v>
      </c>
      <c r="I36" s="55">
        <v>0.29629629629629678</v>
      </c>
      <c r="J36" s="56">
        <v>0.74031717179442946</v>
      </c>
      <c r="K36" s="18"/>
      <c r="L36" s="18"/>
      <c r="M36" s="18"/>
    </row>
    <row r="37" spans="1:13" ht="12.75" customHeight="1" x14ac:dyDescent="0.2">
      <c r="A37" s="52">
        <v>1947</v>
      </c>
      <c r="B37" s="53">
        <v>44.427304086717818</v>
      </c>
      <c r="C37" s="53">
        <v>0</v>
      </c>
      <c r="D37" s="53">
        <v>44.427304086717818</v>
      </c>
      <c r="E37" s="54">
        <v>0.53656164355939395</v>
      </c>
      <c r="F37" s="13"/>
      <c r="G37" s="52">
        <v>1936</v>
      </c>
      <c r="H37" s="53">
        <v>61.002661601068176</v>
      </c>
      <c r="I37" s="55">
        <v>0.30864197530864246</v>
      </c>
      <c r="J37" s="56">
        <v>0.73674712078584759</v>
      </c>
      <c r="K37" s="18"/>
      <c r="L37" s="18"/>
      <c r="M37" s="18"/>
    </row>
    <row r="38" spans="1:13" ht="12.75" customHeight="1" x14ac:dyDescent="0.2">
      <c r="A38" s="52">
        <v>1948</v>
      </c>
      <c r="B38" s="53">
        <v>42.784436223186177</v>
      </c>
      <c r="C38" s="53">
        <v>0</v>
      </c>
      <c r="D38" s="53">
        <v>42.784436223186177</v>
      </c>
      <c r="E38" s="54">
        <v>0.51672024424137897</v>
      </c>
      <c r="F38" s="13"/>
      <c r="G38" s="52">
        <v>1922</v>
      </c>
      <c r="H38" s="53">
        <v>60.173995373138133</v>
      </c>
      <c r="I38" s="55">
        <v>0.32098765432098819</v>
      </c>
      <c r="J38" s="56">
        <v>0.72673907455480835</v>
      </c>
      <c r="K38" s="18"/>
      <c r="L38" s="18"/>
      <c r="M38" s="18"/>
    </row>
    <row r="39" spans="1:13" ht="12.75" customHeight="1" x14ac:dyDescent="0.2">
      <c r="A39" s="52">
        <v>1949</v>
      </c>
      <c r="B39" s="53">
        <v>34.900128950386289</v>
      </c>
      <c r="C39" s="53">
        <v>0</v>
      </c>
      <c r="D39" s="53">
        <v>34.900128950386289</v>
      </c>
      <c r="E39" s="54">
        <v>0.42149914191287791</v>
      </c>
      <c r="F39" s="13"/>
      <c r="G39" s="52">
        <v>1996</v>
      </c>
      <c r="H39" s="53">
        <v>60.171055583563771</v>
      </c>
      <c r="I39" s="55">
        <v>0.33333333333333387</v>
      </c>
      <c r="J39" s="56">
        <v>0.726703569849804</v>
      </c>
      <c r="K39" s="18"/>
      <c r="L39" s="18"/>
      <c r="M39" s="18"/>
    </row>
    <row r="40" spans="1:13" ht="12.75" customHeight="1" x14ac:dyDescent="0.2">
      <c r="A40" s="52">
        <v>1950</v>
      </c>
      <c r="B40" s="53">
        <v>45.96650501995807</v>
      </c>
      <c r="C40" s="53">
        <v>0</v>
      </c>
      <c r="D40" s="53">
        <v>45.96650501995807</v>
      </c>
      <c r="E40" s="54">
        <v>0.55515102681108786</v>
      </c>
      <c r="F40" s="13"/>
      <c r="G40" s="52">
        <v>1970</v>
      </c>
      <c r="H40" s="53">
        <v>59.692182578430831</v>
      </c>
      <c r="I40" s="55">
        <v>0.34567901234567955</v>
      </c>
      <c r="J40" s="56">
        <v>0.72092007944964775</v>
      </c>
      <c r="K40" s="18"/>
      <c r="L40" s="18"/>
      <c r="M40" s="18"/>
    </row>
    <row r="41" spans="1:13" ht="12.75" customHeight="1" x14ac:dyDescent="0.2">
      <c r="A41" s="52">
        <v>1951</v>
      </c>
      <c r="B41" s="53">
        <v>65.638408989127711</v>
      </c>
      <c r="C41" s="53">
        <v>0</v>
      </c>
      <c r="D41" s="53">
        <v>65.638408989127711</v>
      </c>
      <c r="E41" s="54">
        <v>0.79273440808125262</v>
      </c>
      <c r="F41" s="13"/>
      <c r="G41" s="52">
        <v>2000</v>
      </c>
      <c r="H41" s="53">
        <v>59.307427357142615</v>
      </c>
      <c r="I41" s="55">
        <v>0.35802469135802528</v>
      </c>
      <c r="J41" s="56">
        <v>0.71627327726017653</v>
      </c>
      <c r="K41" s="18"/>
      <c r="L41" s="18"/>
      <c r="M41" s="18"/>
    </row>
    <row r="42" spans="1:13" ht="12.75" customHeight="1" x14ac:dyDescent="0.2">
      <c r="A42" s="52">
        <v>1952</v>
      </c>
      <c r="B42" s="53">
        <v>80.257116916491043</v>
      </c>
      <c r="C42" s="53">
        <v>0</v>
      </c>
      <c r="D42" s="53">
        <v>80.257116916491043</v>
      </c>
      <c r="E42" s="54">
        <v>0.96928885164844258</v>
      </c>
      <c r="F42" s="13"/>
      <c r="G42" s="52">
        <v>1975</v>
      </c>
      <c r="H42" s="53">
        <v>58.736109930024533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42.781392338189988</v>
      </c>
      <c r="C43" s="53">
        <v>0</v>
      </c>
      <c r="D43" s="53">
        <v>42.781392338189988</v>
      </c>
      <c r="E43" s="54">
        <v>0.51668348234528971</v>
      </c>
      <c r="F43" s="13"/>
      <c r="G43" s="52">
        <v>1946</v>
      </c>
      <c r="H43" s="53">
        <v>57.742252729329223</v>
      </c>
      <c r="I43" s="55">
        <v>0.38271604938271669</v>
      </c>
      <c r="J43" s="56">
        <v>0.69737020204503897</v>
      </c>
      <c r="K43" s="18"/>
      <c r="L43" s="18"/>
      <c r="M43" s="18"/>
    </row>
    <row r="44" spans="1:13" ht="12.75" customHeight="1" x14ac:dyDescent="0.2">
      <c r="A44" s="52">
        <v>1954</v>
      </c>
      <c r="B44" s="53">
        <v>52.344422067571323</v>
      </c>
      <c r="C44" s="53">
        <v>0</v>
      </c>
      <c r="D44" s="53">
        <v>52.344422067571323</v>
      </c>
      <c r="E44" s="54">
        <v>0.63217901047791458</v>
      </c>
      <c r="F44" s="13"/>
      <c r="G44" s="52">
        <v>1965</v>
      </c>
      <c r="H44" s="53">
        <v>57.462524034612713</v>
      </c>
      <c r="I44" s="55">
        <v>0.39506172839506237</v>
      </c>
      <c r="J44" s="56">
        <v>0.69399183616682025</v>
      </c>
      <c r="K44" s="18"/>
      <c r="L44" s="18"/>
      <c r="M44" s="18"/>
    </row>
    <row r="45" spans="1:13" ht="12.75" customHeight="1" x14ac:dyDescent="0.2">
      <c r="A45" s="52">
        <v>1955</v>
      </c>
      <c r="B45" s="53">
        <v>37.075832866861475</v>
      </c>
      <c r="C45" s="53">
        <v>0</v>
      </c>
      <c r="D45" s="53">
        <v>37.075832866861475</v>
      </c>
      <c r="E45" s="54">
        <v>0.44777575926161206</v>
      </c>
      <c r="F45" s="13"/>
      <c r="G45" s="52">
        <v>1985</v>
      </c>
      <c r="H45" s="53">
        <v>57.334186238343861</v>
      </c>
      <c r="I45" s="55">
        <v>0.40740740740740805</v>
      </c>
      <c r="J45" s="56">
        <v>0.69244186278193076</v>
      </c>
      <c r="K45" s="18"/>
      <c r="L45" s="18"/>
      <c r="M45" s="18"/>
    </row>
    <row r="46" spans="1:13" ht="12.75" customHeight="1" x14ac:dyDescent="0.2">
      <c r="A46" s="52">
        <v>1956</v>
      </c>
      <c r="B46" s="53">
        <v>73.520216722260571</v>
      </c>
      <c r="C46" s="53">
        <v>0</v>
      </c>
      <c r="D46" s="53">
        <v>73.520216722260571</v>
      </c>
      <c r="E46" s="54">
        <v>0.8879253227326156</v>
      </c>
      <c r="F46" s="13"/>
      <c r="G46" s="52">
        <v>1963</v>
      </c>
      <c r="H46" s="53">
        <v>56.548015850153746</v>
      </c>
      <c r="I46" s="55">
        <v>0.41975308641975378</v>
      </c>
      <c r="J46" s="56">
        <v>0.68294705133035927</v>
      </c>
      <c r="K46" s="18"/>
      <c r="L46" s="18"/>
      <c r="M46" s="18"/>
    </row>
    <row r="47" spans="1:13" ht="12.75" customHeight="1" x14ac:dyDescent="0.2">
      <c r="A47" s="52">
        <v>1957</v>
      </c>
      <c r="B47" s="53">
        <v>42.522207713914298</v>
      </c>
      <c r="C47" s="53">
        <v>0</v>
      </c>
      <c r="D47" s="53">
        <v>42.522207713914298</v>
      </c>
      <c r="E47" s="54">
        <v>0.51355323325983449</v>
      </c>
      <c r="F47" s="13"/>
      <c r="G47" s="52">
        <v>1999</v>
      </c>
      <c r="H47" s="53">
        <v>55.10087396788461</v>
      </c>
      <c r="I47" s="55">
        <v>0.43209876543209946</v>
      </c>
      <c r="J47" s="56">
        <v>0.66546949236575614</v>
      </c>
      <c r="K47" s="18"/>
      <c r="L47" s="18"/>
      <c r="M47" s="18"/>
    </row>
    <row r="48" spans="1:13" ht="12.75" customHeight="1" x14ac:dyDescent="0.2">
      <c r="A48" s="52">
        <v>1958</v>
      </c>
      <c r="B48" s="53">
        <v>82.800000005474374</v>
      </c>
      <c r="C48" s="53">
        <v>0</v>
      </c>
      <c r="D48" s="53">
        <v>82.800000005474374</v>
      </c>
      <c r="E48" s="54">
        <v>1.0000000000661156</v>
      </c>
      <c r="F48" s="13"/>
      <c r="G48" s="52">
        <v>1966</v>
      </c>
      <c r="H48" s="53">
        <v>55.020274092993262</v>
      </c>
      <c r="I48" s="55">
        <v>0.4444444444444452</v>
      </c>
      <c r="J48" s="56">
        <v>0.66449606392503946</v>
      </c>
      <c r="K48" s="18"/>
      <c r="L48" s="18"/>
      <c r="M48" s="18"/>
    </row>
    <row r="49" spans="1:13" ht="12.75" customHeight="1" x14ac:dyDescent="0.2">
      <c r="A49" s="52">
        <v>1959</v>
      </c>
      <c r="B49" s="53">
        <v>38.712233485064978</v>
      </c>
      <c r="C49" s="53">
        <v>0</v>
      </c>
      <c r="D49" s="53">
        <v>38.712233485064978</v>
      </c>
      <c r="E49" s="54">
        <v>0.46753905175199251</v>
      </c>
      <c r="F49" s="13"/>
      <c r="G49" s="52">
        <v>1940</v>
      </c>
      <c r="H49" s="53">
        <v>54.883771878589336</v>
      </c>
      <c r="I49" s="55">
        <v>0.45679012345679088</v>
      </c>
      <c r="J49" s="56">
        <v>0.66284748645639302</v>
      </c>
      <c r="K49" s="18"/>
      <c r="L49" s="18"/>
      <c r="M49" s="18"/>
    </row>
    <row r="50" spans="1:13" ht="12.75" customHeight="1" x14ac:dyDescent="0.2">
      <c r="A50" s="52">
        <v>1960</v>
      </c>
      <c r="B50" s="53">
        <v>41.349682722607419</v>
      </c>
      <c r="C50" s="53">
        <v>0</v>
      </c>
      <c r="D50" s="53">
        <v>41.349682722607419</v>
      </c>
      <c r="E50" s="54">
        <v>0.49939230341313312</v>
      </c>
      <c r="F50" s="13"/>
      <c r="G50" s="52">
        <v>1971</v>
      </c>
      <c r="H50" s="53">
        <v>54.299737987279194</v>
      </c>
      <c r="I50" s="55">
        <v>0.46913580246913655</v>
      </c>
      <c r="J50" s="56">
        <v>0.65579393704443478</v>
      </c>
      <c r="K50" s="18"/>
      <c r="L50" s="18"/>
      <c r="M50" s="18"/>
    </row>
    <row r="51" spans="1:13" ht="12.75" customHeight="1" x14ac:dyDescent="0.2">
      <c r="A51" s="52">
        <v>1961</v>
      </c>
      <c r="B51" s="53">
        <v>32.983087549372634</v>
      </c>
      <c r="C51" s="53">
        <v>0</v>
      </c>
      <c r="D51" s="53">
        <v>32.983087549372634</v>
      </c>
      <c r="E51" s="54">
        <v>0.39834646798759221</v>
      </c>
      <c r="F51" s="13"/>
      <c r="G51" s="52">
        <v>1935</v>
      </c>
      <c r="H51" s="53">
        <v>54.04376116481771</v>
      </c>
      <c r="I51" s="55">
        <v>0.48148148148148229</v>
      </c>
      <c r="J51" s="56">
        <v>0.65270242952678392</v>
      </c>
      <c r="K51" s="18"/>
      <c r="L51" s="18"/>
      <c r="M51" s="18"/>
    </row>
    <row r="52" spans="1:13" ht="12.75" customHeight="1" x14ac:dyDescent="0.2">
      <c r="A52" s="52">
        <v>1962</v>
      </c>
      <c r="B52" s="53">
        <v>48.901795533993159</v>
      </c>
      <c r="C52" s="53">
        <v>0</v>
      </c>
      <c r="D52" s="53">
        <v>48.901795533993159</v>
      </c>
      <c r="E52" s="54">
        <v>0.59060139533808165</v>
      </c>
      <c r="F52" s="13"/>
      <c r="G52" s="52">
        <v>1927</v>
      </c>
      <c r="H52" s="53">
        <v>53.827001405731288</v>
      </c>
      <c r="I52" s="55">
        <v>0.49382716049382797</v>
      </c>
      <c r="J52" s="56">
        <v>0.65008455804023302</v>
      </c>
      <c r="K52" s="18"/>
      <c r="L52" s="18"/>
      <c r="M52" s="18"/>
    </row>
    <row r="53" spans="1:13" ht="12.75" customHeight="1" x14ac:dyDescent="0.2">
      <c r="A53" s="52">
        <v>1963</v>
      </c>
      <c r="B53" s="53">
        <v>56.548015850153746</v>
      </c>
      <c r="C53" s="53">
        <v>0</v>
      </c>
      <c r="D53" s="53">
        <v>56.548015850153746</v>
      </c>
      <c r="E53" s="54">
        <v>0.68294705133035927</v>
      </c>
      <c r="F53" s="13"/>
      <c r="G53" s="52">
        <v>2002</v>
      </c>
      <c r="H53" s="53">
        <v>53.439011361042461</v>
      </c>
      <c r="I53" s="55">
        <v>0.50617283950617364</v>
      </c>
      <c r="J53" s="56">
        <v>0.64539868793529542</v>
      </c>
      <c r="K53" s="18"/>
      <c r="L53" s="18"/>
      <c r="M53" s="18"/>
    </row>
    <row r="54" spans="1:13" ht="12.75" customHeight="1" x14ac:dyDescent="0.2">
      <c r="A54" s="52">
        <v>1964</v>
      </c>
      <c r="B54" s="53">
        <v>51.45236587187506</v>
      </c>
      <c r="C54" s="53">
        <v>0</v>
      </c>
      <c r="D54" s="53">
        <v>51.45236587187506</v>
      </c>
      <c r="E54" s="54">
        <v>0.62140538492602726</v>
      </c>
      <c r="F54" s="13"/>
      <c r="G54" s="52">
        <v>1954</v>
      </c>
      <c r="H54" s="53">
        <v>52.344422067571323</v>
      </c>
      <c r="I54" s="55">
        <v>0.51851851851851938</v>
      </c>
      <c r="J54" s="56">
        <v>0.63217901047791458</v>
      </c>
      <c r="K54" s="18"/>
      <c r="L54" s="18"/>
      <c r="M54" s="18"/>
    </row>
    <row r="55" spans="1:13" ht="12" customHeight="1" x14ac:dyDescent="0.2">
      <c r="A55" s="47">
        <v>1965</v>
      </c>
      <c r="B55" s="48">
        <v>57.462524034612713</v>
      </c>
      <c r="C55" s="48">
        <v>0</v>
      </c>
      <c r="D55" s="48">
        <v>57.462524034612713</v>
      </c>
      <c r="E55" s="49">
        <v>0.69399183616682025</v>
      </c>
      <c r="F55" s="13"/>
      <c r="G55" s="47">
        <v>1964</v>
      </c>
      <c r="H55" s="48">
        <v>51.45236587187506</v>
      </c>
      <c r="I55" s="50">
        <v>0.53086419753086511</v>
      </c>
      <c r="J55" s="51">
        <v>0.62140538492602726</v>
      </c>
      <c r="K55" s="18"/>
      <c r="L55" s="18"/>
      <c r="M55" s="18"/>
    </row>
    <row r="56" spans="1:13" ht="12" customHeight="1" x14ac:dyDescent="0.2">
      <c r="A56" s="52">
        <v>1966</v>
      </c>
      <c r="B56" s="53">
        <v>55.020274092993262</v>
      </c>
      <c r="C56" s="53">
        <v>0</v>
      </c>
      <c r="D56" s="53">
        <v>55.020274092993262</v>
      </c>
      <c r="E56" s="54">
        <v>0.66449606392503946</v>
      </c>
      <c r="F56" s="13"/>
      <c r="G56" s="52">
        <v>1993</v>
      </c>
      <c r="H56" s="53">
        <v>51.263427156607385</v>
      </c>
      <c r="I56" s="55">
        <v>0.54320987654321073</v>
      </c>
      <c r="J56" s="56">
        <v>0.6191235163841472</v>
      </c>
      <c r="K56" s="18"/>
      <c r="L56" s="18"/>
      <c r="M56" s="18"/>
    </row>
    <row r="57" spans="1:13" ht="12" customHeight="1" x14ac:dyDescent="0.2">
      <c r="A57" s="52">
        <v>1967</v>
      </c>
      <c r="B57" s="53">
        <v>72.702215165504072</v>
      </c>
      <c r="C57" s="53">
        <v>0</v>
      </c>
      <c r="D57" s="53">
        <v>72.702215165504072</v>
      </c>
      <c r="E57" s="54">
        <v>0.87804607687806857</v>
      </c>
      <c r="F57" s="13"/>
      <c r="G57" s="52">
        <v>1923</v>
      </c>
      <c r="H57" s="53">
        <v>51.220972508049357</v>
      </c>
      <c r="I57" s="55">
        <v>0.55555555555555647</v>
      </c>
      <c r="J57" s="56">
        <v>0.61861077908272177</v>
      </c>
      <c r="K57" s="18"/>
      <c r="L57" s="18"/>
      <c r="M57" s="18"/>
    </row>
    <row r="58" spans="1:13" ht="12" customHeight="1" x14ac:dyDescent="0.2">
      <c r="A58" s="52">
        <v>1968</v>
      </c>
      <c r="B58" s="53">
        <v>45.048737258288192</v>
      </c>
      <c r="C58" s="53">
        <v>0</v>
      </c>
      <c r="D58" s="53">
        <v>45.048737258288192</v>
      </c>
      <c r="E58" s="54">
        <v>0.54406687510009899</v>
      </c>
      <c r="F58" s="13"/>
      <c r="G58" s="52">
        <v>1989</v>
      </c>
      <c r="H58" s="53">
        <v>51.147240924703283</v>
      </c>
      <c r="I58" s="55">
        <v>0.5679012345679022</v>
      </c>
      <c r="J58" s="56">
        <v>0.61772030102298658</v>
      </c>
      <c r="K58" s="18"/>
      <c r="L58" s="18"/>
      <c r="M58" s="18"/>
    </row>
    <row r="59" spans="1:13" ht="12" customHeight="1" x14ac:dyDescent="0.2">
      <c r="A59" s="52">
        <v>1969</v>
      </c>
      <c r="B59" s="53">
        <v>82.800000005474374</v>
      </c>
      <c r="C59" s="53">
        <v>0</v>
      </c>
      <c r="D59" s="53">
        <v>82.800000005474374</v>
      </c>
      <c r="E59" s="54">
        <v>1.0000000000661156</v>
      </c>
      <c r="F59" s="13"/>
      <c r="G59" s="52">
        <v>2003</v>
      </c>
      <c r="H59" s="53">
        <v>50.824408970353574</v>
      </c>
      <c r="I59" s="55">
        <v>0.58024691358024783</v>
      </c>
      <c r="J59" s="56">
        <v>0.6138213643762509</v>
      </c>
      <c r="K59" s="18"/>
      <c r="L59" s="18"/>
      <c r="M59" s="18"/>
    </row>
    <row r="60" spans="1:13" ht="12" customHeight="1" x14ac:dyDescent="0.2">
      <c r="A60" s="52">
        <v>1970</v>
      </c>
      <c r="B60" s="53">
        <v>59.692182578430831</v>
      </c>
      <c r="C60" s="53">
        <v>0</v>
      </c>
      <c r="D60" s="53">
        <v>59.692182578430831</v>
      </c>
      <c r="E60" s="54">
        <v>0.72092007944964775</v>
      </c>
      <c r="F60" s="13"/>
      <c r="G60" s="52">
        <v>1962</v>
      </c>
      <c r="H60" s="53">
        <v>48.901795533993159</v>
      </c>
      <c r="I60" s="55">
        <v>0.59259259259259356</v>
      </c>
      <c r="J60" s="56">
        <v>0.59060139533808165</v>
      </c>
      <c r="K60" s="18"/>
      <c r="L60" s="18"/>
      <c r="M60" s="18"/>
    </row>
    <row r="61" spans="1:13" ht="12" customHeight="1" x14ac:dyDescent="0.2">
      <c r="A61" s="52">
        <v>1971</v>
      </c>
      <c r="B61" s="53">
        <v>54.299737987279194</v>
      </c>
      <c r="C61" s="53">
        <v>0</v>
      </c>
      <c r="D61" s="53">
        <v>54.299737987279194</v>
      </c>
      <c r="E61" s="54">
        <v>0.65579393704443478</v>
      </c>
      <c r="F61" s="13"/>
      <c r="G61" s="52">
        <v>1950</v>
      </c>
      <c r="H61" s="53">
        <v>45.96650501995807</v>
      </c>
      <c r="I61" s="55">
        <v>0.60493827160493929</v>
      </c>
      <c r="J61" s="56">
        <v>0.55515102681108786</v>
      </c>
      <c r="K61" s="18"/>
      <c r="L61" s="18"/>
      <c r="M61" s="18"/>
    </row>
    <row r="62" spans="1:13" ht="12" customHeight="1" x14ac:dyDescent="0.2">
      <c r="A62" s="52">
        <v>1972</v>
      </c>
      <c r="B62" s="53">
        <v>42.943352405056231</v>
      </c>
      <c r="C62" s="53">
        <v>0</v>
      </c>
      <c r="D62" s="53">
        <v>42.943352405056231</v>
      </c>
      <c r="E62" s="54">
        <v>0.51863952180019601</v>
      </c>
      <c r="F62" s="13"/>
      <c r="G62" s="52">
        <v>1968</v>
      </c>
      <c r="H62" s="53">
        <v>45.048737258288192</v>
      </c>
      <c r="I62" s="55">
        <v>0.61728395061728492</v>
      </c>
      <c r="J62" s="56">
        <v>0.54406687510009899</v>
      </c>
      <c r="K62" s="18"/>
      <c r="L62" s="18"/>
      <c r="M62" s="18"/>
    </row>
    <row r="63" spans="1:13" ht="12" customHeight="1" x14ac:dyDescent="0.2">
      <c r="A63" s="52">
        <v>1973</v>
      </c>
      <c r="B63" s="53">
        <v>64.648997190382488</v>
      </c>
      <c r="C63" s="53">
        <v>0</v>
      </c>
      <c r="D63" s="53">
        <v>64.648997190382488</v>
      </c>
      <c r="E63" s="54">
        <v>0.78078499022201076</v>
      </c>
      <c r="F63" s="13"/>
      <c r="G63" s="52">
        <v>1947</v>
      </c>
      <c r="H63" s="53">
        <v>44.427304086717818</v>
      </c>
      <c r="I63" s="55">
        <v>0.62962962962963065</v>
      </c>
      <c r="J63" s="56">
        <v>0.53656164355939395</v>
      </c>
      <c r="K63" s="18"/>
      <c r="L63" s="18"/>
      <c r="M63" s="18"/>
    </row>
    <row r="64" spans="1:13" ht="12" customHeight="1" x14ac:dyDescent="0.2">
      <c r="A64" s="52">
        <v>1974</v>
      </c>
      <c r="B64" s="53">
        <v>62.129793196877628</v>
      </c>
      <c r="C64" s="53">
        <v>0</v>
      </c>
      <c r="D64" s="53">
        <v>62.129793196877628</v>
      </c>
      <c r="E64" s="54">
        <v>0.75035982121832889</v>
      </c>
      <c r="F64" s="13"/>
      <c r="G64" s="52">
        <v>1994</v>
      </c>
      <c r="H64" s="53">
        <v>43.183525266097845</v>
      </c>
      <c r="I64" s="55">
        <v>0.64197530864197638</v>
      </c>
      <c r="J64" s="56">
        <v>0.52154016021857308</v>
      </c>
      <c r="K64" s="18"/>
      <c r="L64" s="18"/>
      <c r="M64" s="18"/>
    </row>
    <row r="65" spans="1:13" ht="12" customHeight="1" x14ac:dyDescent="0.2">
      <c r="A65" s="52">
        <v>1975</v>
      </c>
      <c r="B65" s="53">
        <v>58.736109930024533</v>
      </c>
      <c r="C65" s="53">
        <v>0</v>
      </c>
      <c r="D65" s="53">
        <v>58.736109930024533</v>
      </c>
      <c r="E65" s="54">
        <v>0.70937330833362966</v>
      </c>
      <c r="F65" s="13"/>
      <c r="G65" s="52">
        <v>1972</v>
      </c>
      <c r="H65" s="53">
        <v>42.943352405056231</v>
      </c>
      <c r="I65" s="55">
        <v>0.65432098765432201</v>
      </c>
      <c r="J65" s="56">
        <v>0.51863952180019601</v>
      </c>
      <c r="K65" s="18"/>
      <c r="L65" s="18"/>
      <c r="M65" s="18"/>
    </row>
    <row r="66" spans="1:13" ht="12" customHeight="1" x14ac:dyDescent="0.2">
      <c r="A66" s="52">
        <v>1976</v>
      </c>
      <c r="B66" s="53">
        <v>37.247620445013219</v>
      </c>
      <c r="C66" s="53">
        <v>0</v>
      </c>
      <c r="D66" s="53">
        <v>37.247620445013219</v>
      </c>
      <c r="E66" s="54">
        <v>0.44985048846634323</v>
      </c>
      <c r="F66" s="13"/>
      <c r="G66" s="52">
        <v>1948</v>
      </c>
      <c r="H66" s="53">
        <v>42.784436223186177</v>
      </c>
      <c r="I66" s="55">
        <v>0.66666666666666774</v>
      </c>
      <c r="J66" s="56">
        <v>0.51672024424137897</v>
      </c>
      <c r="K66" s="18"/>
      <c r="L66" s="18"/>
      <c r="M66" s="18"/>
    </row>
    <row r="67" spans="1:13" ht="12" customHeight="1" x14ac:dyDescent="0.2">
      <c r="A67" s="52">
        <v>1977</v>
      </c>
      <c r="B67" s="53">
        <v>6.6185424257662495</v>
      </c>
      <c r="C67" s="53">
        <v>0</v>
      </c>
      <c r="D67" s="53">
        <v>6.6185424257662495</v>
      </c>
      <c r="E67" s="54">
        <v>7.9934087267708329E-2</v>
      </c>
      <c r="F67" s="13"/>
      <c r="G67" s="52">
        <v>1953</v>
      </c>
      <c r="H67" s="53">
        <v>42.781392338189988</v>
      </c>
      <c r="I67" s="55">
        <v>0.67901234567901347</v>
      </c>
      <c r="J67" s="56">
        <v>0.51668348234528971</v>
      </c>
      <c r="K67" s="18"/>
      <c r="L67" s="18"/>
      <c r="M67" s="18"/>
    </row>
    <row r="68" spans="1:13" ht="12" customHeight="1" x14ac:dyDescent="0.2">
      <c r="A68" s="52">
        <v>1978</v>
      </c>
      <c r="B68" s="53">
        <v>71.327114861633362</v>
      </c>
      <c r="C68" s="53">
        <v>0</v>
      </c>
      <c r="D68" s="53">
        <v>71.327114861633362</v>
      </c>
      <c r="E68" s="54">
        <v>0.86143858528542716</v>
      </c>
      <c r="F68" s="13"/>
      <c r="G68" s="52">
        <v>1957</v>
      </c>
      <c r="H68" s="53">
        <v>42.522207713914298</v>
      </c>
      <c r="I68" s="55">
        <v>0.6913580246913591</v>
      </c>
      <c r="J68" s="56">
        <v>0.51355323325983449</v>
      </c>
      <c r="K68" s="18"/>
      <c r="L68" s="18"/>
      <c r="M68" s="18"/>
    </row>
    <row r="69" spans="1:13" ht="12" customHeight="1" x14ac:dyDescent="0.2">
      <c r="A69" s="52">
        <v>1979</v>
      </c>
      <c r="B69" s="53">
        <v>61.993935613152324</v>
      </c>
      <c r="C69" s="53">
        <v>0</v>
      </c>
      <c r="D69" s="53">
        <v>61.993935613152324</v>
      </c>
      <c r="E69" s="54">
        <v>0.74871902914435173</v>
      </c>
      <c r="F69" s="13"/>
      <c r="G69" s="52">
        <v>1960</v>
      </c>
      <c r="H69" s="53">
        <v>41.349682722607419</v>
      </c>
      <c r="I69" s="55">
        <v>0.70370370370370483</v>
      </c>
      <c r="J69" s="56">
        <v>0.49939230341313312</v>
      </c>
      <c r="K69" s="18"/>
      <c r="L69" s="18"/>
      <c r="M69" s="18"/>
    </row>
    <row r="70" spans="1:13" ht="12" customHeight="1" x14ac:dyDescent="0.2">
      <c r="A70" s="52">
        <v>1980</v>
      </c>
      <c r="B70" s="53">
        <v>82.6985006409558</v>
      </c>
      <c r="C70" s="53">
        <v>0</v>
      </c>
      <c r="D70" s="53">
        <v>82.6985006409558</v>
      </c>
      <c r="E70" s="54">
        <v>0.99877416233038407</v>
      </c>
      <c r="F70" s="13"/>
      <c r="G70" s="52">
        <v>1926</v>
      </c>
      <c r="H70" s="53">
        <v>40.444290342082063</v>
      </c>
      <c r="I70" s="55">
        <v>0.71604938271605056</v>
      </c>
      <c r="J70" s="56">
        <v>0.48845761282707806</v>
      </c>
      <c r="K70" s="18"/>
      <c r="L70" s="18"/>
      <c r="M70" s="18"/>
    </row>
    <row r="71" spans="1:13" ht="12" customHeight="1" x14ac:dyDescent="0.2">
      <c r="A71" s="52">
        <v>1981</v>
      </c>
      <c r="B71" s="53">
        <v>35.488862274736206</v>
      </c>
      <c r="C71" s="53">
        <v>0</v>
      </c>
      <c r="D71" s="53">
        <v>35.488862274736206</v>
      </c>
      <c r="E71" s="54">
        <v>0.42860944776251458</v>
      </c>
      <c r="F71" s="13"/>
      <c r="G71" s="52">
        <v>1930</v>
      </c>
      <c r="H71" s="53">
        <v>39.238280438869971</v>
      </c>
      <c r="I71" s="55">
        <v>0.7283950617283963</v>
      </c>
      <c r="J71" s="56">
        <v>0.47389227583176297</v>
      </c>
      <c r="K71" s="18"/>
      <c r="L71" s="18"/>
      <c r="M71" s="18"/>
    </row>
    <row r="72" spans="1:13" ht="12" customHeight="1" x14ac:dyDescent="0.2">
      <c r="A72" s="52">
        <v>1982</v>
      </c>
      <c r="B72" s="53">
        <v>82.800000005474359</v>
      </c>
      <c r="C72" s="53">
        <v>0</v>
      </c>
      <c r="D72" s="53">
        <v>82.800000005474359</v>
      </c>
      <c r="E72" s="54">
        <v>1.0000000000661156</v>
      </c>
      <c r="F72" s="13"/>
      <c r="G72" s="52">
        <v>1925</v>
      </c>
      <c r="H72" s="53">
        <v>39.183398494076471</v>
      </c>
      <c r="I72" s="55">
        <v>0.74074074074074192</v>
      </c>
      <c r="J72" s="56">
        <v>0.47322945041155162</v>
      </c>
      <c r="K72" s="18"/>
      <c r="L72" s="18"/>
      <c r="M72" s="18"/>
    </row>
    <row r="73" spans="1:13" ht="12" customHeight="1" x14ac:dyDescent="0.2">
      <c r="A73" s="52">
        <v>1983</v>
      </c>
      <c r="B73" s="53">
        <v>82.800000005474374</v>
      </c>
      <c r="C73" s="53">
        <v>0</v>
      </c>
      <c r="D73" s="53">
        <v>82.800000005474374</v>
      </c>
      <c r="E73" s="54">
        <v>1.0000000000661156</v>
      </c>
      <c r="F73" s="13"/>
      <c r="G73" s="52">
        <v>1932</v>
      </c>
      <c r="H73" s="53">
        <v>38.966504174772474</v>
      </c>
      <c r="I73" s="55">
        <v>0.75308641975308765</v>
      </c>
      <c r="J73" s="56">
        <v>0.47060995380159992</v>
      </c>
      <c r="K73" s="18"/>
      <c r="L73" s="18"/>
      <c r="M73" s="18"/>
    </row>
    <row r="74" spans="1:13" ht="12" customHeight="1" x14ac:dyDescent="0.2">
      <c r="A74" s="52">
        <v>1984</v>
      </c>
      <c r="B74" s="53">
        <v>71.473726365994764</v>
      </c>
      <c r="C74" s="53">
        <v>0</v>
      </c>
      <c r="D74" s="53">
        <v>71.473726365994764</v>
      </c>
      <c r="E74" s="54">
        <v>0.86320925562795614</v>
      </c>
      <c r="F74" s="13"/>
      <c r="G74" s="52">
        <v>1959</v>
      </c>
      <c r="H74" s="53">
        <v>38.712233485064978</v>
      </c>
      <c r="I74" s="55">
        <v>0.76543209876543339</v>
      </c>
      <c r="J74" s="56">
        <v>0.46753905175199251</v>
      </c>
      <c r="K74" s="18"/>
      <c r="L74" s="18"/>
      <c r="M74" s="18"/>
    </row>
    <row r="75" spans="1:13" ht="12" customHeight="1" x14ac:dyDescent="0.2">
      <c r="A75" s="52">
        <v>1985</v>
      </c>
      <c r="B75" s="53">
        <v>57.334186238343861</v>
      </c>
      <c r="C75" s="53">
        <v>0</v>
      </c>
      <c r="D75" s="53">
        <v>57.334186238343861</v>
      </c>
      <c r="E75" s="54">
        <v>0.69244186278193076</v>
      </c>
      <c r="F75" s="13"/>
      <c r="G75" s="52">
        <v>1976</v>
      </c>
      <c r="H75" s="53">
        <v>37.247620445013219</v>
      </c>
      <c r="I75" s="55">
        <v>0.77777777777777901</v>
      </c>
      <c r="J75" s="56">
        <v>0.44985048846634323</v>
      </c>
      <c r="K75" s="18"/>
      <c r="L75" s="18"/>
      <c r="M75" s="18"/>
    </row>
    <row r="76" spans="1:13" ht="12" customHeight="1" x14ac:dyDescent="0.2">
      <c r="A76" s="52">
        <v>1986</v>
      </c>
      <c r="B76" s="53">
        <v>69.481324105972163</v>
      </c>
      <c r="C76" s="53">
        <v>0</v>
      </c>
      <c r="D76" s="53">
        <v>69.481324105972163</v>
      </c>
      <c r="E76" s="54">
        <v>0.83914642640062997</v>
      </c>
      <c r="F76" s="13"/>
      <c r="G76" s="52">
        <v>1955</v>
      </c>
      <c r="H76" s="53">
        <v>37.075832866861475</v>
      </c>
      <c r="I76" s="55">
        <v>0.79012345679012475</v>
      </c>
      <c r="J76" s="56">
        <v>0.44777575926161206</v>
      </c>
      <c r="K76" s="18"/>
      <c r="L76" s="18"/>
      <c r="M76" s="18"/>
    </row>
    <row r="77" spans="1:13" ht="12" customHeight="1" x14ac:dyDescent="0.2">
      <c r="A77" s="52">
        <v>1987</v>
      </c>
      <c r="B77" s="53">
        <v>18.032543292755626</v>
      </c>
      <c r="C77" s="53">
        <v>0</v>
      </c>
      <c r="D77" s="53">
        <v>18.032543292755626</v>
      </c>
      <c r="E77" s="54">
        <v>0.21778433928448826</v>
      </c>
      <c r="F77" s="13"/>
      <c r="G77" s="52">
        <v>1981</v>
      </c>
      <c r="H77" s="53">
        <v>35.488862274736206</v>
      </c>
      <c r="I77" s="55">
        <v>0.80246913580247048</v>
      </c>
      <c r="J77" s="56">
        <v>0.42860944776251458</v>
      </c>
      <c r="K77" s="18"/>
      <c r="L77" s="18"/>
      <c r="M77" s="18"/>
    </row>
    <row r="78" spans="1:13" ht="12" customHeight="1" x14ac:dyDescent="0.2">
      <c r="A78" s="52">
        <v>1988</v>
      </c>
      <c r="B78" s="53">
        <v>12.715296186640053</v>
      </c>
      <c r="C78" s="53">
        <v>0</v>
      </c>
      <c r="D78" s="53">
        <v>12.715296186640053</v>
      </c>
      <c r="E78" s="54">
        <v>0.15356637906570114</v>
      </c>
      <c r="F78" s="13"/>
      <c r="G78" s="52">
        <v>1949</v>
      </c>
      <c r="H78" s="53">
        <v>34.900128950386289</v>
      </c>
      <c r="I78" s="55">
        <v>0.8148148148148161</v>
      </c>
      <c r="J78" s="56">
        <v>0.42149914191287791</v>
      </c>
      <c r="K78" s="18"/>
      <c r="L78" s="18"/>
      <c r="M78" s="18"/>
    </row>
    <row r="79" spans="1:13" ht="12" customHeight="1" x14ac:dyDescent="0.2">
      <c r="A79" s="52">
        <v>1989</v>
      </c>
      <c r="B79" s="53">
        <v>51.147240924703283</v>
      </c>
      <c r="C79" s="53">
        <v>0</v>
      </c>
      <c r="D79" s="53">
        <v>51.147240924703283</v>
      </c>
      <c r="E79" s="54">
        <v>0.61772030102298658</v>
      </c>
      <c r="F79" s="13"/>
      <c r="G79" s="52">
        <v>1944</v>
      </c>
      <c r="H79" s="53">
        <v>33.409087058695405</v>
      </c>
      <c r="I79" s="55">
        <v>0.82716049382716184</v>
      </c>
      <c r="J79" s="56">
        <v>0.40349138959777059</v>
      </c>
      <c r="K79" s="18"/>
      <c r="L79" s="18"/>
      <c r="M79" s="18"/>
    </row>
    <row r="80" spans="1:13" ht="12" customHeight="1" x14ac:dyDescent="0.2">
      <c r="A80" s="52">
        <v>1990</v>
      </c>
      <c r="B80" s="53">
        <v>22.09506533645931</v>
      </c>
      <c r="C80" s="53">
        <v>0</v>
      </c>
      <c r="D80" s="53">
        <v>22.09506533645931</v>
      </c>
      <c r="E80" s="54">
        <v>0.26684861517462938</v>
      </c>
      <c r="F80" s="13"/>
      <c r="G80" s="52">
        <v>1961</v>
      </c>
      <c r="H80" s="53">
        <v>32.983087549372634</v>
      </c>
      <c r="I80" s="55">
        <v>0.83950617283950757</v>
      </c>
      <c r="J80" s="56">
        <v>0.39834646798759221</v>
      </c>
      <c r="K80" s="18"/>
      <c r="L80" s="18"/>
      <c r="M80" s="18"/>
    </row>
    <row r="81" spans="1:13" ht="12" customHeight="1" x14ac:dyDescent="0.2">
      <c r="A81" s="52">
        <v>1991</v>
      </c>
      <c r="B81" s="53">
        <v>13.279658611717513</v>
      </c>
      <c r="C81" s="53">
        <v>0</v>
      </c>
      <c r="D81" s="53">
        <v>13.279658611717513</v>
      </c>
      <c r="E81" s="54">
        <v>0.16038235038306176</v>
      </c>
      <c r="F81" s="13"/>
      <c r="G81" s="52">
        <v>1933</v>
      </c>
      <c r="H81" s="53">
        <v>29.608805455075263</v>
      </c>
      <c r="I81" s="55">
        <v>0.85185185185185319</v>
      </c>
      <c r="J81" s="56">
        <v>0.35759426878110223</v>
      </c>
      <c r="K81" s="18"/>
      <c r="L81" s="18"/>
      <c r="M81" s="18"/>
    </row>
    <row r="82" spans="1:13" ht="12" customHeight="1" x14ac:dyDescent="0.2">
      <c r="A82" s="52">
        <v>1992</v>
      </c>
      <c r="B82" s="53">
        <v>19.84686266227331</v>
      </c>
      <c r="C82" s="53">
        <v>0</v>
      </c>
      <c r="D82" s="53">
        <v>19.84686266227331</v>
      </c>
      <c r="E82" s="54">
        <v>0.2396964089646535</v>
      </c>
      <c r="F82" s="13"/>
      <c r="G82" s="52">
        <v>1934</v>
      </c>
      <c r="H82" s="53">
        <v>23.713495906803271</v>
      </c>
      <c r="I82" s="55">
        <v>0.86419753086419893</v>
      </c>
      <c r="J82" s="56">
        <v>0.28639487810148878</v>
      </c>
      <c r="K82" s="18"/>
      <c r="L82" s="18"/>
      <c r="M82" s="18"/>
    </row>
    <row r="83" spans="1:13" ht="12" customHeight="1" x14ac:dyDescent="0.2">
      <c r="A83" s="52">
        <v>1993</v>
      </c>
      <c r="B83" s="53">
        <v>51.263427156607385</v>
      </c>
      <c r="C83" s="53">
        <v>0</v>
      </c>
      <c r="D83" s="53">
        <v>51.263427156607385</v>
      </c>
      <c r="E83" s="54">
        <v>0.6191235163841472</v>
      </c>
      <c r="F83" s="13"/>
      <c r="G83" s="52">
        <v>2001</v>
      </c>
      <c r="H83" s="53">
        <v>23.358877713440741</v>
      </c>
      <c r="I83" s="55">
        <v>0.87654320987654466</v>
      </c>
      <c r="J83" s="56">
        <v>0.28211204967923603</v>
      </c>
      <c r="K83" s="18"/>
      <c r="L83" s="18"/>
      <c r="M83" s="18"/>
    </row>
    <row r="84" spans="1:13" ht="12" customHeight="1" x14ac:dyDescent="0.2">
      <c r="A84" s="52">
        <v>1994</v>
      </c>
      <c r="B84" s="53">
        <v>43.183525266097845</v>
      </c>
      <c r="C84" s="53">
        <v>0</v>
      </c>
      <c r="D84" s="53">
        <v>43.183525266097845</v>
      </c>
      <c r="E84" s="54">
        <v>0.52154016021857308</v>
      </c>
      <c r="F84" s="13"/>
      <c r="G84" s="52">
        <v>1939</v>
      </c>
      <c r="H84" s="53">
        <v>22.40114164379926</v>
      </c>
      <c r="I84" s="55">
        <v>0.88888888888889039</v>
      </c>
      <c r="J84" s="56">
        <v>0.27054518893477369</v>
      </c>
      <c r="K84" s="18"/>
      <c r="L84" s="18"/>
      <c r="M84" s="18"/>
    </row>
    <row r="85" spans="1:13" ht="12" customHeight="1" x14ac:dyDescent="0.2">
      <c r="A85" s="52">
        <v>1995</v>
      </c>
      <c r="B85" s="53">
        <v>75.625620560623361</v>
      </c>
      <c r="C85" s="53">
        <v>0</v>
      </c>
      <c r="D85" s="53">
        <v>75.625620560623361</v>
      </c>
      <c r="E85" s="54">
        <v>0.91335290532153823</v>
      </c>
      <c r="F85" s="13"/>
      <c r="G85" s="52">
        <v>1990</v>
      </c>
      <c r="H85" s="53">
        <v>22.09506533645931</v>
      </c>
      <c r="I85" s="55">
        <v>0.90123456790123602</v>
      </c>
      <c r="J85" s="56">
        <v>0.26684861517462938</v>
      </c>
      <c r="K85" s="18"/>
      <c r="L85" s="18"/>
      <c r="M85" s="18"/>
    </row>
    <row r="86" spans="1:13" ht="12" customHeight="1" x14ac:dyDescent="0.2">
      <c r="A86" s="52">
        <v>1996</v>
      </c>
      <c r="B86" s="53">
        <v>60.171055583563771</v>
      </c>
      <c r="C86" s="53">
        <v>0</v>
      </c>
      <c r="D86" s="53">
        <v>60.171055583563771</v>
      </c>
      <c r="E86" s="54">
        <v>0.726703569849804</v>
      </c>
      <c r="F86" s="13"/>
      <c r="G86" s="52">
        <v>1992</v>
      </c>
      <c r="H86" s="53">
        <v>19.84686266227331</v>
      </c>
      <c r="I86" s="55">
        <v>0.91358024691358175</v>
      </c>
      <c r="J86" s="56">
        <v>0.2396964089646535</v>
      </c>
      <c r="K86" s="18"/>
      <c r="L86" s="18"/>
      <c r="M86" s="18"/>
    </row>
    <row r="87" spans="1:13" ht="12" customHeight="1" x14ac:dyDescent="0.2">
      <c r="A87" s="52">
        <v>1997</v>
      </c>
      <c r="B87" s="53">
        <v>70.37416897814569</v>
      </c>
      <c r="C87" s="53">
        <v>0</v>
      </c>
      <c r="D87" s="53">
        <v>70.37416897814569</v>
      </c>
      <c r="E87" s="54">
        <v>0.84992957703074512</v>
      </c>
      <c r="F87" s="13"/>
      <c r="G87" s="52">
        <v>1987</v>
      </c>
      <c r="H87" s="53">
        <v>18.032543292755626</v>
      </c>
      <c r="I87" s="55">
        <v>0.92592592592592748</v>
      </c>
      <c r="J87" s="56">
        <v>0.21778433928448826</v>
      </c>
      <c r="K87" s="18"/>
      <c r="L87" s="18"/>
      <c r="M87" s="18"/>
    </row>
    <row r="88" spans="1:13" ht="12" customHeight="1" x14ac:dyDescent="0.2">
      <c r="A88" s="52">
        <v>1998</v>
      </c>
      <c r="B88" s="53">
        <v>77.631176270497647</v>
      </c>
      <c r="C88" s="53">
        <v>0</v>
      </c>
      <c r="D88" s="53">
        <v>77.631176270497647</v>
      </c>
      <c r="E88" s="54">
        <v>0.93757459263886056</v>
      </c>
      <c r="F88" s="13"/>
      <c r="G88" s="52">
        <v>1931</v>
      </c>
      <c r="H88" s="53">
        <v>16.83062038442927</v>
      </c>
      <c r="I88" s="55">
        <v>0.93827160493827311</v>
      </c>
      <c r="J88" s="56">
        <v>0.2032683621307883</v>
      </c>
      <c r="K88" s="18"/>
      <c r="L88" s="18"/>
      <c r="M88" s="18"/>
    </row>
    <row r="89" spans="1:13" ht="12" customHeight="1" x14ac:dyDescent="0.2">
      <c r="A89" s="52">
        <v>1999</v>
      </c>
      <c r="B89" s="53">
        <v>55.10087396788461</v>
      </c>
      <c r="C89" s="53">
        <v>0</v>
      </c>
      <c r="D89" s="53">
        <v>55.10087396788461</v>
      </c>
      <c r="E89" s="54">
        <v>0.66546949236575614</v>
      </c>
      <c r="F89" s="13"/>
      <c r="G89" s="52">
        <v>1929</v>
      </c>
      <c r="H89" s="53">
        <v>15.180373543834452</v>
      </c>
      <c r="I89" s="55">
        <v>0.95061728395061884</v>
      </c>
      <c r="J89" s="56">
        <v>0.18333784473230016</v>
      </c>
      <c r="K89" s="18"/>
      <c r="L89" s="18"/>
      <c r="M89" s="18"/>
    </row>
    <row r="90" spans="1:13" ht="12" customHeight="1" x14ac:dyDescent="0.2">
      <c r="A90" s="52">
        <v>2000</v>
      </c>
      <c r="B90" s="53">
        <v>59.307427357142615</v>
      </c>
      <c r="C90" s="53">
        <v>0</v>
      </c>
      <c r="D90" s="53">
        <v>59.307427357142615</v>
      </c>
      <c r="E90" s="54">
        <v>0.71627327726017653</v>
      </c>
      <c r="F90" s="13"/>
      <c r="G90" s="52">
        <v>1924</v>
      </c>
      <c r="H90" s="53">
        <v>14.921903457649371</v>
      </c>
      <c r="I90" s="55">
        <v>0.96296296296296457</v>
      </c>
      <c r="J90" s="56">
        <v>0.18021622533392961</v>
      </c>
      <c r="K90" s="18"/>
      <c r="L90" s="18"/>
      <c r="M90" s="18"/>
    </row>
    <row r="91" spans="1:13" ht="12" customHeight="1" x14ac:dyDescent="0.2">
      <c r="A91" s="52">
        <v>2001</v>
      </c>
      <c r="B91" s="53">
        <v>23.358877713440741</v>
      </c>
      <c r="C91" s="53">
        <v>0</v>
      </c>
      <c r="D91" s="53">
        <v>23.358877713440741</v>
      </c>
      <c r="E91" s="54">
        <v>0.28211204967923603</v>
      </c>
      <c r="F91" s="13"/>
      <c r="G91" s="52">
        <v>1991</v>
      </c>
      <c r="H91" s="53">
        <v>13.279658611717513</v>
      </c>
      <c r="I91" s="55">
        <v>0.9753086419753102</v>
      </c>
      <c r="J91" s="56">
        <v>0.16038235038306176</v>
      </c>
      <c r="K91" s="18"/>
      <c r="L91" s="18"/>
      <c r="M91" s="18"/>
    </row>
    <row r="92" spans="1:13" ht="12" customHeight="1" x14ac:dyDescent="0.2">
      <c r="A92" s="52">
        <v>2002</v>
      </c>
      <c r="B92" s="53">
        <v>53.439011361042461</v>
      </c>
      <c r="C92" s="53">
        <v>0</v>
      </c>
      <c r="D92" s="53">
        <v>53.439011361042461</v>
      </c>
      <c r="E92" s="54">
        <v>0.64539868793529542</v>
      </c>
      <c r="F92" s="13"/>
      <c r="G92" s="52">
        <v>1988</v>
      </c>
      <c r="H92" s="53">
        <v>12.715296186640053</v>
      </c>
      <c r="I92" s="55">
        <v>0.98765432098765593</v>
      </c>
      <c r="J92" s="56">
        <v>0.15356637906570114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50.824408970353574</v>
      </c>
      <c r="C93" s="58">
        <v>0</v>
      </c>
      <c r="D93" s="58">
        <v>50.824408970353574</v>
      </c>
      <c r="E93" s="59">
        <v>0.6138213643762509</v>
      </c>
      <c r="F93" s="29"/>
      <c r="G93" s="57">
        <v>1977</v>
      </c>
      <c r="H93" s="58">
        <v>6.6185424257662495</v>
      </c>
      <c r="I93" s="60">
        <v>1.0000000000000016</v>
      </c>
      <c r="J93" s="61">
        <v>7.9934087267708329E-2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50.884627490560256</v>
      </c>
      <c r="C94" s="63">
        <v>0</v>
      </c>
      <c r="D94" s="63">
        <v>50.884627490560256</v>
      </c>
      <c r="E94" s="64">
        <v>0.61454864119034125</v>
      </c>
      <c r="F94" s="36"/>
      <c r="G94" s="62"/>
      <c r="H94" s="63">
        <v>50.884627490560256</v>
      </c>
      <c r="I94" s="63"/>
      <c r="J94" s="64">
        <v>0.61454864119034081</v>
      </c>
      <c r="K94" s="39"/>
      <c r="L94" s="39"/>
      <c r="M94" s="39"/>
    </row>
    <row r="95" spans="1:13" ht="12" customHeight="1" x14ac:dyDescent="0.2">
      <c r="A95" s="65" t="s">
        <v>12</v>
      </c>
      <c r="B95" s="66">
        <v>82.800000005474402</v>
      </c>
      <c r="C95" s="66">
        <v>0</v>
      </c>
      <c r="D95" s="66">
        <v>82.800000005474402</v>
      </c>
      <c r="E95" s="67">
        <v>1.000000000066116</v>
      </c>
      <c r="F95" s="36"/>
      <c r="G95" s="68"/>
      <c r="H95" s="66">
        <v>82.800000005474402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6.6185424257662495</v>
      </c>
      <c r="C96" s="66">
        <v>0</v>
      </c>
      <c r="D96" s="66">
        <v>6.6185424257662495</v>
      </c>
      <c r="E96" s="67">
        <v>7.9934087267708329E-2</v>
      </c>
      <c r="F96" s="45"/>
      <c r="G96" s="68"/>
      <c r="H96" s="66">
        <v>6.6185424257662495</v>
      </c>
      <c r="I96" s="69"/>
      <c r="J96" s="67">
        <v>7.9934087267708329E-2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3:BU1032"/>
  <sheetViews>
    <sheetView zoomScale="130" zoomScaleNormal="130" workbookViewId="0">
      <selection activeCell="N89" sqref="N89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29.030000001919337</v>
      </c>
      <c r="C12" s="48">
        <v>0</v>
      </c>
      <c r="D12" s="48">
        <v>29.030000001919337</v>
      </c>
      <c r="E12" s="49">
        <v>1.0000000000661156</v>
      </c>
      <c r="F12" s="13"/>
      <c r="G12" s="47">
        <v>1963</v>
      </c>
      <c r="H12" s="48">
        <v>29.030000001919348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27.288200001804178</v>
      </c>
      <c r="C13" s="53">
        <v>0</v>
      </c>
      <c r="D13" s="53">
        <v>27.288200001804178</v>
      </c>
      <c r="E13" s="54">
        <v>0.94000000006214868</v>
      </c>
      <c r="F13" s="13"/>
      <c r="G13" s="52">
        <v>1963</v>
      </c>
      <c r="H13" s="53">
        <v>29.030000001919348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9.5799000006333834</v>
      </c>
      <c r="C14" s="53">
        <v>0</v>
      </c>
      <c r="D14" s="53">
        <v>9.5799000006333834</v>
      </c>
      <c r="E14" s="54">
        <v>0.33000000002181823</v>
      </c>
      <c r="F14" s="13"/>
      <c r="G14" s="52">
        <v>1963</v>
      </c>
      <c r="H14" s="53">
        <v>29.030000001919348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19.740400001305154</v>
      </c>
      <c r="C15" s="53">
        <v>0</v>
      </c>
      <c r="D15" s="53">
        <v>19.740400001305154</v>
      </c>
      <c r="E15" s="54">
        <v>0.68000000004495875</v>
      </c>
      <c r="F15" s="13"/>
      <c r="G15" s="52">
        <v>1963</v>
      </c>
      <c r="H15" s="53">
        <v>29.030000001919348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19.740400001305151</v>
      </c>
      <c r="C16" s="53">
        <v>0</v>
      </c>
      <c r="D16" s="53">
        <v>19.740400001305151</v>
      </c>
      <c r="E16" s="54">
        <v>0.68000000004495864</v>
      </c>
      <c r="F16" s="13"/>
      <c r="G16" s="52">
        <v>1922</v>
      </c>
      <c r="H16" s="53">
        <v>29.030000001919337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28.739700001900147</v>
      </c>
      <c r="C17" s="53">
        <v>0</v>
      </c>
      <c r="D17" s="53">
        <v>28.739700001900147</v>
      </c>
      <c r="E17" s="54">
        <v>0.99000000006545452</v>
      </c>
      <c r="F17" s="13"/>
      <c r="G17" s="52">
        <v>1922</v>
      </c>
      <c r="H17" s="53">
        <v>29.030000001919337</v>
      </c>
      <c r="I17" s="55">
        <v>6.1728395061728496E-2</v>
      </c>
      <c r="J17" s="56">
        <v>1.0000000000661156</v>
      </c>
      <c r="K17" s="18"/>
      <c r="L17" s="18"/>
      <c r="M17" s="18"/>
    </row>
    <row r="18" spans="1:13" ht="12.75" customHeight="1" x14ac:dyDescent="0.2">
      <c r="A18" s="52">
        <v>1928</v>
      </c>
      <c r="B18" s="53">
        <v>28.739700001900154</v>
      </c>
      <c r="C18" s="53">
        <v>0</v>
      </c>
      <c r="D18" s="53">
        <v>28.739700001900154</v>
      </c>
      <c r="E18" s="54">
        <v>0.99000000006545474</v>
      </c>
      <c r="F18" s="13"/>
      <c r="G18" s="52">
        <v>1922</v>
      </c>
      <c r="H18" s="53">
        <v>29.030000001919337</v>
      </c>
      <c r="I18" s="55">
        <v>7.4074074074074195E-2</v>
      </c>
      <c r="J18" s="56">
        <v>1.0000000000661156</v>
      </c>
      <c r="K18" s="18"/>
      <c r="L18" s="18"/>
      <c r="M18" s="18"/>
    </row>
    <row r="19" spans="1:13" ht="12.75" customHeight="1" x14ac:dyDescent="0.2">
      <c r="A19" s="52">
        <v>1929</v>
      </c>
      <c r="B19" s="53">
        <v>9.5799000006333834</v>
      </c>
      <c r="C19" s="53">
        <v>0</v>
      </c>
      <c r="D19" s="53">
        <v>9.5799000006333834</v>
      </c>
      <c r="E19" s="54">
        <v>0.33000000002181823</v>
      </c>
      <c r="F19" s="13"/>
      <c r="G19" s="52">
        <v>1922</v>
      </c>
      <c r="H19" s="53">
        <v>29.030000001919337</v>
      </c>
      <c r="I19" s="55">
        <v>8.6419753086419887E-2</v>
      </c>
      <c r="J19" s="56">
        <v>1.0000000000661156</v>
      </c>
      <c r="K19" s="18"/>
      <c r="L19" s="18"/>
      <c r="M19" s="18"/>
    </row>
    <row r="20" spans="1:13" ht="12.75" customHeight="1" x14ac:dyDescent="0.2">
      <c r="A20" s="52">
        <v>1930</v>
      </c>
      <c r="B20" s="53">
        <v>19.740400001305154</v>
      </c>
      <c r="C20" s="53">
        <v>0</v>
      </c>
      <c r="D20" s="53">
        <v>19.740400001305154</v>
      </c>
      <c r="E20" s="54">
        <v>0.68000000004495875</v>
      </c>
      <c r="F20" s="13"/>
      <c r="G20" s="52">
        <v>1922</v>
      </c>
      <c r="H20" s="53">
        <v>29.030000001919337</v>
      </c>
      <c r="I20" s="55">
        <v>9.8765432098765593E-2</v>
      </c>
      <c r="J20" s="56">
        <v>1.0000000000661156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9.5799000006333817</v>
      </c>
      <c r="C21" s="53">
        <v>0</v>
      </c>
      <c r="D21" s="53">
        <v>9.5799000006333817</v>
      </c>
      <c r="E21" s="54">
        <v>0.33000000002181817</v>
      </c>
      <c r="F21" s="13"/>
      <c r="G21" s="52">
        <v>1922</v>
      </c>
      <c r="H21" s="53">
        <v>29.030000001919337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9.5799000006333834</v>
      </c>
      <c r="C22" s="53">
        <v>0</v>
      </c>
      <c r="D22" s="53">
        <v>9.5799000006333834</v>
      </c>
      <c r="E22" s="54">
        <v>0.33000000002181823</v>
      </c>
      <c r="F22" s="13"/>
      <c r="G22" s="52">
        <v>1938</v>
      </c>
      <c r="H22" s="53">
        <v>29.030000001919333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9.5799000006333834</v>
      </c>
      <c r="C23" s="53">
        <v>0</v>
      </c>
      <c r="D23" s="53">
        <v>9.5799000006333834</v>
      </c>
      <c r="E23" s="54">
        <v>0.33000000002181823</v>
      </c>
      <c r="F23" s="13"/>
      <c r="G23" s="52">
        <v>1938</v>
      </c>
      <c r="H23" s="53">
        <v>29.030000001919333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9.5799000006333834</v>
      </c>
      <c r="C24" s="53">
        <v>0</v>
      </c>
      <c r="D24" s="53">
        <v>9.5799000006333834</v>
      </c>
      <c r="E24" s="54">
        <v>0.33000000002181823</v>
      </c>
      <c r="F24" s="13"/>
      <c r="G24" s="52">
        <v>1938</v>
      </c>
      <c r="H24" s="53">
        <v>29.030000001919333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19.740400001305154</v>
      </c>
      <c r="C25" s="53">
        <v>0</v>
      </c>
      <c r="D25" s="53">
        <v>19.740400001305154</v>
      </c>
      <c r="E25" s="54">
        <v>0.68000000004495875</v>
      </c>
      <c r="F25" s="13"/>
      <c r="G25" s="52">
        <v>1938</v>
      </c>
      <c r="H25" s="53">
        <v>29.030000001919333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27.288200001804171</v>
      </c>
      <c r="C26" s="53">
        <v>0</v>
      </c>
      <c r="D26" s="53">
        <v>27.288200001804171</v>
      </c>
      <c r="E26" s="54">
        <v>0.94000000006214846</v>
      </c>
      <c r="F26" s="13"/>
      <c r="G26" s="52">
        <v>1942</v>
      </c>
      <c r="H26" s="53">
        <v>29.03000000191933</v>
      </c>
      <c r="I26" s="55">
        <v>0.17283950617283977</v>
      </c>
      <c r="J26" s="56">
        <v>1.0000000000661153</v>
      </c>
      <c r="K26" s="18"/>
      <c r="L26" s="18"/>
      <c r="M26" s="18"/>
    </row>
    <row r="27" spans="1:13" ht="12.75" customHeight="1" x14ac:dyDescent="0.2">
      <c r="A27" s="52">
        <v>1937</v>
      </c>
      <c r="B27" s="53">
        <v>19.740400001305147</v>
      </c>
      <c r="C27" s="53">
        <v>0</v>
      </c>
      <c r="D27" s="53">
        <v>19.740400001305147</v>
      </c>
      <c r="E27" s="54">
        <v>0.68000000004495853</v>
      </c>
      <c r="F27" s="13"/>
      <c r="G27" s="52">
        <v>1942</v>
      </c>
      <c r="H27" s="53">
        <v>29.03000000191933</v>
      </c>
      <c r="I27" s="55">
        <v>0.18518518518518548</v>
      </c>
      <c r="J27" s="56">
        <v>1.0000000000661153</v>
      </c>
      <c r="K27" s="18"/>
      <c r="L27" s="18"/>
      <c r="M27" s="18"/>
    </row>
    <row r="28" spans="1:13" ht="12.75" customHeight="1" x14ac:dyDescent="0.2">
      <c r="A28" s="52">
        <v>1938</v>
      </c>
      <c r="B28" s="53">
        <v>29.030000001919333</v>
      </c>
      <c r="C28" s="53">
        <v>0</v>
      </c>
      <c r="D28" s="53">
        <v>29.030000001919333</v>
      </c>
      <c r="E28" s="54">
        <v>1.0000000000661156</v>
      </c>
      <c r="F28" s="13"/>
      <c r="G28" s="52">
        <v>1942</v>
      </c>
      <c r="H28" s="53">
        <v>29.03000000191933</v>
      </c>
      <c r="I28" s="55">
        <v>0.19753086419753119</v>
      </c>
      <c r="J28" s="56">
        <v>1.0000000000661153</v>
      </c>
      <c r="K28" s="18"/>
      <c r="L28" s="18"/>
      <c r="M28" s="18"/>
    </row>
    <row r="29" spans="1:13" ht="12.75" customHeight="1" x14ac:dyDescent="0.2">
      <c r="A29" s="52">
        <v>1939</v>
      </c>
      <c r="B29" s="53">
        <v>27.288200001804178</v>
      </c>
      <c r="C29" s="53">
        <v>0</v>
      </c>
      <c r="D29" s="53">
        <v>27.288200001804178</v>
      </c>
      <c r="E29" s="54">
        <v>0.94000000006214868</v>
      </c>
      <c r="F29" s="13"/>
      <c r="G29" s="52">
        <v>1942</v>
      </c>
      <c r="H29" s="53">
        <v>29.03000000191933</v>
      </c>
      <c r="I29" s="55">
        <v>0.20987654320987689</v>
      </c>
      <c r="J29" s="56">
        <v>1.0000000000661153</v>
      </c>
      <c r="K29" s="18"/>
      <c r="L29" s="18"/>
      <c r="M29" s="18"/>
    </row>
    <row r="30" spans="1:13" ht="12.75" customHeight="1" x14ac:dyDescent="0.2">
      <c r="A30" s="52">
        <v>1940</v>
      </c>
      <c r="B30" s="53">
        <v>28.739700001900147</v>
      </c>
      <c r="C30" s="53">
        <v>0</v>
      </c>
      <c r="D30" s="53">
        <v>28.739700001900147</v>
      </c>
      <c r="E30" s="54">
        <v>0.99000000006545452</v>
      </c>
      <c r="F30" s="13"/>
      <c r="G30" s="52">
        <v>1942</v>
      </c>
      <c r="H30" s="53">
        <v>29.03000000191933</v>
      </c>
      <c r="I30" s="55">
        <v>0.2222222222222226</v>
      </c>
      <c r="J30" s="56">
        <v>1.0000000000661153</v>
      </c>
      <c r="K30" s="18"/>
      <c r="L30" s="18"/>
      <c r="M30" s="18"/>
    </row>
    <row r="31" spans="1:13" ht="12.75" customHeight="1" x14ac:dyDescent="0.2">
      <c r="A31" s="52">
        <v>1941</v>
      </c>
      <c r="B31" s="53">
        <v>29.030000001919337</v>
      </c>
      <c r="C31" s="53">
        <v>0</v>
      </c>
      <c r="D31" s="53">
        <v>29.030000001919337</v>
      </c>
      <c r="E31" s="54">
        <v>1.0000000000661156</v>
      </c>
      <c r="F31" s="13"/>
      <c r="G31" s="52">
        <v>1942</v>
      </c>
      <c r="H31" s="53">
        <v>29.03000000191933</v>
      </c>
      <c r="I31" s="55">
        <v>0.23456790123456828</v>
      </c>
      <c r="J31" s="56">
        <v>1.0000000000661153</v>
      </c>
      <c r="K31" s="18"/>
      <c r="L31" s="18"/>
      <c r="M31" s="18"/>
    </row>
    <row r="32" spans="1:13" ht="12.75" customHeight="1" x14ac:dyDescent="0.2">
      <c r="A32" s="52">
        <v>1942</v>
      </c>
      <c r="B32" s="53">
        <v>29.03000000191933</v>
      </c>
      <c r="C32" s="53">
        <v>0</v>
      </c>
      <c r="D32" s="53">
        <v>29.03000000191933</v>
      </c>
      <c r="E32" s="54">
        <v>1.0000000000661153</v>
      </c>
      <c r="F32" s="13"/>
      <c r="G32" s="52">
        <v>1942</v>
      </c>
      <c r="H32" s="53">
        <v>29.03000000191933</v>
      </c>
      <c r="I32" s="55">
        <v>0.24691358024691398</v>
      </c>
      <c r="J32" s="56">
        <v>1.0000000000661153</v>
      </c>
      <c r="K32" s="18"/>
      <c r="L32" s="18"/>
      <c r="M32" s="18"/>
    </row>
    <row r="33" spans="1:13" ht="12.75" customHeight="1" x14ac:dyDescent="0.2">
      <c r="A33" s="52">
        <v>1943</v>
      </c>
      <c r="B33" s="53">
        <v>29.03000000191933</v>
      </c>
      <c r="C33" s="53">
        <v>0</v>
      </c>
      <c r="D33" s="53">
        <v>29.03000000191933</v>
      </c>
      <c r="E33" s="54">
        <v>1.0000000000661153</v>
      </c>
      <c r="F33" s="13"/>
      <c r="G33" s="52">
        <v>1942</v>
      </c>
      <c r="H33" s="53">
        <v>29.03000000191933</v>
      </c>
      <c r="I33" s="55">
        <v>0.25925925925925969</v>
      </c>
      <c r="J33" s="56">
        <v>1.0000000000661153</v>
      </c>
      <c r="K33" s="18"/>
      <c r="L33" s="18"/>
      <c r="M33" s="18"/>
    </row>
    <row r="34" spans="1:13" ht="12.75" customHeight="1" x14ac:dyDescent="0.2">
      <c r="A34" s="52">
        <v>1944</v>
      </c>
      <c r="B34" s="53">
        <v>19.740400001305147</v>
      </c>
      <c r="C34" s="53">
        <v>0</v>
      </c>
      <c r="D34" s="53">
        <v>19.740400001305147</v>
      </c>
      <c r="E34" s="54">
        <v>0.68000000004495853</v>
      </c>
      <c r="F34" s="13"/>
      <c r="G34" s="52">
        <v>1942</v>
      </c>
      <c r="H34" s="53">
        <v>29.03000000191933</v>
      </c>
      <c r="I34" s="55">
        <v>0.27160493827160537</v>
      </c>
      <c r="J34" s="56">
        <v>1.0000000000661153</v>
      </c>
      <c r="K34" s="18"/>
      <c r="L34" s="18"/>
      <c r="M34" s="18"/>
    </row>
    <row r="35" spans="1:13" ht="12.75" customHeight="1" x14ac:dyDescent="0.2">
      <c r="A35" s="52">
        <v>1945</v>
      </c>
      <c r="B35" s="53">
        <v>27.288200001804171</v>
      </c>
      <c r="C35" s="53">
        <v>0</v>
      </c>
      <c r="D35" s="53">
        <v>27.288200001804171</v>
      </c>
      <c r="E35" s="54">
        <v>0.94000000006214846</v>
      </c>
      <c r="F35" s="13"/>
      <c r="G35" s="52">
        <v>1942</v>
      </c>
      <c r="H35" s="53">
        <v>29.03000000191933</v>
      </c>
      <c r="I35" s="55">
        <v>0.2839506172839511</v>
      </c>
      <c r="J35" s="56">
        <v>1.0000000000661153</v>
      </c>
      <c r="K35" s="18"/>
      <c r="L35" s="18"/>
      <c r="M35" s="18"/>
    </row>
    <row r="36" spans="1:13" ht="12.75" customHeight="1" x14ac:dyDescent="0.2">
      <c r="A36" s="52">
        <v>1946</v>
      </c>
      <c r="B36" s="53">
        <v>28.739700001900147</v>
      </c>
      <c r="C36" s="53">
        <v>0</v>
      </c>
      <c r="D36" s="53">
        <v>28.739700001900147</v>
      </c>
      <c r="E36" s="54">
        <v>0.99000000006545452</v>
      </c>
      <c r="F36" s="13"/>
      <c r="G36" s="52">
        <v>1942</v>
      </c>
      <c r="H36" s="53">
        <v>29.03000000191933</v>
      </c>
      <c r="I36" s="55">
        <v>0.29629629629629678</v>
      </c>
      <c r="J36" s="56">
        <v>1.0000000000661153</v>
      </c>
      <c r="K36" s="18"/>
      <c r="L36" s="18"/>
      <c r="M36" s="18"/>
    </row>
    <row r="37" spans="1:13" ht="12.75" customHeight="1" x14ac:dyDescent="0.2">
      <c r="A37" s="52">
        <v>1947</v>
      </c>
      <c r="B37" s="53">
        <v>19.740400001305154</v>
      </c>
      <c r="C37" s="53">
        <v>0</v>
      </c>
      <c r="D37" s="53">
        <v>19.740400001305154</v>
      </c>
      <c r="E37" s="54">
        <v>0.68000000004495875</v>
      </c>
      <c r="F37" s="13"/>
      <c r="G37" s="52">
        <v>1942</v>
      </c>
      <c r="H37" s="53">
        <v>29.03000000191933</v>
      </c>
      <c r="I37" s="55">
        <v>0.30864197530864246</v>
      </c>
      <c r="J37" s="56">
        <v>1.0000000000661153</v>
      </c>
      <c r="K37" s="18"/>
      <c r="L37" s="18"/>
      <c r="M37" s="18"/>
    </row>
    <row r="38" spans="1:13" ht="12.75" customHeight="1" x14ac:dyDescent="0.2">
      <c r="A38" s="52">
        <v>1948</v>
      </c>
      <c r="B38" s="53">
        <v>27.288200001804171</v>
      </c>
      <c r="C38" s="53">
        <v>0</v>
      </c>
      <c r="D38" s="53">
        <v>27.288200001804171</v>
      </c>
      <c r="E38" s="54">
        <v>0.94000000006214846</v>
      </c>
      <c r="F38" s="13"/>
      <c r="G38" s="52">
        <v>2003</v>
      </c>
      <c r="H38" s="53">
        <v>28.811850181283521</v>
      </c>
      <c r="I38" s="55">
        <v>0.32098765432098819</v>
      </c>
      <c r="J38" s="56">
        <v>0.99248536621713812</v>
      </c>
      <c r="K38" s="18"/>
      <c r="L38" s="18"/>
      <c r="M38" s="18"/>
    </row>
    <row r="39" spans="1:13" ht="12.75" customHeight="1" x14ac:dyDescent="0.2">
      <c r="A39" s="52">
        <v>1949</v>
      </c>
      <c r="B39" s="53">
        <v>19.740400001305147</v>
      </c>
      <c r="C39" s="53">
        <v>0</v>
      </c>
      <c r="D39" s="53">
        <v>19.740400001305147</v>
      </c>
      <c r="E39" s="54">
        <v>0.68000000004495853</v>
      </c>
      <c r="F39" s="13"/>
      <c r="G39" s="52">
        <v>1928</v>
      </c>
      <c r="H39" s="53">
        <v>28.739700001900154</v>
      </c>
      <c r="I39" s="55">
        <v>0.33333333333333387</v>
      </c>
      <c r="J39" s="56">
        <v>0.99000000006545474</v>
      </c>
      <c r="K39" s="18"/>
      <c r="L39" s="18"/>
      <c r="M39" s="18"/>
    </row>
    <row r="40" spans="1:13" ht="12.75" customHeight="1" x14ac:dyDescent="0.2">
      <c r="A40" s="52">
        <v>1950</v>
      </c>
      <c r="B40" s="53">
        <v>19.740400001305151</v>
      </c>
      <c r="C40" s="53">
        <v>0</v>
      </c>
      <c r="D40" s="53">
        <v>19.740400001305151</v>
      </c>
      <c r="E40" s="54">
        <v>0.68000000004495864</v>
      </c>
      <c r="F40" s="13"/>
      <c r="G40" s="52">
        <v>1928</v>
      </c>
      <c r="H40" s="53">
        <v>28.739700001900154</v>
      </c>
      <c r="I40" s="55">
        <v>0.34567901234567955</v>
      </c>
      <c r="J40" s="56">
        <v>0.99000000006545474</v>
      </c>
      <c r="K40" s="18"/>
      <c r="L40" s="18"/>
      <c r="M40" s="18"/>
    </row>
    <row r="41" spans="1:13" ht="12.75" customHeight="1" x14ac:dyDescent="0.2">
      <c r="A41" s="52">
        <v>1951</v>
      </c>
      <c r="B41" s="53">
        <v>28.739700001900147</v>
      </c>
      <c r="C41" s="53">
        <v>0</v>
      </c>
      <c r="D41" s="53">
        <v>28.739700001900147</v>
      </c>
      <c r="E41" s="54">
        <v>0.99000000006545452</v>
      </c>
      <c r="F41" s="13"/>
      <c r="G41" s="52">
        <v>1928</v>
      </c>
      <c r="H41" s="53">
        <v>28.739700001900154</v>
      </c>
      <c r="I41" s="55">
        <v>0.35802469135802528</v>
      </c>
      <c r="J41" s="56">
        <v>0.99000000006545474</v>
      </c>
      <c r="K41" s="18"/>
      <c r="L41" s="18"/>
      <c r="M41" s="18"/>
    </row>
    <row r="42" spans="1:13" ht="12.75" customHeight="1" x14ac:dyDescent="0.2">
      <c r="A42" s="52">
        <v>1952</v>
      </c>
      <c r="B42" s="53">
        <v>29.030000001919337</v>
      </c>
      <c r="C42" s="53">
        <v>0</v>
      </c>
      <c r="D42" s="53">
        <v>29.030000001919337</v>
      </c>
      <c r="E42" s="54">
        <v>1.0000000000661156</v>
      </c>
      <c r="F42" s="13"/>
      <c r="G42" s="52">
        <v>1927</v>
      </c>
      <c r="H42" s="53">
        <v>28.739700001900147</v>
      </c>
      <c r="I42" s="55">
        <v>0.37037037037037096</v>
      </c>
      <c r="J42" s="56">
        <v>0.99000000006545452</v>
      </c>
      <c r="K42" s="18"/>
      <c r="L42" s="18"/>
      <c r="M42" s="18"/>
    </row>
    <row r="43" spans="1:13" ht="12.75" customHeight="1" x14ac:dyDescent="0.2">
      <c r="A43" s="52">
        <v>1953</v>
      </c>
      <c r="B43" s="53">
        <v>29.03000000191933</v>
      </c>
      <c r="C43" s="53">
        <v>0</v>
      </c>
      <c r="D43" s="53">
        <v>29.03000000191933</v>
      </c>
      <c r="E43" s="54">
        <v>1.0000000000661153</v>
      </c>
      <c r="F43" s="13"/>
      <c r="G43" s="52">
        <v>1927</v>
      </c>
      <c r="H43" s="53">
        <v>28.739700001900147</v>
      </c>
      <c r="I43" s="55">
        <v>0.38271604938271669</v>
      </c>
      <c r="J43" s="56">
        <v>0.99000000006545452</v>
      </c>
      <c r="K43" s="18"/>
      <c r="L43" s="18"/>
      <c r="M43" s="18"/>
    </row>
    <row r="44" spans="1:13" ht="12.75" customHeight="1" x14ac:dyDescent="0.2">
      <c r="A44" s="52">
        <v>1954</v>
      </c>
      <c r="B44" s="53">
        <v>28.73970000190014</v>
      </c>
      <c r="C44" s="53">
        <v>0</v>
      </c>
      <c r="D44" s="53">
        <v>28.73970000190014</v>
      </c>
      <c r="E44" s="54">
        <v>0.9900000000654543</v>
      </c>
      <c r="F44" s="13"/>
      <c r="G44" s="52">
        <v>1927</v>
      </c>
      <c r="H44" s="53">
        <v>28.739700001900147</v>
      </c>
      <c r="I44" s="55">
        <v>0.39506172839506237</v>
      </c>
      <c r="J44" s="56">
        <v>0.99000000006545452</v>
      </c>
      <c r="K44" s="18"/>
      <c r="L44" s="18"/>
      <c r="M44" s="18"/>
    </row>
    <row r="45" spans="1:13" ht="12.75" customHeight="1" x14ac:dyDescent="0.2">
      <c r="A45" s="52">
        <v>1955</v>
      </c>
      <c r="B45" s="53">
        <v>19.740400001305154</v>
      </c>
      <c r="C45" s="53">
        <v>0</v>
      </c>
      <c r="D45" s="53">
        <v>19.740400001305154</v>
      </c>
      <c r="E45" s="54">
        <v>0.68000000004495875</v>
      </c>
      <c r="F45" s="13"/>
      <c r="G45" s="52">
        <v>1927</v>
      </c>
      <c r="H45" s="53">
        <v>28.739700001900147</v>
      </c>
      <c r="I45" s="55">
        <v>0.40740740740740805</v>
      </c>
      <c r="J45" s="56">
        <v>0.99000000006545452</v>
      </c>
      <c r="K45" s="18"/>
      <c r="L45" s="18"/>
      <c r="M45" s="18"/>
    </row>
    <row r="46" spans="1:13" ht="12.75" customHeight="1" x14ac:dyDescent="0.2">
      <c r="A46" s="52">
        <v>1956</v>
      </c>
      <c r="B46" s="53">
        <v>29.030000001919333</v>
      </c>
      <c r="C46" s="53">
        <v>0</v>
      </c>
      <c r="D46" s="53">
        <v>29.030000001919333</v>
      </c>
      <c r="E46" s="54">
        <v>1.0000000000661156</v>
      </c>
      <c r="F46" s="13"/>
      <c r="G46" s="52">
        <v>1927</v>
      </c>
      <c r="H46" s="53">
        <v>28.739700001900147</v>
      </c>
      <c r="I46" s="55">
        <v>0.41975308641975378</v>
      </c>
      <c r="J46" s="56">
        <v>0.99000000006545452</v>
      </c>
      <c r="K46" s="18"/>
      <c r="L46" s="18"/>
      <c r="M46" s="18"/>
    </row>
    <row r="47" spans="1:13" ht="12.75" customHeight="1" x14ac:dyDescent="0.2">
      <c r="A47" s="52">
        <v>1957</v>
      </c>
      <c r="B47" s="53">
        <v>28.73970000190014</v>
      </c>
      <c r="C47" s="53">
        <v>0</v>
      </c>
      <c r="D47" s="53">
        <v>28.73970000190014</v>
      </c>
      <c r="E47" s="54">
        <v>0.9900000000654543</v>
      </c>
      <c r="F47" s="13"/>
      <c r="G47" s="52">
        <v>1927</v>
      </c>
      <c r="H47" s="53">
        <v>28.739700001900147</v>
      </c>
      <c r="I47" s="55">
        <v>0.43209876543209946</v>
      </c>
      <c r="J47" s="56">
        <v>0.99000000006545452</v>
      </c>
      <c r="K47" s="18"/>
      <c r="L47" s="18"/>
      <c r="M47" s="18"/>
    </row>
    <row r="48" spans="1:13" ht="12.75" customHeight="1" x14ac:dyDescent="0.2">
      <c r="A48" s="52">
        <v>1958</v>
      </c>
      <c r="B48" s="53">
        <v>29.030000001919337</v>
      </c>
      <c r="C48" s="53">
        <v>0</v>
      </c>
      <c r="D48" s="53">
        <v>29.030000001919337</v>
      </c>
      <c r="E48" s="54">
        <v>1.0000000000661156</v>
      </c>
      <c r="F48" s="13"/>
      <c r="G48" s="52">
        <v>1954</v>
      </c>
      <c r="H48" s="53">
        <v>28.73970000190014</v>
      </c>
      <c r="I48" s="55">
        <v>0.4444444444444452</v>
      </c>
      <c r="J48" s="56">
        <v>0.9900000000654543</v>
      </c>
      <c r="K48" s="18"/>
      <c r="L48" s="18"/>
      <c r="M48" s="18"/>
    </row>
    <row r="49" spans="1:13" ht="12.75" customHeight="1" x14ac:dyDescent="0.2">
      <c r="A49" s="52">
        <v>1959</v>
      </c>
      <c r="B49" s="53">
        <v>27.288200001804178</v>
      </c>
      <c r="C49" s="53">
        <v>0</v>
      </c>
      <c r="D49" s="53">
        <v>27.288200001804178</v>
      </c>
      <c r="E49" s="54">
        <v>0.94000000006214868</v>
      </c>
      <c r="F49" s="13"/>
      <c r="G49" s="52">
        <v>1954</v>
      </c>
      <c r="H49" s="53">
        <v>28.73970000190014</v>
      </c>
      <c r="I49" s="55">
        <v>0.45679012345679088</v>
      </c>
      <c r="J49" s="56">
        <v>0.9900000000654543</v>
      </c>
      <c r="K49" s="18"/>
      <c r="L49" s="18"/>
      <c r="M49" s="18"/>
    </row>
    <row r="50" spans="1:13" ht="12.75" customHeight="1" x14ac:dyDescent="0.2">
      <c r="A50" s="52">
        <v>1960</v>
      </c>
      <c r="B50" s="53">
        <v>19.740400001305147</v>
      </c>
      <c r="C50" s="53">
        <v>0</v>
      </c>
      <c r="D50" s="53">
        <v>19.740400001305147</v>
      </c>
      <c r="E50" s="54">
        <v>0.68000000004495853</v>
      </c>
      <c r="F50" s="13"/>
      <c r="G50" s="52">
        <v>1954</v>
      </c>
      <c r="H50" s="53">
        <v>28.73970000190014</v>
      </c>
      <c r="I50" s="55">
        <v>0.46913580246913655</v>
      </c>
      <c r="J50" s="56">
        <v>0.9900000000654543</v>
      </c>
      <c r="K50" s="18"/>
      <c r="L50" s="18"/>
      <c r="M50" s="18"/>
    </row>
    <row r="51" spans="1:13" ht="12.75" customHeight="1" x14ac:dyDescent="0.2">
      <c r="A51" s="52">
        <v>1961</v>
      </c>
      <c r="B51" s="53">
        <v>19.740400001305151</v>
      </c>
      <c r="C51" s="53">
        <v>0</v>
      </c>
      <c r="D51" s="53">
        <v>19.740400001305151</v>
      </c>
      <c r="E51" s="54">
        <v>0.68000000004495864</v>
      </c>
      <c r="F51" s="13"/>
      <c r="G51" s="52">
        <v>1923</v>
      </c>
      <c r="H51" s="53">
        <v>27.288200001804178</v>
      </c>
      <c r="I51" s="55">
        <v>0.48148148148148229</v>
      </c>
      <c r="J51" s="56">
        <v>0.94000000006214868</v>
      </c>
      <c r="K51" s="18"/>
      <c r="L51" s="18"/>
      <c r="M51" s="18"/>
    </row>
    <row r="52" spans="1:13" ht="12.75" customHeight="1" x14ac:dyDescent="0.2">
      <c r="A52" s="52">
        <v>1962</v>
      </c>
      <c r="B52" s="53">
        <v>27.288200001804171</v>
      </c>
      <c r="C52" s="53">
        <v>0</v>
      </c>
      <c r="D52" s="53">
        <v>27.288200001804171</v>
      </c>
      <c r="E52" s="54">
        <v>0.94000000006214846</v>
      </c>
      <c r="F52" s="13"/>
      <c r="G52" s="52">
        <v>1923</v>
      </c>
      <c r="H52" s="53">
        <v>27.288200001804178</v>
      </c>
      <c r="I52" s="55">
        <v>0.49382716049382797</v>
      </c>
      <c r="J52" s="56">
        <v>0.94000000006214868</v>
      </c>
      <c r="K52" s="18"/>
      <c r="L52" s="18"/>
      <c r="M52" s="18"/>
    </row>
    <row r="53" spans="1:13" ht="12.75" customHeight="1" x14ac:dyDescent="0.2">
      <c r="A53" s="52">
        <v>1963</v>
      </c>
      <c r="B53" s="53">
        <v>29.030000001919348</v>
      </c>
      <c r="C53" s="53">
        <v>0</v>
      </c>
      <c r="D53" s="53">
        <v>29.030000001919348</v>
      </c>
      <c r="E53" s="54">
        <v>1.000000000066116</v>
      </c>
      <c r="F53" s="13"/>
      <c r="G53" s="52">
        <v>1923</v>
      </c>
      <c r="H53" s="53">
        <v>27.288200001804178</v>
      </c>
      <c r="I53" s="55">
        <v>0.50617283950617364</v>
      </c>
      <c r="J53" s="56">
        <v>0.94000000006214868</v>
      </c>
      <c r="K53" s="18"/>
      <c r="L53" s="18"/>
      <c r="M53" s="18"/>
    </row>
    <row r="54" spans="1:13" ht="12.75" customHeight="1" x14ac:dyDescent="0.2">
      <c r="A54" s="52">
        <v>1964</v>
      </c>
      <c r="B54" s="53">
        <v>19.740400001305147</v>
      </c>
      <c r="C54" s="53">
        <v>0</v>
      </c>
      <c r="D54" s="53">
        <v>19.740400001305147</v>
      </c>
      <c r="E54" s="54">
        <v>0.68000000004495853</v>
      </c>
      <c r="F54" s="13"/>
      <c r="G54" s="52">
        <v>1923</v>
      </c>
      <c r="H54" s="53">
        <v>27.288200001804178</v>
      </c>
      <c r="I54" s="55">
        <v>0.51851851851851938</v>
      </c>
      <c r="J54" s="56">
        <v>0.94000000006214868</v>
      </c>
      <c r="K54" s="18"/>
      <c r="L54" s="18"/>
      <c r="M54" s="18"/>
    </row>
    <row r="55" spans="1:13" ht="12" customHeight="1" x14ac:dyDescent="0.2">
      <c r="A55" s="47">
        <v>1965</v>
      </c>
      <c r="B55" s="48">
        <v>29.030000001919333</v>
      </c>
      <c r="C55" s="48">
        <v>0</v>
      </c>
      <c r="D55" s="48">
        <v>29.030000001919333</v>
      </c>
      <c r="E55" s="49">
        <v>1.0000000000661156</v>
      </c>
      <c r="F55" s="13"/>
      <c r="G55" s="47">
        <v>1923</v>
      </c>
      <c r="H55" s="48">
        <v>27.288200001804178</v>
      </c>
      <c r="I55" s="50">
        <v>0.53086419753086511</v>
      </c>
      <c r="J55" s="51">
        <v>0.94000000006214868</v>
      </c>
      <c r="K55" s="18"/>
      <c r="L55" s="18"/>
      <c r="M55" s="18"/>
    </row>
    <row r="56" spans="1:13" ht="12" customHeight="1" x14ac:dyDescent="0.2">
      <c r="A56" s="52">
        <v>1966</v>
      </c>
      <c r="B56" s="53">
        <v>27.288200001804178</v>
      </c>
      <c r="C56" s="53">
        <v>0</v>
      </c>
      <c r="D56" s="53">
        <v>27.288200001804178</v>
      </c>
      <c r="E56" s="54">
        <v>0.94000000006214868</v>
      </c>
      <c r="F56" s="13"/>
      <c r="G56" s="52">
        <v>1923</v>
      </c>
      <c r="H56" s="53">
        <v>27.288200001804178</v>
      </c>
      <c r="I56" s="55">
        <v>0.54320987654321073</v>
      </c>
      <c r="J56" s="56">
        <v>0.94000000006214868</v>
      </c>
      <c r="K56" s="18"/>
      <c r="L56" s="18"/>
      <c r="M56" s="18"/>
    </row>
    <row r="57" spans="1:13" ht="12" customHeight="1" x14ac:dyDescent="0.2">
      <c r="A57" s="52">
        <v>1967</v>
      </c>
      <c r="B57" s="53">
        <v>29.030000001919348</v>
      </c>
      <c r="C57" s="53">
        <v>0</v>
      </c>
      <c r="D57" s="53">
        <v>29.030000001919348</v>
      </c>
      <c r="E57" s="54">
        <v>1.000000000066116</v>
      </c>
      <c r="F57" s="13"/>
      <c r="G57" s="52">
        <v>1923</v>
      </c>
      <c r="H57" s="53">
        <v>27.288200001804178</v>
      </c>
      <c r="I57" s="55">
        <v>0.55555555555555647</v>
      </c>
      <c r="J57" s="56">
        <v>0.94000000006214868</v>
      </c>
      <c r="K57" s="18"/>
      <c r="L57" s="18"/>
      <c r="M57" s="18"/>
    </row>
    <row r="58" spans="1:13" ht="12" customHeight="1" x14ac:dyDescent="0.2">
      <c r="A58" s="52">
        <v>1968</v>
      </c>
      <c r="B58" s="53">
        <v>27.288200001804178</v>
      </c>
      <c r="C58" s="53">
        <v>0</v>
      </c>
      <c r="D58" s="53">
        <v>27.288200001804178</v>
      </c>
      <c r="E58" s="54">
        <v>0.94000000006214868</v>
      </c>
      <c r="F58" s="13"/>
      <c r="G58" s="52">
        <v>1936</v>
      </c>
      <c r="H58" s="53">
        <v>27.288200001804171</v>
      </c>
      <c r="I58" s="55">
        <v>0.5679012345679022</v>
      </c>
      <c r="J58" s="56">
        <v>0.94000000006214846</v>
      </c>
      <c r="K58" s="18"/>
      <c r="L58" s="18"/>
      <c r="M58" s="18"/>
    </row>
    <row r="59" spans="1:13" ht="12" customHeight="1" x14ac:dyDescent="0.2">
      <c r="A59" s="52">
        <v>1969</v>
      </c>
      <c r="B59" s="53">
        <v>29.030000001919348</v>
      </c>
      <c r="C59" s="53">
        <v>0</v>
      </c>
      <c r="D59" s="53">
        <v>29.030000001919348</v>
      </c>
      <c r="E59" s="54">
        <v>1.000000000066116</v>
      </c>
      <c r="F59" s="13"/>
      <c r="G59" s="52">
        <v>1936</v>
      </c>
      <c r="H59" s="53">
        <v>27.288200001804171</v>
      </c>
      <c r="I59" s="55">
        <v>0.58024691358024783</v>
      </c>
      <c r="J59" s="56">
        <v>0.94000000006214846</v>
      </c>
      <c r="K59" s="18"/>
      <c r="L59" s="18"/>
      <c r="M59" s="18"/>
    </row>
    <row r="60" spans="1:13" ht="12" customHeight="1" x14ac:dyDescent="0.2">
      <c r="A60" s="52">
        <v>1970</v>
      </c>
      <c r="B60" s="53">
        <v>29.03000000191933</v>
      </c>
      <c r="C60" s="53">
        <v>0</v>
      </c>
      <c r="D60" s="53">
        <v>29.03000000191933</v>
      </c>
      <c r="E60" s="54">
        <v>1.0000000000661153</v>
      </c>
      <c r="F60" s="13"/>
      <c r="G60" s="52">
        <v>1936</v>
      </c>
      <c r="H60" s="53">
        <v>27.288200001804171</v>
      </c>
      <c r="I60" s="55">
        <v>0.59259259259259356</v>
      </c>
      <c r="J60" s="56">
        <v>0.94000000006214846</v>
      </c>
      <c r="K60" s="18"/>
      <c r="L60" s="18"/>
      <c r="M60" s="18"/>
    </row>
    <row r="61" spans="1:13" ht="12" customHeight="1" x14ac:dyDescent="0.2">
      <c r="A61" s="52">
        <v>1971</v>
      </c>
      <c r="B61" s="53">
        <v>29.03000000191933</v>
      </c>
      <c r="C61" s="53">
        <v>0</v>
      </c>
      <c r="D61" s="53">
        <v>29.03000000191933</v>
      </c>
      <c r="E61" s="54">
        <v>1.0000000000661153</v>
      </c>
      <c r="F61" s="13"/>
      <c r="G61" s="52">
        <v>1936</v>
      </c>
      <c r="H61" s="53">
        <v>27.288200001804171</v>
      </c>
      <c r="I61" s="55">
        <v>0.60493827160493929</v>
      </c>
      <c r="J61" s="56">
        <v>0.94000000006214846</v>
      </c>
      <c r="K61" s="18"/>
      <c r="L61" s="18"/>
      <c r="M61" s="18"/>
    </row>
    <row r="62" spans="1:13" ht="12" customHeight="1" x14ac:dyDescent="0.2">
      <c r="A62" s="52">
        <v>1972</v>
      </c>
      <c r="B62" s="53">
        <v>27.288200001804178</v>
      </c>
      <c r="C62" s="53">
        <v>0</v>
      </c>
      <c r="D62" s="53">
        <v>27.288200001804178</v>
      </c>
      <c r="E62" s="54">
        <v>0.94000000006214868</v>
      </c>
      <c r="F62" s="13"/>
      <c r="G62" s="52">
        <v>1925</v>
      </c>
      <c r="H62" s="53">
        <v>19.740400001305154</v>
      </c>
      <c r="I62" s="55">
        <v>0.61728395061728492</v>
      </c>
      <c r="J62" s="56">
        <v>0.68000000004495875</v>
      </c>
      <c r="K62" s="18"/>
      <c r="L62" s="18"/>
      <c r="M62" s="18"/>
    </row>
    <row r="63" spans="1:13" ht="12" customHeight="1" x14ac:dyDescent="0.2">
      <c r="A63" s="52">
        <v>1973</v>
      </c>
      <c r="B63" s="53">
        <v>28.739700001900147</v>
      </c>
      <c r="C63" s="53">
        <v>0</v>
      </c>
      <c r="D63" s="53">
        <v>28.739700001900147</v>
      </c>
      <c r="E63" s="54">
        <v>0.99000000006545452</v>
      </c>
      <c r="F63" s="13"/>
      <c r="G63" s="52">
        <v>1925</v>
      </c>
      <c r="H63" s="53">
        <v>19.740400001305154</v>
      </c>
      <c r="I63" s="55">
        <v>0.62962962962963065</v>
      </c>
      <c r="J63" s="56">
        <v>0.68000000004495875</v>
      </c>
      <c r="K63" s="18"/>
      <c r="L63" s="18"/>
      <c r="M63" s="18"/>
    </row>
    <row r="64" spans="1:13" ht="12" customHeight="1" x14ac:dyDescent="0.2">
      <c r="A64" s="52">
        <v>1974</v>
      </c>
      <c r="B64" s="53">
        <v>29.030000001919337</v>
      </c>
      <c r="C64" s="53">
        <v>0</v>
      </c>
      <c r="D64" s="53">
        <v>29.030000001919337</v>
      </c>
      <c r="E64" s="54">
        <v>1.0000000000661156</v>
      </c>
      <c r="F64" s="13"/>
      <c r="G64" s="52">
        <v>1925</v>
      </c>
      <c r="H64" s="53">
        <v>19.740400001305154</v>
      </c>
      <c r="I64" s="55">
        <v>0.64197530864197638</v>
      </c>
      <c r="J64" s="56">
        <v>0.68000000004495875</v>
      </c>
      <c r="K64" s="18"/>
      <c r="L64" s="18"/>
      <c r="M64" s="18"/>
    </row>
    <row r="65" spans="1:13" ht="12" customHeight="1" x14ac:dyDescent="0.2">
      <c r="A65" s="52">
        <v>1975</v>
      </c>
      <c r="B65" s="53">
        <v>29.03000000191933</v>
      </c>
      <c r="C65" s="53">
        <v>0</v>
      </c>
      <c r="D65" s="53">
        <v>29.03000000191933</v>
      </c>
      <c r="E65" s="54">
        <v>1.0000000000661153</v>
      </c>
      <c r="F65" s="13"/>
      <c r="G65" s="52">
        <v>1925</v>
      </c>
      <c r="H65" s="53">
        <v>19.740400001305154</v>
      </c>
      <c r="I65" s="55">
        <v>0.65432098765432201</v>
      </c>
      <c r="J65" s="56">
        <v>0.68000000004495875</v>
      </c>
      <c r="K65" s="18"/>
      <c r="L65" s="18"/>
      <c r="M65" s="18"/>
    </row>
    <row r="66" spans="1:13" ht="12" customHeight="1" x14ac:dyDescent="0.2">
      <c r="A66" s="52">
        <v>1976</v>
      </c>
      <c r="B66" s="53">
        <v>19.740400001305147</v>
      </c>
      <c r="C66" s="53">
        <v>0</v>
      </c>
      <c r="D66" s="53">
        <v>19.740400001305147</v>
      </c>
      <c r="E66" s="54">
        <v>0.68000000004495853</v>
      </c>
      <c r="F66" s="13"/>
      <c r="G66" s="52">
        <v>1925</v>
      </c>
      <c r="H66" s="53">
        <v>19.740400001305154</v>
      </c>
      <c r="I66" s="55">
        <v>0.66666666666666774</v>
      </c>
      <c r="J66" s="56">
        <v>0.68000000004495875</v>
      </c>
      <c r="K66" s="18"/>
      <c r="L66" s="18"/>
      <c r="M66" s="18"/>
    </row>
    <row r="67" spans="1:13" ht="12" customHeight="1" x14ac:dyDescent="0.2">
      <c r="A67" s="52">
        <v>1977</v>
      </c>
      <c r="B67" s="53">
        <v>9.5799000006333817</v>
      </c>
      <c r="C67" s="53">
        <v>0</v>
      </c>
      <c r="D67" s="53">
        <v>9.5799000006333817</v>
      </c>
      <c r="E67" s="54">
        <v>0.33000000002181817</v>
      </c>
      <c r="F67" s="13"/>
      <c r="G67" s="52">
        <v>1925</v>
      </c>
      <c r="H67" s="53">
        <v>19.740400001305154</v>
      </c>
      <c r="I67" s="55">
        <v>0.67901234567901347</v>
      </c>
      <c r="J67" s="56">
        <v>0.68000000004495875</v>
      </c>
      <c r="K67" s="18"/>
      <c r="L67" s="18"/>
      <c r="M67" s="18"/>
    </row>
    <row r="68" spans="1:13" ht="12" customHeight="1" x14ac:dyDescent="0.2">
      <c r="A68" s="52">
        <v>1978</v>
      </c>
      <c r="B68" s="53">
        <v>28.739700001900154</v>
      </c>
      <c r="C68" s="53">
        <v>0</v>
      </c>
      <c r="D68" s="53">
        <v>28.739700001900154</v>
      </c>
      <c r="E68" s="54">
        <v>0.99000000006545474</v>
      </c>
      <c r="F68" s="13"/>
      <c r="G68" s="52">
        <v>1925</v>
      </c>
      <c r="H68" s="53">
        <v>19.740400001305154</v>
      </c>
      <c r="I68" s="55">
        <v>0.6913580246913591</v>
      </c>
      <c r="J68" s="56">
        <v>0.68000000004495875</v>
      </c>
      <c r="K68" s="18"/>
      <c r="L68" s="18"/>
      <c r="M68" s="18"/>
    </row>
    <row r="69" spans="1:13" ht="12" customHeight="1" x14ac:dyDescent="0.2">
      <c r="A69" s="52">
        <v>1979</v>
      </c>
      <c r="B69" s="53">
        <v>19.740400001305154</v>
      </c>
      <c r="C69" s="53">
        <v>0</v>
      </c>
      <c r="D69" s="53">
        <v>19.740400001305154</v>
      </c>
      <c r="E69" s="54">
        <v>0.68000000004495875</v>
      </c>
      <c r="F69" s="13"/>
      <c r="G69" s="52">
        <v>1925</v>
      </c>
      <c r="H69" s="53">
        <v>19.740400001305154</v>
      </c>
      <c r="I69" s="55">
        <v>0.70370370370370483</v>
      </c>
      <c r="J69" s="56">
        <v>0.68000000004495875</v>
      </c>
      <c r="K69" s="18"/>
      <c r="L69" s="18"/>
      <c r="M69" s="18"/>
    </row>
    <row r="70" spans="1:13" ht="12" customHeight="1" x14ac:dyDescent="0.2">
      <c r="A70" s="52">
        <v>1980</v>
      </c>
      <c r="B70" s="53">
        <v>28.739700001900147</v>
      </c>
      <c r="C70" s="53">
        <v>0</v>
      </c>
      <c r="D70" s="53">
        <v>28.739700001900147</v>
      </c>
      <c r="E70" s="54">
        <v>0.99000000006545452</v>
      </c>
      <c r="F70" s="13"/>
      <c r="G70" s="52">
        <v>1925</v>
      </c>
      <c r="H70" s="53">
        <v>19.740400001305154</v>
      </c>
      <c r="I70" s="55">
        <v>0.71604938271605056</v>
      </c>
      <c r="J70" s="56">
        <v>0.68000000004495875</v>
      </c>
      <c r="K70" s="18"/>
      <c r="L70" s="18"/>
      <c r="M70" s="18"/>
    </row>
    <row r="71" spans="1:13" ht="12" customHeight="1" x14ac:dyDescent="0.2">
      <c r="A71" s="52">
        <v>1981</v>
      </c>
      <c r="B71" s="53">
        <v>19.740400001305154</v>
      </c>
      <c r="C71" s="53">
        <v>0</v>
      </c>
      <c r="D71" s="53">
        <v>19.740400001305154</v>
      </c>
      <c r="E71" s="54">
        <v>0.68000000004495875</v>
      </c>
      <c r="F71" s="13"/>
      <c r="G71" s="52">
        <v>1926</v>
      </c>
      <c r="H71" s="53">
        <v>19.740400001305151</v>
      </c>
      <c r="I71" s="55">
        <v>0.7283950617283963</v>
      </c>
      <c r="J71" s="56">
        <v>0.68000000004495864</v>
      </c>
      <c r="K71" s="18"/>
      <c r="L71" s="18"/>
      <c r="M71" s="18"/>
    </row>
    <row r="72" spans="1:13" ht="12" customHeight="1" x14ac:dyDescent="0.2">
      <c r="A72" s="52">
        <v>1982</v>
      </c>
      <c r="B72" s="53">
        <v>29.030000001919333</v>
      </c>
      <c r="C72" s="53">
        <v>0</v>
      </c>
      <c r="D72" s="53">
        <v>29.030000001919333</v>
      </c>
      <c r="E72" s="54">
        <v>1.0000000000661156</v>
      </c>
      <c r="F72" s="13"/>
      <c r="G72" s="52">
        <v>1926</v>
      </c>
      <c r="H72" s="53">
        <v>19.740400001305151</v>
      </c>
      <c r="I72" s="55">
        <v>0.74074074074074192</v>
      </c>
      <c r="J72" s="56">
        <v>0.68000000004495864</v>
      </c>
      <c r="K72" s="18"/>
      <c r="L72" s="18"/>
      <c r="M72" s="18"/>
    </row>
    <row r="73" spans="1:13" ht="12" customHeight="1" x14ac:dyDescent="0.2">
      <c r="A73" s="52">
        <v>1983</v>
      </c>
      <c r="B73" s="53">
        <v>29.03000000191933</v>
      </c>
      <c r="C73" s="53">
        <v>0</v>
      </c>
      <c r="D73" s="53">
        <v>29.03000000191933</v>
      </c>
      <c r="E73" s="54">
        <v>1.0000000000661153</v>
      </c>
      <c r="F73" s="13"/>
      <c r="G73" s="52">
        <v>1926</v>
      </c>
      <c r="H73" s="53">
        <v>19.740400001305151</v>
      </c>
      <c r="I73" s="55">
        <v>0.75308641975308765</v>
      </c>
      <c r="J73" s="56">
        <v>0.68000000004495864</v>
      </c>
      <c r="K73" s="18"/>
      <c r="L73" s="18"/>
      <c r="M73" s="18"/>
    </row>
    <row r="74" spans="1:13" ht="12" customHeight="1" x14ac:dyDescent="0.2">
      <c r="A74" s="52">
        <v>1984</v>
      </c>
      <c r="B74" s="53">
        <v>29.03000000191933</v>
      </c>
      <c r="C74" s="53">
        <v>0</v>
      </c>
      <c r="D74" s="53">
        <v>29.03000000191933</v>
      </c>
      <c r="E74" s="54">
        <v>1.0000000000661153</v>
      </c>
      <c r="F74" s="13"/>
      <c r="G74" s="52">
        <v>1926</v>
      </c>
      <c r="H74" s="53">
        <v>19.740400001305151</v>
      </c>
      <c r="I74" s="55">
        <v>0.76543209876543339</v>
      </c>
      <c r="J74" s="56">
        <v>0.68000000004495864</v>
      </c>
      <c r="K74" s="18"/>
      <c r="L74" s="18"/>
      <c r="M74" s="18"/>
    </row>
    <row r="75" spans="1:13" ht="12" customHeight="1" x14ac:dyDescent="0.2">
      <c r="A75" s="52">
        <v>1985</v>
      </c>
      <c r="B75" s="53">
        <v>27.288200001804178</v>
      </c>
      <c r="C75" s="53">
        <v>0</v>
      </c>
      <c r="D75" s="53">
        <v>27.288200001804178</v>
      </c>
      <c r="E75" s="54">
        <v>0.94000000006214868</v>
      </c>
      <c r="F75" s="13"/>
      <c r="G75" s="52">
        <v>1937</v>
      </c>
      <c r="H75" s="53">
        <v>19.740400001305147</v>
      </c>
      <c r="I75" s="55">
        <v>0.77777777777777901</v>
      </c>
      <c r="J75" s="56">
        <v>0.68000000004495853</v>
      </c>
      <c r="K75" s="18"/>
      <c r="L75" s="18"/>
      <c r="M75" s="18"/>
    </row>
    <row r="76" spans="1:13" ht="12" customHeight="1" x14ac:dyDescent="0.2">
      <c r="A76" s="52">
        <v>1986</v>
      </c>
      <c r="B76" s="53">
        <v>29.030000001919348</v>
      </c>
      <c r="C76" s="53">
        <v>0</v>
      </c>
      <c r="D76" s="53">
        <v>29.030000001919348</v>
      </c>
      <c r="E76" s="54">
        <v>1.000000000066116</v>
      </c>
      <c r="F76" s="13"/>
      <c r="G76" s="52">
        <v>1937</v>
      </c>
      <c r="H76" s="53">
        <v>19.740400001305147</v>
      </c>
      <c r="I76" s="55">
        <v>0.79012345679012475</v>
      </c>
      <c r="J76" s="56">
        <v>0.68000000004495853</v>
      </c>
      <c r="K76" s="18"/>
      <c r="L76" s="18"/>
      <c r="M76" s="18"/>
    </row>
    <row r="77" spans="1:13" ht="12" customHeight="1" x14ac:dyDescent="0.2">
      <c r="A77" s="52">
        <v>1987</v>
      </c>
      <c r="B77" s="53">
        <v>19.740400001305147</v>
      </c>
      <c r="C77" s="53">
        <v>0</v>
      </c>
      <c r="D77" s="53">
        <v>19.740400001305147</v>
      </c>
      <c r="E77" s="54">
        <v>0.68000000004495853</v>
      </c>
      <c r="F77" s="13"/>
      <c r="G77" s="52">
        <v>1937</v>
      </c>
      <c r="H77" s="53">
        <v>19.740400001305147</v>
      </c>
      <c r="I77" s="55">
        <v>0.80246913580247048</v>
      </c>
      <c r="J77" s="56">
        <v>0.68000000004495853</v>
      </c>
      <c r="K77" s="18"/>
      <c r="L77" s="18"/>
      <c r="M77" s="18"/>
    </row>
    <row r="78" spans="1:13" ht="12" customHeight="1" x14ac:dyDescent="0.2">
      <c r="A78" s="52">
        <v>1988</v>
      </c>
      <c r="B78" s="53">
        <v>9.5799000006333817</v>
      </c>
      <c r="C78" s="53">
        <v>0</v>
      </c>
      <c r="D78" s="53">
        <v>9.5799000006333817</v>
      </c>
      <c r="E78" s="54">
        <v>0.33000000002181817</v>
      </c>
      <c r="F78" s="13"/>
      <c r="G78" s="52">
        <v>1937</v>
      </c>
      <c r="H78" s="53">
        <v>19.740400001305147</v>
      </c>
      <c r="I78" s="55">
        <v>0.8148148148148161</v>
      </c>
      <c r="J78" s="56">
        <v>0.68000000004495853</v>
      </c>
      <c r="K78" s="18"/>
      <c r="L78" s="18"/>
      <c r="M78" s="18"/>
    </row>
    <row r="79" spans="1:13" ht="12" customHeight="1" x14ac:dyDescent="0.2">
      <c r="A79" s="52">
        <v>1989</v>
      </c>
      <c r="B79" s="53">
        <v>19.740400001305154</v>
      </c>
      <c r="C79" s="53">
        <v>0</v>
      </c>
      <c r="D79" s="53">
        <v>19.740400001305154</v>
      </c>
      <c r="E79" s="54">
        <v>0.68000000004495875</v>
      </c>
      <c r="F79" s="13"/>
      <c r="G79" s="52">
        <v>1937</v>
      </c>
      <c r="H79" s="53">
        <v>19.740400001305147</v>
      </c>
      <c r="I79" s="55">
        <v>0.82716049382716184</v>
      </c>
      <c r="J79" s="56">
        <v>0.68000000004495853</v>
      </c>
      <c r="K79" s="18"/>
      <c r="L79" s="18"/>
      <c r="M79" s="18"/>
    </row>
    <row r="80" spans="1:13" ht="12" customHeight="1" x14ac:dyDescent="0.2">
      <c r="A80" s="52">
        <v>1990</v>
      </c>
      <c r="B80" s="53">
        <v>9.5799000006333817</v>
      </c>
      <c r="C80" s="53">
        <v>0</v>
      </c>
      <c r="D80" s="53">
        <v>9.5799000006333817</v>
      </c>
      <c r="E80" s="54">
        <v>0.33000000002181817</v>
      </c>
      <c r="F80" s="13"/>
      <c r="G80" s="52">
        <v>1937</v>
      </c>
      <c r="H80" s="53">
        <v>19.740400001305147</v>
      </c>
      <c r="I80" s="55">
        <v>0.83950617283950757</v>
      </c>
      <c r="J80" s="56">
        <v>0.68000000004495853</v>
      </c>
      <c r="K80" s="18"/>
      <c r="L80" s="18"/>
      <c r="M80" s="18"/>
    </row>
    <row r="81" spans="1:13" ht="12" customHeight="1" x14ac:dyDescent="0.2">
      <c r="A81" s="52">
        <v>1991</v>
      </c>
      <c r="B81" s="53">
        <v>9.5799000006333834</v>
      </c>
      <c r="C81" s="53">
        <v>0</v>
      </c>
      <c r="D81" s="53">
        <v>9.5799000006333834</v>
      </c>
      <c r="E81" s="54">
        <v>0.33000000002181823</v>
      </c>
      <c r="F81" s="13"/>
      <c r="G81" s="52">
        <v>1937</v>
      </c>
      <c r="H81" s="53">
        <v>19.740400001305147</v>
      </c>
      <c r="I81" s="55">
        <v>0.85185185185185319</v>
      </c>
      <c r="J81" s="56">
        <v>0.68000000004495853</v>
      </c>
      <c r="K81" s="18"/>
      <c r="L81" s="18"/>
      <c r="M81" s="18"/>
    </row>
    <row r="82" spans="1:13" ht="12" customHeight="1" x14ac:dyDescent="0.2">
      <c r="A82" s="52">
        <v>1992</v>
      </c>
      <c r="B82" s="53">
        <v>9.5799000006333834</v>
      </c>
      <c r="C82" s="53">
        <v>0</v>
      </c>
      <c r="D82" s="53">
        <v>9.5799000006333834</v>
      </c>
      <c r="E82" s="54">
        <v>0.33000000002181823</v>
      </c>
      <c r="F82" s="13"/>
      <c r="G82" s="52">
        <v>1924</v>
      </c>
      <c r="H82" s="53">
        <v>9.5799000006333834</v>
      </c>
      <c r="I82" s="55">
        <v>0.86419753086419893</v>
      </c>
      <c r="J82" s="56">
        <v>0.33000000002181823</v>
      </c>
      <c r="K82" s="18"/>
      <c r="L82" s="18"/>
      <c r="M82" s="18"/>
    </row>
    <row r="83" spans="1:13" ht="12" customHeight="1" x14ac:dyDescent="0.2">
      <c r="A83" s="52">
        <v>1993</v>
      </c>
      <c r="B83" s="53">
        <v>28.739700001900154</v>
      </c>
      <c r="C83" s="53">
        <v>0</v>
      </c>
      <c r="D83" s="53">
        <v>28.739700001900154</v>
      </c>
      <c r="E83" s="54">
        <v>0.99000000006545474</v>
      </c>
      <c r="F83" s="13"/>
      <c r="G83" s="52">
        <v>1924</v>
      </c>
      <c r="H83" s="53">
        <v>9.5799000006333834</v>
      </c>
      <c r="I83" s="55">
        <v>0.87654320987654466</v>
      </c>
      <c r="J83" s="56">
        <v>0.33000000002181823</v>
      </c>
      <c r="K83" s="18"/>
      <c r="L83" s="18"/>
      <c r="M83" s="18"/>
    </row>
    <row r="84" spans="1:13" ht="12" customHeight="1" x14ac:dyDescent="0.2">
      <c r="A84" s="52">
        <v>1994</v>
      </c>
      <c r="B84" s="53">
        <v>9.5799000006333834</v>
      </c>
      <c r="C84" s="53">
        <v>0</v>
      </c>
      <c r="D84" s="53">
        <v>9.5799000006333834</v>
      </c>
      <c r="E84" s="54">
        <v>0.33000000002181823</v>
      </c>
      <c r="F84" s="13"/>
      <c r="G84" s="52">
        <v>1924</v>
      </c>
      <c r="H84" s="53">
        <v>9.5799000006333834</v>
      </c>
      <c r="I84" s="55">
        <v>0.88888888888889039</v>
      </c>
      <c r="J84" s="56">
        <v>0.33000000002181823</v>
      </c>
      <c r="K84" s="18"/>
      <c r="L84" s="18"/>
      <c r="M84" s="18"/>
    </row>
    <row r="85" spans="1:13" ht="12" customHeight="1" x14ac:dyDescent="0.2">
      <c r="A85" s="52">
        <v>1995</v>
      </c>
      <c r="B85" s="53">
        <v>29.030000001919337</v>
      </c>
      <c r="C85" s="53">
        <v>0</v>
      </c>
      <c r="D85" s="53">
        <v>29.030000001919337</v>
      </c>
      <c r="E85" s="54">
        <v>1.0000000000661156</v>
      </c>
      <c r="F85" s="13"/>
      <c r="G85" s="52">
        <v>1924</v>
      </c>
      <c r="H85" s="53">
        <v>9.5799000006333834</v>
      </c>
      <c r="I85" s="55">
        <v>0.90123456790123602</v>
      </c>
      <c r="J85" s="56">
        <v>0.33000000002181823</v>
      </c>
      <c r="K85" s="18"/>
      <c r="L85" s="18"/>
      <c r="M85" s="18"/>
    </row>
    <row r="86" spans="1:13" ht="12" customHeight="1" x14ac:dyDescent="0.2">
      <c r="A86" s="52">
        <v>1996</v>
      </c>
      <c r="B86" s="53">
        <v>29.03000000191933</v>
      </c>
      <c r="C86" s="53">
        <v>0</v>
      </c>
      <c r="D86" s="53">
        <v>29.03000000191933</v>
      </c>
      <c r="E86" s="54">
        <v>1.0000000000661153</v>
      </c>
      <c r="F86" s="13"/>
      <c r="G86" s="52">
        <v>1924</v>
      </c>
      <c r="H86" s="53">
        <v>9.5799000006333834</v>
      </c>
      <c r="I86" s="55">
        <v>0.91358024691358175</v>
      </c>
      <c r="J86" s="56">
        <v>0.33000000002181823</v>
      </c>
      <c r="K86" s="18"/>
      <c r="L86" s="18"/>
      <c r="M86" s="18"/>
    </row>
    <row r="87" spans="1:13" ht="12" customHeight="1" x14ac:dyDescent="0.2">
      <c r="A87" s="52">
        <v>1997</v>
      </c>
      <c r="B87" s="53">
        <v>29.03000000191933</v>
      </c>
      <c r="C87" s="53">
        <v>0</v>
      </c>
      <c r="D87" s="53">
        <v>29.03000000191933</v>
      </c>
      <c r="E87" s="54">
        <v>1.0000000000661153</v>
      </c>
      <c r="F87" s="13"/>
      <c r="G87" s="52">
        <v>1924</v>
      </c>
      <c r="H87" s="53">
        <v>9.5799000006333834</v>
      </c>
      <c r="I87" s="55">
        <v>0.92592592592592748</v>
      </c>
      <c r="J87" s="56">
        <v>0.33000000002181823</v>
      </c>
      <c r="K87" s="18"/>
      <c r="L87" s="18"/>
      <c r="M87" s="18"/>
    </row>
    <row r="88" spans="1:13" ht="12" customHeight="1" x14ac:dyDescent="0.2">
      <c r="A88" s="52">
        <v>1998</v>
      </c>
      <c r="B88" s="53">
        <v>29.03000000191933</v>
      </c>
      <c r="C88" s="53">
        <v>0</v>
      </c>
      <c r="D88" s="53">
        <v>29.03000000191933</v>
      </c>
      <c r="E88" s="54">
        <v>1.0000000000661153</v>
      </c>
      <c r="F88" s="13"/>
      <c r="G88" s="52">
        <v>1924</v>
      </c>
      <c r="H88" s="53">
        <v>9.5799000006333834</v>
      </c>
      <c r="I88" s="55">
        <v>0.93827160493827311</v>
      </c>
      <c r="J88" s="56">
        <v>0.33000000002181823</v>
      </c>
      <c r="K88" s="18"/>
      <c r="L88" s="18"/>
      <c r="M88" s="18"/>
    </row>
    <row r="89" spans="1:13" ht="12" customHeight="1" x14ac:dyDescent="0.2">
      <c r="A89" s="52">
        <v>1999</v>
      </c>
      <c r="B89" s="53">
        <v>29.03000000191933</v>
      </c>
      <c r="C89" s="53">
        <v>0</v>
      </c>
      <c r="D89" s="53">
        <v>29.03000000191933</v>
      </c>
      <c r="E89" s="54">
        <v>1.0000000000661153</v>
      </c>
      <c r="F89" s="13"/>
      <c r="G89" s="52">
        <v>1924</v>
      </c>
      <c r="H89" s="53">
        <v>9.5799000006333834</v>
      </c>
      <c r="I89" s="55">
        <v>0.95061728395061884</v>
      </c>
      <c r="J89" s="56">
        <v>0.33000000002181823</v>
      </c>
      <c r="K89" s="18"/>
      <c r="L89" s="18"/>
      <c r="M89" s="18"/>
    </row>
    <row r="90" spans="1:13" ht="12" customHeight="1" x14ac:dyDescent="0.2">
      <c r="A90" s="52">
        <v>2000</v>
      </c>
      <c r="B90" s="53">
        <v>28.73970000190014</v>
      </c>
      <c r="C90" s="53">
        <v>0</v>
      </c>
      <c r="D90" s="53">
        <v>28.73970000190014</v>
      </c>
      <c r="E90" s="54">
        <v>0.9900000000654543</v>
      </c>
      <c r="F90" s="13"/>
      <c r="G90" s="52">
        <v>1931</v>
      </c>
      <c r="H90" s="53">
        <v>9.5799000006333817</v>
      </c>
      <c r="I90" s="55">
        <v>0.96296296296296457</v>
      </c>
      <c r="J90" s="56">
        <v>0.33000000002181817</v>
      </c>
      <c r="K90" s="18"/>
      <c r="L90" s="18"/>
      <c r="M90" s="18"/>
    </row>
    <row r="91" spans="1:13" ht="12" customHeight="1" x14ac:dyDescent="0.2">
      <c r="A91" s="52">
        <v>2001</v>
      </c>
      <c r="B91" s="53">
        <v>19.740400001305154</v>
      </c>
      <c r="C91" s="53">
        <v>0</v>
      </c>
      <c r="D91" s="53">
        <v>19.740400001305154</v>
      </c>
      <c r="E91" s="54">
        <v>0.68000000004495875</v>
      </c>
      <c r="F91" s="13"/>
      <c r="G91" s="52">
        <v>1931</v>
      </c>
      <c r="H91" s="53">
        <v>9.5799000006333817</v>
      </c>
      <c r="I91" s="55">
        <v>0.9753086419753102</v>
      </c>
      <c r="J91" s="56">
        <v>0.33000000002181817</v>
      </c>
      <c r="K91" s="18"/>
      <c r="L91" s="18"/>
      <c r="M91" s="18"/>
    </row>
    <row r="92" spans="1:13" ht="12" customHeight="1" x14ac:dyDescent="0.2">
      <c r="A92" s="52">
        <v>2002</v>
      </c>
      <c r="B92" s="53">
        <v>19.740400001305151</v>
      </c>
      <c r="C92" s="53">
        <v>0</v>
      </c>
      <c r="D92" s="53">
        <v>19.740400001305151</v>
      </c>
      <c r="E92" s="54">
        <v>0.68000000004495864</v>
      </c>
      <c r="F92" s="13"/>
      <c r="G92" s="52">
        <v>1931</v>
      </c>
      <c r="H92" s="53">
        <v>9.5799000006333817</v>
      </c>
      <c r="I92" s="55">
        <v>0.98765432098765593</v>
      </c>
      <c r="J92" s="56">
        <v>0.33000000002181817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28.811850181283521</v>
      </c>
      <c r="C93" s="58">
        <v>0</v>
      </c>
      <c r="D93" s="58">
        <v>28.811850181283521</v>
      </c>
      <c r="E93" s="59">
        <v>0.99248536621713812</v>
      </c>
      <c r="F93" s="29"/>
      <c r="G93" s="57">
        <v>1931</v>
      </c>
      <c r="H93" s="58">
        <v>9.5799000006333817</v>
      </c>
      <c r="I93" s="60">
        <v>1.0000000000000016</v>
      </c>
      <c r="J93" s="61">
        <v>0.33000000002181817</v>
      </c>
      <c r="K93" s="18"/>
      <c r="L93" s="18"/>
      <c r="M93" s="18"/>
    </row>
    <row r="94" spans="1:13" ht="12" customHeight="1" x14ac:dyDescent="0.2">
      <c r="A94" s="62" t="s">
        <v>11</v>
      </c>
      <c r="B94" s="63">
        <v>23.639088418384606</v>
      </c>
      <c r="C94" s="63">
        <v>0</v>
      </c>
      <c r="D94" s="63">
        <v>23.639088418384606</v>
      </c>
      <c r="E94" s="64">
        <v>0.81429860208007598</v>
      </c>
      <c r="F94" s="36"/>
      <c r="G94" s="62"/>
      <c r="H94" s="63">
        <v>23.639088418384638</v>
      </c>
      <c r="I94" s="63"/>
      <c r="J94" s="64">
        <v>0.81429860208007498</v>
      </c>
      <c r="K94" s="39"/>
      <c r="L94" s="39"/>
      <c r="M94" s="39"/>
    </row>
    <row r="95" spans="1:13" ht="12" customHeight="1" x14ac:dyDescent="0.2">
      <c r="A95" s="65" t="s">
        <v>12</v>
      </c>
      <c r="B95" s="66">
        <v>29.030000001919348</v>
      </c>
      <c r="C95" s="66">
        <v>0</v>
      </c>
      <c r="D95" s="66">
        <v>29.030000001919348</v>
      </c>
      <c r="E95" s="67">
        <v>1.000000000066116</v>
      </c>
      <c r="F95" s="36"/>
      <c r="G95" s="68"/>
      <c r="H95" s="66">
        <v>29.030000001919348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9.5799000006333817</v>
      </c>
      <c r="C96" s="66">
        <v>0</v>
      </c>
      <c r="D96" s="66">
        <v>9.5799000006333817</v>
      </c>
      <c r="E96" s="67">
        <v>0.33000000002181817</v>
      </c>
      <c r="F96" s="45"/>
      <c r="G96" s="68"/>
      <c r="H96" s="66">
        <v>9.5799000006333817</v>
      </c>
      <c r="I96" s="69"/>
      <c r="J96" s="67">
        <v>0.33000000002181817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opLeftCell="A55" zoomScaleNormal="100" workbookViewId="0">
      <selection activeCell="P43" sqref="P43"/>
    </sheetView>
  </sheetViews>
  <sheetFormatPr defaultRowHeight="12.75" x14ac:dyDescent="0.2"/>
  <cols>
    <col min="1" max="1" width="8.5703125" style="161" customWidth="1"/>
    <col min="2" max="8" width="6.140625" style="114" customWidth="1"/>
    <col min="9" max="13" width="6.140625" style="115" customWidth="1"/>
    <col min="14" max="14" width="7.28515625" style="142" customWidth="1"/>
    <col min="15" max="16384" width="9.140625" style="115"/>
  </cols>
  <sheetData>
    <row r="1" spans="1:14" ht="15.75" x14ac:dyDescent="0.25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4.25" customHeight="1" x14ac:dyDescent="0.2">
      <c r="A2" s="148" t="s">
        <v>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15.75" customHeight="1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5.75" x14ac:dyDescent="0.25">
      <c r="A5" s="113" t="s">
        <v>53</v>
      </c>
      <c r="B5" s="150"/>
      <c r="C5" s="150"/>
      <c r="D5" s="150"/>
      <c r="E5" s="150"/>
      <c r="F5" s="150"/>
      <c r="G5" s="150"/>
      <c r="H5" s="150"/>
      <c r="I5" s="151"/>
      <c r="J5" s="151"/>
      <c r="K5" s="151"/>
      <c r="L5" s="151"/>
      <c r="M5" s="151"/>
      <c r="N5" s="152"/>
    </row>
    <row r="6" spans="1:14" ht="15" customHeight="1" x14ac:dyDescent="0.2">
      <c r="A6" s="116" t="s">
        <v>54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s="125" customFormat="1" ht="15.75" thickBot="1" x14ac:dyDescent="0.25">
      <c r="A7" s="123" t="s">
        <v>3</v>
      </c>
      <c r="B7" s="123" t="s">
        <v>55</v>
      </c>
      <c r="C7" s="123" t="s">
        <v>56</v>
      </c>
      <c r="D7" s="123" t="s">
        <v>57</v>
      </c>
      <c r="E7" s="123" t="s">
        <v>58</v>
      </c>
      <c r="F7" s="123" t="s">
        <v>59</v>
      </c>
      <c r="G7" s="123" t="s">
        <v>60</v>
      </c>
      <c r="H7" s="123" t="s">
        <v>61</v>
      </c>
      <c r="I7" s="123" t="s">
        <v>62</v>
      </c>
      <c r="J7" s="123" t="s">
        <v>63</v>
      </c>
      <c r="K7" s="123" t="s">
        <v>64</v>
      </c>
      <c r="L7" s="123" t="s">
        <v>65</v>
      </c>
      <c r="M7" s="123" t="s">
        <v>66</v>
      </c>
      <c r="N7" s="123" t="s">
        <v>10</v>
      </c>
    </row>
    <row r="8" spans="1:14" s="125" customFormat="1" ht="15" x14ac:dyDescent="0.2">
      <c r="A8" s="126">
        <v>1921</v>
      </c>
      <c r="B8" s="153"/>
      <c r="C8" s="153"/>
      <c r="D8" s="153"/>
      <c r="E8" s="153"/>
      <c r="F8" s="153"/>
      <c r="G8" s="153"/>
      <c r="H8" s="153"/>
      <c r="I8" s="153"/>
      <c r="J8" s="153"/>
      <c r="K8" s="154">
        <v>0</v>
      </c>
      <c r="L8" s="154">
        <v>0</v>
      </c>
      <c r="M8" s="154">
        <v>2.0000000001322316</v>
      </c>
      <c r="N8" s="155">
        <f>SUM(B8:M8)</f>
        <v>2.0000000001322316</v>
      </c>
    </row>
    <row r="9" spans="1:14" ht="12.75" customHeight="1" x14ac:dyDescent="0.2">
      <c r="A9" s="131">
        <v>1922</v>
      </c>
      <c r="B9" s="132">
        <v>2.0000000001322311</v>
      </c>
      <c r="C9" s="132">
        <v>2.0000000001322316</v>
      </c>
      <c r="D9" s="132">
        <v>2.0000000001322311</v>
      </c>
      <c r="E9" s="132">
        <v>2.0000000001322316</v>
      </c>
      <c r="F9" s="132">
        <v>2.1587089176611608E-2</v>
      </c>
      <c r="G9" s="132">
        <v>0.33326475888316054</v>
      </c>
      <c r="H9" s="132">
        <v>0</v>
      </c>
      <c r="I9" s="132">
        <v>0</v>
      </c>
      <c r="J9" s="132">
        <v>0</v>
      </c>
      <c r="K9" s="156">
        <v>0</v>
      </c>
      <c r="L9" s="156">
        <v>0</v>
      </c>
      <c r="M9" s="156">
        <v>2.0000000001322311</v>
      </c>
      <c r="N9" s="155">
        <f>SUM(B9:M9)</f>
        <v>10.354851848720926</v>
      </c>
    </row>
    <row r="10" spans="1:14" ht="12.75" customHeight="1" x14ac:dyDescent="0.2">
      <c r="A10" s="131">
        <v>1923</v>
      </c>
      <c r="B10" s="132">
        <v>2.0000000001322311</v>
      </c>
      <c r="C10" s="132">
        <v>0</v>
      </c>
      <c r="D10" s="132">
        <v>2.0000000001322316</v>
      </c>
      <c r="E10" s="132">
        <v>2.0000000001322311</v>
      </c>
      <c r="F10" s="132">
        <v>1.1465450807687865</v>
      </c>
      <c r="G10" s="132">
        <v>0</v>
      </c>
      <c r="H10" s="132">
        <v>2.0000000001322316</v>
      </c>
      <c r="I10" s="132">
        <v>0</v>
      </c>
      <c r="J10" s="132">
        <v>0</v>
      </c>
      <c r="K10" s="156">
        <v>0</v>
      </c>
      <c r="L10" s="156">
        <v>0</v>
      </c>
      <c r="M10" s="156">
        <v>0</v>
      </c>
      <c r="N10" s="155">
        <f>SUM(B10:M10)</f>
        <v>9.1465450812977114</v>
      </c>
    </row>
    <row r="11" spans="1:14" ht="12.75" customHeight="1" x14ac:dyDescent="0.2">
      <c r="A11" s="131">
        <v>1924</v>
      </c>
      <c r="B11" s="132">
        <v>2.0000000001322311</v>
      </c>
      <c r="C11" s="132">
        <v>2.000000000132232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56">
        <v>0</v>
      </c>
      <c r="L11" s="156">
        <v>2.0000000001322316</v>
      </c>
      <c r="M11" s="156">
        <v>2.0000000001322316</v>
      </c>
      <c r="N11" s="155">
        <f t="shared" ref="N11:N74" si="0">SUM(B11:M11)</f>
        <v>8.0000000005289262</v>
      </c>
    </row>
    <row r="12" spans="1:14" ht="12.75" customHeight="1" x14ac:dyDescent="0.2">
      <c r="A12" s="131">
        <v>1925</v>
      </c>
      <c r="B12" s="132">
        <v>2.0000000001322316</v>
      </c>
      <c r="C12" s="132">
        <v>2.0000000001322316</v>
      </c>
      <c r="D12" s="132">
        <v>2.0000000001322316</v>
      </c>
      <c r="E12" s="132">
        <v>2.0000000001322316</v>
      </c>
      <c r="F12" s="132">
        <v>2.000000000132232</v>
      </c>
      <c r="G12" s="132">
        <v>0</v>
      </c>
      <c r="H12" s="132">
        <v>0</v>
      </c>
      <c r="I12" s="132">
        <v>2.0000000001322311</v>
      </c>
      <c r="J12" s="132">
        <v>0</v>
      </c>
      <c r="K12" s="156">
        <v>0</v>
      </c>
      <c r="L12" s="156">
        <v>0</v>
      </c>
      <c r="M12" s="156">
        <v>0</v>
      </c>
      <c r="N12" s="155">
        <f t="shared" si="0"/>
        <v>12.000000000793388</v>
      </c>
    </row>
    <row r="13" spans="1:14" ht="12.75" customHeight="1" x14ac:dyDescent="0.2">
      <c r="A13" s="131">
        <v>1926</v>
      </c>
      <c r="B13" s="132">
        <v>2.0000000001322316</v>
      </c>
      <c r="C13" s="132">
        <v>2.0000000001322316</v>
      </c>
      <c r="D13" s="132">
        <v>0</v>
      </c>
      <c r="E13" s="132">
        <v>2.0000000001322316</v>
      </c>
      <c r="F13" s="132">
        <v>0</v>
      </c>
      <c r="G13" s="132">
        <v>0</v>
      </c>
      <c r="H13" s="132">
        <v>0</v>
      </c>
      <c r="I13" s="132">
        <v>2.0000000001322311</v>
      </c>
      <c r="J13" s="132">
        <v>0</v>
      </c>
      <c r="K13" s="156">
        <v>0</v>
      </c>
      <c r="L13" s="156">
        <v>2.0000000001322316</v>
      </c>
      <c r="M13" s="156">
        <v>2.000000000132232</v>
      </c>
      <c r="N13" s="155">
        <f t="shared" si="0"/>
        <v>12.000000000793388</v>
      </c>
    </row>
    <row r="14" spans="1:14" ht="12.75" customHeight="1" x14ac:dyDescent="0.2">
      <c r="A14" s="131">
        <v>1927</v>
      </c>
      <c r="B14" s="132">
        <v>2.0000000001322316</v>
      </c>
      <c r="C14" s="132">
        <v>2.0000000001322316</v>
      </c>
      <c r="D14" s="132">
        <v>2.000000000132232</v>
      </c>
      <c r="E14" s="132">
        <v>2.0000000001322316</v>
      </c>
      <c r="F14" s="132">
        <v>0.10526093738119673</v>
      </c>
      <c r="G14" s="132">
        <v>0</v>
      </c>
      <c r="H14" s="132">
        <v>1.6827604213885852</v>
      </c>
      <c r="I14" s="132">
        <v>0</v>
      </c>
      <c r="J14" s="132">
        <v>0</v>
      </c>
      <c r="K14" s="156">
        <v>0</v>
      </c>
      <c r="L14" s="156">
        <v>0</v>
      </c>
      <c r="M14" s="156">
        <v>2.000000000132232</v>
      </c>
      <c r="N14" s="155">
        <f>SUM(B14:M14)</f>
        <v>11.788021359430939</v>
      </c>
    </row>
    <row r="15" spans="1:14" ht="12.75" customHeight="1" x14ac:dyDescent="0.2">
      <c r="A15" s="131">
        <v>1928</v>
      </c>
      <c r="B15" s="132">
        <v>2.0000000001322316</v>
      </c>
      <c r="C15" s="132">
        <v>2.0000000001322316</v>
      </c>
      <c r="D15" s="132">
        <v>2.000000000132232</v>
      </c>
      <c r="E15" s="132">
        <v>2.0000000001322316</v>
      </c>
      <c r="F15" s="132">
        <v>0</v>
      </c>
      <c r="G15" s="132">
        <v>0.76229973189387856</v>
      </c>
      <c r="H15" s="132">
        <v>2.0000000001322311</v>
      </c>
      <c r="I15" s="132">
        <v>0</v>
      </c>
      <c r="J15" s="132">
        <v>0</v>
      </c>
      <c r="K15" s="156">
        <v>0</v>
      </c>
      <c r="L15" s="156">
        <v>0</v>
      </c>
      <c r="M15" s="156">
        <v>1.3516054079074502</v>
      </c>
      <c r="N15" s="155">
        <f t="shared" si="0"/>
        <v>12.113905140462485</v>
      </c>
    </row>
    <row r="16" spans="1:14" ht="12.75" customHeight="1" x14ac:dyDescent="0.2">
      <c r="A16" s="131">
        <v>1929</v>
      </c>
      <c r="B16" s="132">
        <v>2.0000000001322316</v>
      </c>
      <c r="C16" s="132">
        <v>2.0000000001322311</v>
      </c>
      <c r="D16" s="132">
        <v>2.000000000132232</v>
      </c>
      <c r="E16" s="132">
        <v>2.000000000132232</v>
      </c>
      <c r="F16" s="132">
        <v>0</v>
      </c>
      <c r="G16" s="132">
        <v>0</v>
      </c>
      <c r="H16" s="132">
        <v>0</v>
      </c>
      <c r="I16" s="132">
        <v>2.000000000132232</v>
      </c>
      <c r="J16" s="132">
        <v>0</v>
      </c>
      <c r="K16" s="156">
        <v>0</v>
      </c>
      <c r="L16" s="156">
        <v>0</v>
      </c>
      <c r="M16" s="156">
        <v>2.0000000001322311</v>
      </c>
      <c r="N16" s="155">
        <f t="shared" si="0"/>
        <v>12.000000000793388</v>
      </c>
    </row>
    <row r="17" spans="1:14" ht="12.75" customHeight="1" x14ac:dyDescent="0.2">
      <c r="A17" s="131">
        <v>1930</v>
      </c>
      <c r="B17" s="132">
        <v>2.0000000001322316</v>
      </c>
      <c r="C17" s="132">
        <v>2.0000000001322316</v>
      </c>
      <c r="D17" s="132">
        <v>2.0000000001322316</v>
      </c>
      <c r="E17" s="132">
        <v>2.0000000001322316</v>
      </c>
      <c r="F17" s="132">
        <v>0</v>
      </c>
      <c r="G17" s="132">
        <v>0</v>
      </c>
      <c r="H17" s="132">
        <v>0</v>
      </c>
      <c r="I17" s="132">
        <v>2.0000000001322311</v>
      </c>
      <c r="J17" s="132">
        <v>0</v>
      </c>
      <c r="K17" s="156">
        <v>0</v>
      </c>
      <c r="L17" s="156">
        <v>0</v>
      </c>
      <c r="M17" s="156">
        <v>0</v>
      </c>
      <c r="N17" s="155">
        <f t="shared" si="0"/>
        <v>10.000000000661156</v>
      </c>
    </row>
    <row r="18" spans="1:14" ht="12.75" customHeight="1" x14ac:dyDescent="0.2">
      <c r="A18" s="131">
        <v>1931</v>
      </c>
      <c r="B18" s="132">
        <v>2.0000000001322316</v>
      </c>
      <c r="C18" s="132">
        <v>2.0000000001322316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2.000000000132232</v>
      </c>
      <c r="J18" s="132">
        <v>0</v>
      </c>
      <c r="K18" s="156">
        <v>0</v>
      </c>
      <c r="L18" s="156">
        <v>0</v>
      </c>
      <c r="M18" s="156">
        <v>2.000000000132232</v>
      </c>
      <c r="N18" s="155">
        <f t="shared" si="0"/>
        <v>8.000000000528928</v>
      </c>
    </row>
    <row r="19" spans="1:14" ht="12.75" customHeight="1" x14ac:dyDescent="0.2">
      <c r="A19" s="131">
        <v>1932</v>
      </c>
      <c r="B19" s="132">
        <v>2.0000000001322316</v>
      </c>
      <c r="C19" s="132">
        <v>2.0000000001322316</v>
      </c>
      <c r="D19" s="132">
        <v>104.41351255350374</v>
      </c>
      <c r="E19" s="132">
        <v>2.0000000001322342</v>
      </c>
      <c r="F19" s="132">
        <v>2.000000000132208</v>
      </c>
      <c r="G19" s="132">
        <v>0</v>
      </c>
      <c r="H19" s="132">
        <v>0</v>
      </c>
      <c r="I19" s="132">
        <v>0</v>
      </c>
      <c r="J19" s="132">
        <v>0</v>
      </c>
      <c r="K19" s="156">
        <v>2.0000000001322311</v>
      </c>
      <c r="L19" s="156">
        <v>0</v>
      </c>
      <c r="M19" s="156">
        <v>2.0000000001322311</v>
      </c>
      <c r="N19" s="155">
        <f t="shared" si="0"/>
        <v>116.4135125542971</v>
      </c>
    </row>
    <row r="20" spans="1:14" ht="12.75" customHeight="1" x14ac:dyDescent="0.2">
      <c r="A20" s="131">
        <v>1933</v>
      </c>
      <c r="B20" s="132">
        <v>2.0000000001322316</v>
      </c>
      <c r="C20" s="132">
        <v>2.0000000001322311</v>
      </c>
      <c r="D20" s="132">
        <v>2.000000000132232</v>
      </c>
      <c r="E20" s="132">
        <v>2.000000000132232</v>
      </c>
      <c r="F20" s="132">
        <v>2.000000000132224</v>
      </c>
      <c r="G20" s="132">
        <v>0</v>
      </c>
      <c r="H20" s="132">
        <v>0</v>
      </c>
      <c r="I20" s="132">
        <v>2.0000000001323928</v>
      </c>
      <c r="J20" s="132">
        <v>0</v>
      </c>
      <c r="K20" s="156">
        <v>0</v>
      </c>
      <c r="L20" s="156">
        <v>0</v>
      </c>
      <c r="M20" s="156">
        <v>2.0000000001322311</v>
      </c>
      <c r="N20" s="155">
        <f t="shared" si="0"/>
        <v>14.000000000925773</v>
      </c>
    </row>
    <row r="21" spans="1:14" ht="12.75" customHeight="1" x14ac:dyDescent="0.2">
      <c r="A21" s="131">
        <v>1934</v>
      </c>
      <c r="B21" s="132">
        <v>2.0000000001322316</v>
      </c>
      <c r="C21" s="132">
        <v>2.0000000001322311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2.000000000132232</v>
      </c>
      <c r="J21" s="132">
        <v>0</v>
      </c>
      <c r="K21" s="156">
        <v>0</v>
      </c>
      <c r="L21" s="156">
        <v>2.0000000001322316</v>
      </c>
      <c r="M21" s="156">
        <v>2.0000000001322311</v>
      </c>
      <c r="N21" s="155">
        <f t="shared" si="0"/>
        <v>10.000000000661156</v>
      </c>
    </row>
    <row r="22" spans="1:14" ht="12.75" customHeight="1" x14ac:dyDescent="0.2">
      <c r="A22" s="131">
        <v>1935</v>
      </c>
      <c r="B22" s="132">
        <v>2.0000000001322316</v>
      </c>
      <c r="C22" s="132">
        <v>2.0000000001322316</v>
      </c>
      <c r="D22" s="132">
        <v>2.0000000001322316</v>
      </c>
      <c r="E22" s="132">
        <v>2.0000000001322316</v>
      </c>
      <c r="F22" s="132">
        <v>2.000000000132232</v>
      </c>
      <c r="G22" s="132">
        <v>0</v>
      </c>
      <c r="H22" s="132">
        <v>0</v>
      </c>
      <c r="I22" s="132">
        <v>2.0000000001322311</v>
      </c>
      <c r="J22" s="132">
        <v>0</v>
      </c>
      <c r="K22" s="156">
        <v>0</v>
      </c>
      <c r="L22" s="156">
        <v>0</v>
      </c>
      <c r="M22" s="156">
        <v>0</v>
      </c>
      <c r="N22" s="155">
        <f t="shared" si="0"/>
        <v>12.000000000793388</v>
      </c>
    </row>
    <row r="23" spans="1:14" ht="12.75" customHeight="1" x14ac:dyDescent="0.2">
      <c r="A23" s="131">
        <v>1936</v>
      </c>
      <c r="B23" s="132">
        <v>2.0000000001322316</v>
      </c>
      <c r="C23" s="132">
        <v>2.0000000001322316</v>
      </c>
      <c r="D23" s="132">
        <v>2.000000000132232</v>
      </c>
      <c r="E23" s="132">
        <v>2.0000000001322316</v>
      </c>
      <c r="F23" s="132">
        <v>0.77865108753627466</v>
      </c>
      <c r="G23" s="132">
        <v>0</v>
      </c>
      <c r="H23" s="132">
        <v>2.0000000001322311</v>
      </c>
      <c r="I23" s="132">
        <v>0</v>
      </c>
      <c r="J23" s="132">
        <v>0</v>
      </c>
      <c r="K23" s="156">
        <v>0</v>
      </c>
      <c r="L23" s="156">
        <v>0</v>
      </c>
      <c r="M23" s="156">
        <v>0</v>
      </c>
      <c r="N23" s="155">
        <f t="shared" si="0"/>
        <v>10.778651088197432</v>
      </c>
    </row>
    <row r="24" spans="1:14" ht="12.75" customHeight="1" x14ac:dyDescent="0.2">
      <c r="A24" s="131">
        <v>1937</v>
      </c>
      <c r="B24" s="132">
        <v>2.0000000001322311</v>
      </c>
      <c r="C24" s="132">
        <v>2.0000000001322316</v>
      </c>
      <c r="D24" s="132">
        <v>181.74209656235192</v>
      </c>
      <c r="E24" s="132">
        <v>2.0000000001322316</v>
      </c>
      <c r="F24" s="132">
        <v>2.0000000001322311</v>
      </c>
      <c r="G24" s="132">
        <v>0</v>
      </c>
      <c r="H24" s="132">
        <v>0</v>
      </c>
      <c r="I24" s="132">
        <v>0</v>
      </c>
      <c r="J24" s="132">
        <v>0</v>
      </c>
      <c r="K24" s="156">
        <v>0</v>
      </c>
      <c r="L24" s="156">
        <v>2.000000000132232</v>
      </c>
      <c r="M24" s="156">
        <v>2.0000000001322311</v>
      </c>
      <c r="N24" s="155">
        <f t="shared" si="0"/>
        <v>193.74209656314525</v>
      </c>
    </row>
    <row r="25" spans="1:14" ht="12.75" customHeight="1" x14ac:dyDescent="0.2">
      <c r="A25" s="131">
        <v>1938</v>
      </c>
      <c r="B25" s="132">
        <v>2.0000000001322316</v>
      </c>
      <c r="C25" s="132">
        <v>2.0000000001322316</v>
      </c>
      <c r="D25" s="132">
        <v>158.36371121664598</v>
      </c>
      <c r="E25" s="132">
        <v>1.9103205879474272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156">
        <v>0</v>
      </c>
      <c r="L25" s="156">
        <v>0</v>
      </c>
      <c r="M25" s="156">
        <v>2.0000000001322311</v>
      </c>
      <c r="N25" s="155">
        <f t="shared" si="0"/>
        <v>166.2740318049901</v>
      </c>
    </row>
    <row r="26" spans="1:14" ht="12.75" customHeight="1" x14ac:dyDescent="0.2">
      <c r="A26" s="131">
        <v>1939</v>
      </c>
      <c r="B26" s="132">
        <v>2.0000000001322311</v>
      </c>
      <c r="C26" s="132">
        <v>2.0000000001322316</v>
      </c>
      <c r="D26" s="132">
        <v>2.0000000001322316</v>
      </c>
      <c r="E26" s="132">
        <v>0</v>
      </c>
      <c r="F26" s="132">
        <v>1.1465450807687552</v>
      </c>
      <c r="G26" s="132">
        <v>1.4775219470021228</v>
      </c>
      <c r="H26" s="132">
        <v>2.0000000001322316</v>
      </c>
      <c r="I26" s="132">
        <v>0</v>
      </c>
      <c r="J26" s="132">
        <v>0</v>
      </c>
      <c r="K26" s="156">
        <v>0</v>
      </c>
      <c r="L26" s="156">
        <v>0</v>
      </c>
      <c r="M26" s="156">
        <v>0</v>
      </c>
      <c r="N26" s="155">
        <f t="shared" si="0"/>
        <v>10.624067028299804</v>
      </c>
    </row>
    <row r="27" spans="1:14" ht="12.75" customHeight="1" x14ac:dyDescent="0.2">
      <c r="A27" s="131">
        <v>1940</v>
      </c>
      <c r="B27" s="132">
        <v>2.0000000001322311</v>
      </c>
      <c r="C27" s="132">
        <v>2.0000000001322316</v>
      </c>
      <c r="D27" s="132">
        <v>2.0000000001322316</v>
      </c>
      <c r="E27" s="132">
        <v>2.0000000001322316</v>
      </c>
      <c r="F27" s="132">
        <v>0.41425620650831102</v>
      </c>
      <c r="G27" s="132">
        <v>0</v>
      </c>
      <c r="H27" s="132">
        <v>1.9917723343066707</v>
      </c>
      <c r="I27" s="132">
        <v>0</v>
      </c>
      <c r="J27" s="132">
        <v>0</v>
      </c>
      <c r="K27" s="156">
        <v>0</v>
      </c>
      <c r="L27" s="156">
        <v>0</v>
      </c>
      <c r="M27" s="156">
        <v>2.000000000132232</v>
      </c>
      <c r="N27" s="155">
        <f t="shared" si="0"/>
        <v>12.40602854147614</v>
      </c>
    </row>
    <row r="28" spans="1:14" ht="12.75" customHeight="1" x14ac:dyDescent="0.2">
      <c r="A28" s="131">
        <v>1941</v>
      </c>
      <c r="B28" s="132">
        <v>2.0000000001322316</v>
      </c>
      <c r="C28" s="132">
        <v>2.0000000001322316</v>
      </c>
      <c r="D28" s="132">
        <v>2.000000000132232</v>
      </c>
      <c r="E28" s="132">
        <v>2.0000000001322316</v>
      </c>
      <c r="F28" s="132">
        <v>2.1587089176611608E-2</v>
      </c>
      <c r="G28" s="132">
        <v>0</v>
      </c>
      <c r="H28" s="132">
        <v>0</v>
      </c>
      <c r="I28" s="132">
        <v>1.6179147162569236</v>
      </c>
      <c r="J28" s="132">
        <v>0</v>
      </c>
      <c r="K28" s="156">
        <v>0</v>
      </c>
      <c r="L28" s="156">
        <v>0</v>
      </c>
      <c r="M28" s="156">
        <v>2.0000000001322311</v>
      </c>
      <c r="N28" s="155">
        <f t="shared" si="0"/>
        <v>11.639501806094692</v>
      </c>
    </row>
    <row r="29" spans="1:14" ht="12.75" customHeight="1" x14ac:dyDescent="0.2">
      <c r="A29" s="131">
        <v>1942</v>
      </c>
      <c r="B29" s="132">
        <v>2.0000000001322311</v>
      </c>
      <c r="C29" s="132">
        <v>2.0000000001322316</v>
      </c>
      <c r="D29" s="132">
        <v>2.0000000001322316</v>
      </c>
      <c r="E29" s="132">
        <v>2.0000000001322316</v>
      </c>
      <c r="F29" s="132">
        <v>4.7336305700859463E-2</v>
      </c>
      <c r="G29" s="132">
        <v>0.35901508334681437</v>
      </c>
      <c r="H29" s="132">
        <v>0</v>
      </c>
      <c r="I29" s="132">
        <v>0</v>
      </c>
      <c r="J29" s="132">
        <v>0</v>
      </c>
      <c r="K29" s="156">
        <v>0</v>
      </c>
      <c r="L29" s="156">
        <v>0</v>
      </c>
      <c r="M29" s="156">
        <v>2.000000000132232</v>
      </c>
      <c r="N29" s="155">
        <f t="shared" si="0"/>
        <v>10.406351389708833</v>
      </c>
    </row>
    <row r="30" spans="1:14" ht="12.75" customHeight="1" x14ac:dyDescent="0.2">
      <c r="A30" s="131">
        <v>1943</v>
      </c>
      <c r="B30" s="132">
        <v>2.0000000001322311</v>
      </c>
      <c r="C30" s="132">
        <v>2.0000000001322316</v>
      </c>
      <c r="D30" s="132">
        <v>2.0000000001322316</v>
      </c>
      <c r="E30" s="132">
        <v>2.0000000001322316</v>
      </c>
      <c r="F30" s="132">
        <v>4.7336305700859463E-2</v>
      </c>
      <c r="G30" s="132">
        <v>0</v>
      </c>
      <c r="H30" s="132">
        <v>1.6209639607216186</v>
      </c>
      <c r="I30" s="132">
        <v>0</v>
      </c>
      <c r="J30" s="132">
        <v>0</v>
      </c>
      <c r="K30" s="156">
        <v>0</v>
      </c>
      <c r="L30" s="156">
        <v>0</v>
      </c>
      <c r="M30" s="156">
        <v>0</v>
      </c>
      <c r="N30" s="155">
        <f t="shared" si="0"/>
        <v>9.6683002669514053</v>
      </c>
    </row>
    <row r="31" spans="1:14" ht="12.75" customHeight="1" x14ac:dyDescent="0.2">
      <c r="A31" s="131">
        <v>1944</v>
      </c>
      <c r="B31" s="132">
        <v>2.0000000001322311</v>
      </c>
      <c r="C31" s="132">
        <v>2.0000000001322316</v>
      </c>
      <c r="D31" s="132">
        <v>2.000000000132232</v>
      </c>
      <c r="E31" s="132">
        <v>2.0000000001322316</v>
      </c>
      <c r="F31" s="132">
        <v>2.0000000001322356</v>
      </c>
      <c r="G31" s="132">
        <v>0</v>
      </c>
      <c r="H31" s="132">
        <v>0</v>
      </c>
      <c r="I31" s="132">
        <v>2.0000000001322316</v>
      </c>
      <c r="J31" s="132">
        <v>0</v>
      </c>
      <c r="K31" s="156">
        <v>0</v>
      </c>
      <c r="L31" s="156">
        <v>2.0000000001322311</v>
      </c>
      <c r="M31" s="156">
        <v>2.000000000132232</v>
      </c>
      <c r="N31" s="155">
        <f t="shared" si="0"/>
        <v>16.000000001057856</v>
      </c>
    </row>
    <row r="32" spans="1:14" ht="12.75" customHeight="1" x14ac:dyDescent="0.2">
      <c r="A32" s="131">
        <v>1945</v>
      </c>
      <c r="B32" s="132">
        <v>2.0000000001322316</v>
      </c>
      <c r="C32" s="132">
        <v>2.0000000001322316</v>
      </c>
      <c r="D32" s="132">
        <v>102.74453863048126</v>
      </c>
      <c r="E32" s="132">
        <v>2.0000000001322316</v>
      </c>
      <c r="F32" s="132">
        <v>0.77865108753627466</v>
      </c>
      <c r="G32" s="132">
        <v>0</v>
      </c>
      <c r="H32" s="132">
        <v>0</v>
      </c>
      <c r="I32" s="132">
        <v>0</v>
      </c>
      <c r="J32" s="132">
        <v>0</v>
      </c>
      <c r="K32" s="156">
        <v>0</v>
      </c>
      <c r="L32" s="156">
        <v>2.0000000001322316</v>
      </c>
      <c r="M32" s="156">
        <v>2.0000000001322311</v>
      </c>
      <c r="N32" s="155">
        <f t="shared" si="0"/>
        <v>113.52318971867869</v>
      </c>
    </row>
    <row r="33" spans="1:14" ht="12.75" customHeight="1" x14ac:dyDescent="0.2">
      <c r="A33" s="131">
        <v>1946</v>
      </c>
      <c r="B33" s="132">
        <v>2.0000000001322311</v>
      </c>
      <c r="C33" s="132">
        <v>2.0000000001322316</v>
      </c>
      <c r="D33" s="132">
        <v>2.0000000001322316</v>
      </c>
      <c r="E33" s="132">
        <v>2.0000000001322316</v>
      </c>
      <c r="F33" s="132">
        <v>0.41425620650831102</v>
      </c>
      <c r="G33" s="132">
        <v>0</v>
      </c>
      <c r="H33" s="132">
        <v>1.9917723343066707</v>
      </c>
      <c r="I33" s="132">
        <v>0</v>
      </c>
      <c r="J33" s="132">
        <v>0</v>
      </c>
      <c r="K33" s="156">
        <v>0</v>
      </c>
      <c r="L33" s="156">
        <v>0</v>
      </c>
      <c r="M33" s="156">
        <v>2.000000000132232</v>
      </c>
      <c r="N33" s="155">
        <f t="shared" si="0"/>
        <v>12.40602854147614</v>
      </c>
    </row>
    <row r="34" spans="1:14" ht="12.75" customHeight="1" x14ac:dyDescent="0.2">
      <c r="A34" s="131">
        <v>1947</v>
      </c>
      <c r="B34" s="132">
        <v>2.0000000001322316</v>
      </c>
      <c r="C34" s="132">
        <v>2.0000000001322316</v>
      </c>
      <c r="D34" s="132">
        <v>2.0000000001322316</v>
      </c>
      <c r="E34" s="132">
        <v>2.0000000001322316</v>
      </c>
      <c r="F34" s="132">
        <v>2.000000000132232</v>
      </c>
      <c r="G34" s="132">
        <v>0</v>
      </c>
      <c r="H34" s="132">
        <v>0</v>
      </c>
      <c r="I34" s="132">
        <v>2.0000000001322311</v>
      </c>
      <c r="J34" s="132">
        <v>0</v>
      </c>
      <c r="K34" s="156">
        <v>0</v>
      </c>
      <c r="L34" s="156">
        <v>0</v>
      </c>
      <c r="M34" s="156">
        <v>0</v>
      </c>
      <c r="N34" s="155">
        <f t="shared" si="0"/>
        <v>12.000000000793388</v>
      </c>
    </row>
    <row r="35" spans="1:14" ht="12.75" customHeight="1" x14ac:dyDescent="0.2">
      <c r="A35" s="131">
        <v>1948</v>
      </c>
      <c r="B35" s="132">
        <v>2.0000000001322316</v>
      </c>
      <c r="C35" s="132">
        <v>0</v>
      </c>
      <c r="D35" s="132">
        <v>2.000000000132232</v>
      </c>
      <c r="E35" s="132">
        <v>2.0000000001322316</v>
      </c>
      <c r="F35" s="132">
        <v>0.77865108753627466</v>
      </c>
      <c r="G35" s="132">
        <v>1.1096075676845591</v>
      </c>
      <c r="H35" s="132">
        <v>0</v>
      </c>
      <c r="I35" s="132">
        <v>2.0000000001322316</v>
      </c>
      <c r="J35" s="132">
        <v>0</v>
      </c>
      <c r="K35" s="156">
        <v>0</v>
      </c>
      <c r="L35" s="156">
        <v>0</v>
      </c>
      <c r="M35" s="156">
        <v>2.0000000001322311</v>
      </c>
      <c r="N35" s="155">
        <f t="shared" si="0"/>
        <v>11.888258655881994</v>
      </c>
    </row>
    <row r="36" spans="1:14" ht="12.75" customHeight="1" x14ac:dyDescent="0.2">
      <c r="A36" s="131">
        <v>1949</v>
      </c>
      <c r="B36" s="132">
        <v>2.0000000001322311</v>
      </c>
      <c r="C36" s="132">
        <v>2.0000000001322316</v>
      </c>
      <c r="D36" s="132">
        <v>2.000000000132232</v>
      </c>
      <c r="E36" s="132">
        <v>2.0000000001322316</v>
      </c>
      <c r="F36" s="132">
        <v>2.0000000001322311</v>
      </c>
      <c r="G36" s="132">
        <v>0</v>
      </c>
      <c r="H36" s="132">
        <v>0</v>
      </c>
      <c r="I36" s="132">
        <v>2.000000000132232</v>
      </c>
      <c r="J36" s="132">
        <v>0</v>
      </c>
      <c r="K36" s="156">
        <v>0</v>
      </c>
      <c r="L36" s="156">
        <v>0</v>
      </c>
      <c r="M36" s="156">
        <v>0</v>
      </c>
      <c r="N36" s="155">
        <f t="shared" si="0"/>
        <v>12.000000000793388</v>
      </c>
    </row>
    <row r="37" spans="1:14" ht="12.75" customHeight="1" x14ac:dyDescent="0.2">
      <c r="A37" s="131">
        <v>1950</v>
      </c>
      <c r="B37" s="132">
        <v>2.0000000001322316</v>
      </c>
      <c r="C37" s="132">
        <v>2.0000000001322316</v>
      </c>
      <c r="D37" s="132">
        <v>2.000000000132232</v>
      </c>
      <c r="E37" s="132">
        <v>2.0000000001322316</v>
      </c>
      <c r="F37" s="132">
        <v>0</v>
      </c>
      <c r="G37" s="132">
        <v>0</v>
      </c>
      <c r="H37" s="132">
        <v>0</v>
      </c>
      <c r="I37" s="132">
        <v>2.0000000001322311</v>
      </c>
      <c r="J37" s="132">
        <v>0</v>
      </c>
      <c r="K37" s="156">
        <v>0</v>
      </c>
      <c r="L37" s="156">
        <v>2.0000000001322316</v>
      </c>
      <c r="M37" s="156">
        <v>2.0000000001322311</v>
      </c>
      <c r="N37" s="155">
        <f t="shared" si="0"/>
        <v>14.00000000092562</v>
      </c>
    </row>
    <row r="38" spans="1:14" ht="12.75" customHeight="1" x14ac:dyDescent="0.2">
      <c r="A38" s="131">
        <v>1951</v>
      </c>
      <c r="B38" s="132">
        <v>92.550509541946312</v>
      </c>
      <c r="C38" s="132">
        <v>236.85912708334104</v>
      </c>
      <c r="D38" s="132">
        <v>208.38993753355695</v>
      </c>
      <c r="E38" s="132">
        <v>2.000000000132232</v>
      </c>
      <c r="F38" s="132">
        <v>0.10526093738119716</v>
      </c>
      <c r="G38" s="132">
        <v>0.42013567703997234</v>
      </c>
      <c r="H38" s="132">
        <v>1.6827604213885852</v>
      </c>
      <c r="I38" s="132">
        <v>0</v>
      </c>
      <c r="J38" s="132">
        <v>0</v>
      </c>
      <c r="K38" s="156">
        <v>0</v>
      </c>
      <c r="L38" s="156">
        <v>0</v>
      </c>
      <c r="M38" s="156">
        <v>2.000000000132232</v>
      </c>
      <c r="N38" s="155">
        <f t="shared" si="0"/>
        <v>544.00773119491851</v>
      </c>
    </row>
    <row r="39" spans="1:14" ht="12.75" customHeight="1" x14ac:dyDescent="0.2">
      <c r="A39" s="131">
        <v>1952</v>
      </c>
      <c r="B39" s="132">
        <v>2.0000000001322316</v>
      </c>
      <c r="C39" s="132">
        <v>2.0000000001322316</v>
      </c>
      <c r="D39" s="132">
        <v>2.000000000132232</v>
      </c>
      <c r="E39" s="132">
        <v>2.0000000001322316</v>
      </c>
      <c r="F39" s="132">
        <v>2.1587089176612482E-2</v>
      </c>
      <c r="G39" s="132">
        <v>0.33326475888316054</v>
      </c>
      <c r="H39" s="132">
        <v>0</v>
      </c>
      <c r="I39" s="132">
        <v>0</v>
      </c>
      <c r="J39" s="132">
        <v>0</v>
      </c>
      <c r="K39" s="156">
        <v>0</v>
      </c>
      <c r="L39" s="156">
        <v>0</v>
      </c>
      <c r="M39" s="156">
        <v>2.0000000001322311</v>
      </c>
      <c r="N39" s="155">
        <f t="shared" si="0"/>
        <v>10.35485184872093</v>
      </c>
    </row>
    <row r="40" spans="1:14" ht="12.75" customHeight="1" x14ac:dyDescent="0.2">
      <c r="A40" s="131">
        <v>1953</v>
      </c>
      <c r="B40" s="132">
        <v>2.0000000001322311</v>
      </c>
      <c r="C40" s="132">
        <v>2.0000000001322316</v>
      </c>
      <c r="D40" s="132">
        <v>2.0000000001322316</v>
      </c>
      <c r="E40" s="132">
        <v>2.0000000001322316</v>
      </c>
      <c r="F40" s="132">
        <v>4.7336305700859463E-2</v>
      </c>
      <c r="G40" s="132">
        <v>0.35901508334681437</v>
      </c>
      <c r="H40" s="132">
        <v>0</v>
      </c>
      <c r="I40" s="132">
        <v>1.6436530277192143</v>
      </c>
      <c r="J40" s="132">
        <v>0</v>
      </c>
      <c r="K40" s="156">
        <v>0</v>
      </c>
      <c r="L40" s="156">
        <v>0</v>
      </c>
      <c r="M40" s="156">
        <v>0</v>
      </c>
      <c r="N40" s="155">
        <f t="shared" si="0"/>
        <v>10.050004417295815</v>
      </c>
    </row>
    <row r="41" spans="1:14" ht="12.75" customHeight="1" x14ac:dyDescent="0.2">
      <c r="A41" s="131">
        <v>1954</v>
      </c>
      <c r="B41" s="132">
        <v>2.0000000001322311</v>
      </c>
      <c r="C41" s="132">
        <v>2.0000000001322316</v>
      </c>
      <c r="D41" s="132">
        <v>2.0000000001322316</v>
      </c>
      <c r="E41" s="132">
        <v>2.0000000001322311</v>
      </c>
      <c r="F41" s="132">
        <v>0</v>
      </c>
      <c r="G41" s="132">
        <v>0</v>
      </c>
      <c r="H41" s="132">
        <v>2.0000000001322316</v>
      </c>
      <c r="I41" s="132">
        <v>0</v>
      </c>
      <c r="J41" s="132">
        <v>0</v>
      </c>
      <c r="K41" s="156">
        <v>0</v>
      </c>
      <c r="L41" s="156">
        <v>0</v>
      </c>
      <c r="M41" s="156">
        <v>2.000000000132232</v>
      </c>
      <c r="N41" s="155">
        <f t="shared" si="0"/>
        <v>12.000000000793388</v>
      </c>
    </row>
    <row r="42" spans="1:14" ht="12.75" customHeight="1" x14ac:dyDescent="0.2">
      <c r="A42" s="131">
        <v>1955</v>
      </c>
      <c r="B42" s="132">
        <v>2.0000000001322316</v>
      </c>
      <c r="C42" s="132">
        <v>2.0000000001322316</v>
      </c>
      <c r="D42" s="132">
        <v>2.0000000001322316</v>
      </c>
      <c r="E42" s="132">
        <v>2.0000000001322316</v>
      </c>
      <c r="F42" s="132">
        <v>2.000000000132232</v>
      </c>
      <c r="G42" s="132">
        <v>0</v>
      </c>
      <c r="H42" s="132">
        <v>0</v>
      </c>
      <c r="I42" s="132">
        <v>2.0000000001322311</v>
      </c>
      <c r="J42" s="132">
        <v>0</v>
      </c>
      <c r="K42" s="156">
        <v>0</v>
      </c>
      <c r="L42" s="156">
        <v>0</v>
      </c>
      <c r="M42" s="156">
        <v>2.0000000001322316</v>
      </c>
      <c r="N42" s="155">
        <f>SUM(B42:M42)</f>
        <v>14.00000000092562</v>
      </c>
    </row>
    <row r="43" spans="1:14" ht="12.75" customHeight="1" x14ac:dyDescent="0.2">
      <c r="A43" s="131">
        <v>1956</v>
      </c>
      <c r="B43" s="132">
        <v>2.0000000001322316</v>
      </c>
      <c r="C43" s="132">
        <v>234.4798174605879</v>
      </c>
      <c r="D43" s="132">
        <v>209.84439073719957</v>
      </c>
      <c r="E43" s="132">
        <v>1.9103205879474259</v>
      </c>
      <c r="F43" s="132">
        <v>0</v>
      </c>
      <c r="G43" s="132">
        <v>0</v>
      </c>
      <c r="H43" s="132">
        <v>0</v>
      </c>
      <c r="I43" s="132">
        <v>0</v>
      </c>
      <c r="J43" s="132">
        <v>0</v>
      </c>
      <c r="K43" s="156">
        <v>0</v>
      </c>
      <c r="L43" s="156">
        <v>0</v>
      </c>
      <c r="M43" s="156">
        <v>2.0000000001322311</v>
      </c>
      <c r="N43" s="155">
        <f t="shared" si="0"/>
        <v>450.23452878599932</v>
      </c>
    </row>
    <row r="44" spans="1:14" ht="12.75" customHeight="1" x14ac:dyDescent="0.2">
      <c r="A44" s="131">
        <v>1957</v>
      </c>
      <c r="B44" s="132">
        <v>2.0000000001322311</v>
      </c>
      <c r="C44" s="132">
        <v>2.0000000001322316</v>
      </c>
      <c r="D44" s="132">
        <v>2.0000000001322316</v>
      </c>
      <c r="E44" s="132">
        <v>2.0000000001322311</v>
      </c>
      <c r="F44" s="132">
        <v>0.47315493061367542</v>
      </c>
      <c r="G44" s="132">
        <v>0</v>
      </c>
      <c r="H44" s="132">
        <v>2.0000000001322316</v>
      </c>
      <c r="I44" s="132">
        <v>0</v>
      </c>
      <c r="J44" s="132">
        <v>0</v>
      </c>
      <c r="K44" s="156">
        <v>0</v>
      </c>
      <c r="L44" s="156">
        <v>0</v>
      </c>
      <c r="M44" s="156">
        <v>2.000000000132232</v>
      </c>
      <c r="N44" s="155">
        <f t="shared" si="0"/>
        <v>12.473154931407064</v>
      </c>
    </row>
    <row r="45" spans="1:14" ht="12.75" customHeight="1" x14ac:dyDescent="0.2">
      <c r="A45" s="131">
        <v>1958</v>
      </c>
      <c r="B45" s="132">
        <v>2.0000000001322316</v>
      </c>
      <c r="C45" s="132">
        <v>2.0000000001322316</v>
      </c>
      <c r="D45" s="132">
        <v>94.435691749750632</v>
      </c>
      <c r="E45" s="132">
        <v>2.0000000001322289</v>
      </c>
      <c r="F45" s="132">
        <v>2.1587089176611608E-2</v>
      </c>
      <c r="G45" s="132">
        <v>0.33326475888316054</v>
      </c>
      <c r="H45" s="132">
        <v>0</v>
      </c>
      <c r="I45" s="132">
        <v>0</v>
      </c>
      <c r="J45" s="132">
        <v>0</v>
      </c>
      <c r="K45" s="156">
        <v>0</v>
      </c>
      <c r="L45" s="156">
        <v>0</v>
      </c>
      <c r="M45" s="156">
        <v>2.0000000001322311</v>
      </c>
      <c r="N45" s="155">
        <f t="shared" si="0"/>
        <v>102.79054359833933</v>
      </c>
    </row>
    <row r="46" spans="1:14" ht="12.75" customHeight="1" x14ac:dyDescent="0.2">
      <c r="A46" s="131">
        <v>1959</v>
      </c>
      <c r="B46" s="132">
        <v>2.0000000001322311</v>
      </c>
      <c r="C46" s="132">
        <v>2.0000000001322316</v>
      </c>
      <c r="D46" s="132">
        <v>2.0000000001322316</v>
      </c>
      <c r="E46" s="132">
        <v>2.0000000001322311</v>
      </c>
      <c r="F46" s="132">
        <v>0</v>
      </c>
      <c r="G46" s="132">
        <v>1.4775219470021228</v>
      </c>
      <c r="H46" s="132">
        <v>2.0000000001322316</v>
      </c>
      <c r="I46" s="132">
        <v>0</v>
      </c>
      <c r="J46" s="132">
        <v>0</v>
      </c>
      <c r="K46" s="156">
        <v>0</v>
      </c>
      <c r="L46" s="156">
        <v>0</v>
      </c>
      <c r="M46" s="156">
        <v>0</v>
      </c>
      <c r="N46" s="155">
        <f t="shared" si="0"/>
        <v>11.477521947663279</v>
      </c>
    </row>
    <row r="47" spans="1:14" ht="12.75" customHeight="1" x14ac:dyDescent="0.2">
      <c r="A47" s="131">
        <v>1960</v>
      </c>
      <c r="B47" s="132">
        <v>2.0000000001322311</v>
      </c>
      <c r="C47" s="132">
        <v>2.0000000001322316</v>
      </c>
      <c r="D47" s="132">
        <v>2.0000000001322311</v>
      </c>
      <c r="E47" s="132">
        <v>0</v>
      </c>
      <c r="F47" s="132">
        <v>2.0000000001322311</v>
      </c>
      <c r="G47" s="132">
        <v>0</v>
      </c>
      <c r="H47" s="132">
        <v>2.0000000001322316</v>
      </c>
      <c r="I47" s="132">
        <v>0</v>
      </c>
      <c r="J47" s="132">
        <v>0</v>
      </c>
      <c r="K47" s="156">
        <v>0</v>
      </c>
      <c r="L47" s="156">
        <v>2.000000000132232</v>
      </c>
      <c r="M47" s="156">
        <v>2.0000000001322311</v>
      </c>
      <c r="N47" s="155">
        <f t="shared" si="0"/>
        <v>14.00000000092562</v>
      </c>
    </row>
    <row r="48" spans="1:14" ht="12.75" customHeight="1" x14ac:dyDescent="0.2">
      <c r="A48" s="131">
        <v>1961</v>
      </c>
      <c r="B48" s="132">
        <v>2.0000000001322316</v>
      </c>
      <c r="C48" s="132">
        <v>2.0000000001322316</v>
      </c>
      <c r="D48" s="132">
        <v>2.000000000132232</v>
      </c>
      <c r="E48" s="132">
        <v>0</v>
      </c>
      <c r="F48" s="132">
        <v>2.0000000001322591</v>
      </c>
      <c r="G48" s="132">
        <v>1.4490002885732052</v>
      </c>
      <c r="H48" s="132">
        <v>0</v>
      </c>
      <c r="I48" s="132">
        <v>2.0000000001322311</v>
      </c>
      <c r="J48" s="132">
        <v>0</v>
      </c>
      <c r="K48" s="156">
        <v>0</v>
      </c>
      <c r="L48" s="156">
        <v>2.0000000001322316</v>
      </c>
      <c r="M48" s="156">
        <v>2.000000000132232</v>
      </c>
      <c r="N48" s="155">
        <f t="shared" si="0"/>
        <v>15.449000289498855</v>
      </c>
    </row>
    <row r="49" spans="1:14" ht="12.75" customHeight="1" x14ac:dyDescent="0.2">
      <c r="A49" s="131">
        <v>1962</v>
      </c>
      <c r="B49" s="132">
        <v>0</v>
      </c>
      <c r="C49" s="132">
        <v>2.0000000001322316</v>
      </c>
      <c r="D49" s="132">
        <v>2.000000000132232</v>
      </c>
      <c r="E49" s="132">
        <v>2.0000000001322316</v>
      </c>
      <c r="F49" s="132">
        <v>0</v>
      </c>
      <c r="G49" s="132">
        <v>0</v>
      </c>
      <c r="H49" s="132">
        <v>2.0000000001322311</v>
      </c>
      <c r="I49" s="132">
        <v>0</v>
      </c>
      <c r="J49" s="132">
        <v>0</v>
      </c>
      <c r="K49" s="156">
        <v>1.3632171483035587</v>
      </c>
      <c r="L49" s="156">
        <v>0.94473313601627928</v>
      </c>
      <c r="M49" s="156">
        <v>2.0000000001322311</v>
      </c>
      <c r="N49" s="155">
        <f t="shared" si="0"/>
        <v>12.307950284980997</v>
      </c>
    </row>
    <row r="50" spans="1:14" ht="12.75" customHeight="1" x14ac:dyDescent="0.2">
      <c r="A50" s="131">
        <v>1963</v>
      </c>
      <c r="B50" s="132">
        <v>2.0000000001322311</v>
      </c>
      <c r="C50" s="132">
        <v>2.0000000001322316</v>
      </c>
      <c r="D50" s="132">
        <v>2.0000000001322311</v>
      </c>
      <c r="E50" s="132">
        <v>2.000000000132232</v>
      </c>
      <c r="F50" s="132">
        <v>0</v>
      </c>
      <c r="G50" s="132">
        <v>0</v>
      </c>
      <c r="H50" s="132">
        <v>1.5601344026203448</v>
      </c>
      <c r="I50" s="132">
        <v>0</v>
      </c>
      <c r="J50" s="132">
        <v>0</v>
      </c>
      <c r="K50" s="156">
        <v>0</v>
      </c>
      <c r="L50" s="156">
        <v>0</v>
      </c>
      <c r="M50" s="156">
        <v>2.000000000132232</v>
      </c>
      <c r="N50" s="155">
        <f t="shared" si="0"/>
        <v>11.560134403281502</v>
      </c>
    </row>
    <row r="51" spans="1:14" ht="12.75" customHeight="1" x14ac:dyDescent="0.2">
      <c r="A51" s="131">
        <v>1964</v>
      </c>
      <c r="B51" s="132">
        <v>2.0000000001322311</v>
      </c>
      <c r="C51" s="132">
        <v>2.0000000001322316</v>
      </c>
      <c r="D51" s="132">
        <v>2.000000000132232</v>
      </c>
      <c r="E51" s="132">
        <v>2.0000000001322316</v>
      </c>
      <c r="F51" s="132">
        <v>2.000000000132232</v>
      </c>
      <c r="G51" s="132">
        <v>2.0000000001322316</v>
      </c>
      <c r="H51" s="132">
        <v>0</v>
      </c>
      <c r="I51" s="132">
        <v>2.0000000001322316</v>
      </c>
      <c r="J51" s="132">
        <v>0</v>
      </c>
      <c r="K51" s="156">
        <v>0</v>
      </c>
      <c r="L51" s="156">
        <v>2.0000000001322311</v>
      </c>
      <c r="M51" s="156">
        <v>2.000000000132232</v>
      </c>
      <c r="N51" s="155">
        <f t="shared" si="0"/>
        <v>18.000000001190084</v>
      </c>
    </row>
    <row r="52" spans="1:14" ht="12.75" customHeight="1" x14ac:dyDescent="0.2">
      <c r="A52" s="131">
        <v>1965</v>
      </c>
      <c r="B52" s="132">
        <v>2.0000000001322316</v>
      </c>
      <c r="C52" s="132">
        <v>2.0000000001322316</v>
      </c>
      <c r="D52" s="132">
        <v>2.000000000132232</v>
      </c>
      <c r="E52" s="132">
        <v>1.9103205879474279</v>
      </c>
      <c r="F52" s="132">
        <v>0</v>
      </c>
      <c r="G52" s="132">
        <v>0</v>
      </c>
      <c r="H52" s="132">
        <v>1.1873297849832904</v>
      </c>
      <c r="I52" s="132">
        <v>0</v>
      </c>
      <c r="J52" s="132">
        <v>0</v>
      </c>
      <c r="K52" s="156">
        <v>0</v>
      </c>
      <c r="L52" s="156">
        <v>0</v>
      </c>
      <c r="M52" s="156">
        <v>1.6961186334431444</v>
      </c>
      <c r="N52" s="155">
        <f t="shared" si="0"/>
        <v>10.793769006770557</v>
      </c>
    </row>
    <row r="53" spans="1:14" ht="12.75" customHeight="1" x14ac:dyDescent="0.2">
      <c r="A53" s="131">
        <v>1966</v>
      </c>
      <c r="B53" s="132">
        <v>2.0000000001322311</v>
      </c>
      <c r="C53" s="132">
        <v>2.0000000001322316</v>
      </c>
      <c r="D53" s="132">
        <v>2.0000000001322316</v>
      </c>
      <c r="E53" s="132">
        <v>2.0000000001322311</v>
      </c>
      <c r="F53" s="132">
        <v>0</v>
      </c>
      <c r="G53" s="132">
        <v>0</v>
      </c>
      <c r="H53" s="132">
        <v>2.0000000001322316</v>
      </c>
      <c r="I53" s="132">
        <v>0</v>
      </c>
      <c r="J53" s="132">
        <v>0</v>
      </c>
      <c r="K53" s="156">
        <v>0</v>
      </c>
      <c r="L53" s="156">
        <v>2.0000000001322311</v>
      </c>
      <c r="M53" s="156">
        <v>2.0000000001322316</v>
      </c>
      <c r="N53" s="155">
        <f t="shared" si="0"/>
        <v>14.00000000092562</v>
      </c>
    </row>
    <row r="54" spans="1:14" ht="12.75" customHeight="1" x14ac:dyDescent="0.2">
      <c r="A54" s="131">
        <v>1967</v>
      </c>
      <c r="B54" s="132">
        <v>2.0000000001322311</v>
      </c>
      <c r="C54" s="132">
        <v>2.0000000001322316</v>
      </c>
      <c r="D54" s="132">
        <v>2.0000000001322316</v>
      </c>
      <c r="E54" s="132">
        <v>2.000000000132232</v>
      </c>
      <c r="F54" s="132">
        <v>0</v>
      </c>
      <c r="G54" s="132">
        <v>0.2981869310563427</v>
      </c>
      <c r="H54" s="132">
        <v>0</v>
      </c>
      <c r="I54" s="132">
        <v>0</v>
      </c>
      <c r="J54" s="132">
        <v>0</v>
      </c>
      <c r="K54" s="156">
        <v>0</v>
      </c>
      <c r="L54" s="156">
        <v>0</v>
      </c>
      <c r="M54" s="156">
        <v>2.000000000132232</v>
      </c>
      <c r="N54" s="155">
        <f t="shared" si="0"/>
        <v>10.298186931717501</v>
      </c>
    </row>
    <row r="55" spans="1:14" ht="12.75" customHeight="1" x14ac:dyDescent="0.2">
      <c r="A55" s="131">
        <v>1968</v>
      </c>
      <c r="B55" s="132">
        <v>2.0000000001322311</v>
      </c>
      <c r="C55" s="132">
        <v>2.000000000132232</v>
      </c>
      <c r="D55" s="132">
        <v>2.0000000001322316</v>
      </c>
      <c r="E55" s="132">
        <v>2.0000000001322311</v>
      </c>
      <c r="F55" s="132">
        <v>1.1465450807687552</v>
      </c>
      <c r="G55" s="132">
        <v>1.4775219470021228</v>
      </c>
      <c r="H55" s="132">
        <v>2.0000000001322316</v>
      </c>
      <c r="I55" s="132">
        <v>0</v>
      </c>
      <c r="J55" s="132">
        <v>0</v>
      </c>
      <c r="K55" s="156">
        <v>0</v>
      </c>
      <c r="L55" s="156">
        <v>2.0000000001322311</v>
      </c>
      <c r="M55" s="156">
        <v>2.0000000001322316</v>
      </c>
      <c r="N55" s="155">
        <f t="shared" si="0"/>
        <v>16.624067028696498</v>
      </c>
    </row>
    <row r="56" spans="1:14" ht="12.75" customHeight="1" x14ac:dyDescent="0.2">
      <c r="A56" s="131">
        <v>1969</v>
      </c>
      <c r="B56" s="132">
        <v>2.0000000001322311</v>
      </c>
      <c r="C56" s="132">
        <v>73.02880287356966</v>
      </c>
      <c r="D56" s="132">
        <v>81.169506702137653</v>
      </c>
      <c r="E56" s="132">
        <v>2.000000000132232</v>
      </c>
      <c r="F56" s="132">
        <v>0</v>
      </c>
      <c r="G56" s="132">
        <v>0.2981869310563427</v>
      </c>
      <c r="H56" s="132">
        <v>1.5601344026203448</v>
      </c>
      <c r="I56" s="132">
        <v>0</v>
      </c>
      <c r="J56" s="132">
        <v>0</v>
      </c>
      <c r="K56" s="156">
        <v>0</v>
      </c>
      <c r="L56" s="156">
        <v>0</v>
      </c>
      <c r="M56" s="156">
        <v>2.000000000132232</v>
      </c>
      <c r="N56" s="155">
        <f t="shared" si="0"/>
        <v>162.05663090978072</v>
      </c>
    </row>
    <row r="57" spans="1:14" ht="12.75" customHeight="1" x14ac:dyDescent="0.2">
      <c r="A57" s="131">
        <v>1970</v>
      </c>
      <c r="B57" s="132">
        <v>2.0000000001322311</v>
      </c>
      <c r="C57" s="132">
        <v>2.0000000001322316</v>
      </c>
      <c r="D57" s="132">
        <v>2.0000000001322316</v>
      </c>
      <c r="E57" s="132">
        <v>2.0000000001322316</v>
      </c>
      <c r="F57" s="132">
        <v>4.7336305700859463E-2</v>
      </c>
      <c r="G57" s="132">
        <v>0.35901508334681437</v>
      </c>
      <c r="H57" s="132">
        <v>1.6209639607216186</v>
      </c>
      <c r="I57" s="132">
        <v>0</v>
      </c>
      <c r="J57" s="132">
        <v>0</v>
      </c>
      <c r="K57" s="156">
        <v>0</v>
      </c>
      <c r="L57" s="156">
        <v>2.0000000001322311</v>
      </c>
      <c r="M57" s="156">
        <v>2.000000000132232</v>
      </c>
      <c r="N57" s="155">
        <f t="shared" si="0"/>
        <v>14.027315350562684</v>
      </c>
    </row>
    <row r="58" spans="1:14" ht="12.75" customHeight="1" x14ac:dyDescent="0.2">
      <c r="A58" s="131">
        <v>1971</v>
      </c>
      <c r="B58" s="132">
        <v>2.0000000001322311</v>
      </c>
      <c r="C58" s="132">
        <v>2.0000000001322316</v>
      </c>
      <c r="D58" s="132">
        <v>2.0000000001322316</v>
      </c>
      <c r="E58" s="132">
        <v>2.0000000001322316</v>
      </c>
      <c r="F58" s="132">
        <v>4.7336305700859463E-2</v>
      </c>
      <c r="G58" s="132">
        <v>0.35901508334681437</v>
      </c>
      <c r="H58" s="132">
        <v>1.6209639607216186</v>
      </c>
      <c r="I58" s="132">
        <v>1.6436530277192143</v>
      </c>
      <c r="J58" s="132">
        <v>0</v>
      </c>
      <c r="K58" s="156">
        <v>0</v>
      </c>
      <c r="L58" s="156">
        <v>0</v>
      </c>
      <c r="M58" s="156">
        <v>2.000000000132232</v>
      </c>
      <c r="N58" s="155">
        <f t="shared" si="0"/>
        <v>13.670968378149666</v>
      </c>
    </row>
    <row r="59" spans="1:14" ht="12.75" customHeight="1" x14ac:dyDescent="0.2">
      <c r="A59" s="131">
        <v>1972</v>
      </c>
      <c r="B59" s="132">
        <v>2.0000000001322311</v>
      </c>
      <c r="C59" s="132">
        <v>2.000000000132232</v>
      </c>
      <c r="D59" s="132">
        <v>2.0000000001322316</v>
      </c>
      <c r="E59" s="132">
        <v>2.0000000001322311</v>
      </c>
      <c r="F59" s="132">
        <v>0</v>
      </c>
      <c r="G59" s="132">
        <v>1.4775219470021228</v>
      </c>
      <c r="H59" s="132">
        <v>2.0000000001322316</v>
      </c>
      <c r="I59" s="132">
        <v>0</v>
      </c>
      <c r="J59" s="132">
        <v>0</v>
      </c>
      <c r="K59" s="156">
        <v>0</v>
      </c>
      <c r="L59" s="156">
        <v>2.0000000001322311</v>
      </c>
      <c r="M59" s="156">
        <v>2.0000000001322311</v>
      </c>
      <c r="N59" s="155">
        <f t="shared" si="0"/>
        <v>15.477521947927741</v>
      </c>
    </row>
    <row r="60" spans="1:14" ht="12.75" customHeight="1" x14ac:dyDescent="0.2">
      <c r="A60" s="131">
        <v>1973</v>
      </c>
      <c r="B60" s="132">
        <v>2.0000000001322311</v>
      </c>
      <c r="C60" s="132">
        <v>108.34621265157239</v>
      </c>
      <c r="D60" s="132">
        <v>156.58924412359735</v>
      </c>
      <c r="E60" s="132">
        <v>2.0000000001322316</v>
      </c>
      <c r="F60" s="132">
        <v>0.4142562065083093</v>
      </c>
      <c r="G60" s="132">
        <v>0</v>
      </c>
      <c r="H60" s="132">
        <v>1.9917723343066707</v>
      </c>
      <c r="I60" s="132">
        <v>0</v>
      </c>
      <c r="J60" s="132">
        <v>0</v>
      </c>
      <c r="K60" s="156">
        <v>0</v>
      </c>
      <c r="L60" s="156">
        <v>2.0000000001322316</v>
      </c>
      <c r="M60" s="156">
        <v>2.000000000132232</v>
      </c>
      <c r="N60" s="155">
        <f t="shared" si="0"/>
        <v>275.34148531651363</v>
      </c>
    </row>
    <row r="61" spans="1:14" ht="12.75" customHeight="1" x14ac:dyDescent="0.2">
      <c r="A61" s="131">
        <v>1974</v>
      </c>
      <c r="B61" s="132">
        <v>2.0000000001322316</v>
      </c>
      <c r="C61" s="132">
        <v>2.0000000001322316</v>
      </c>
      <c r="D61" s="132">
        <v>2.000000000132232</v>
      </c>
      <c r="E61" s="132">
        <v>2.0000000001322316</v>
      </c>
      <c r="F61" s="132">
        <v>2.1587089176611608E-2</v>
      </c>
      <c r="G61" s="132">
        <v>0</v>
      </c>
      <c r="H61" s="132">
        <v>1.5952134019561637</v>
      </c>
      <c r="I61" s="132">
        <v>0</v>
      </c>
      <c r="J61" s="132">
        <v>0</v>
      </c>
      <c r="K61" s="156">
        <v>0</v>
      </c>
      <c r="L61" s="156">
        <v>0</v>
      </c>
      <c r="M61" s="156">
        <v>2.0000000001322311</v>
      </c>
      <c r="N61" s="155">
        <f t="shared" si="0"/>
        <v>11.616800491793931</v>
      </c>
    </row>
    <row r="62" spans="1:14" ht="12.75" customHeight="1" x14ac:dyDescent="0.2">
      <c r="A62" s="131">
        <v>1975</v>
      </c>
      <c r="B62" s="132">
        <v>2.0000000001322311</v>
      </c>
      <c r="C62" s="132">
        <v>2.0000000001322316</v>
      </c>
      <c r="D62" s="132">
        <v>2.0000000001322316</v>
      </c>
      <c r="E62" s="132">
        <v>2.0000000001322316</v>
      </c>
      <c r="F62" s="132">
        <v>4.7336305700859463E-2</v>
      </c>
      <c r="G62" s="132">
        <v>0.35901508334681437</v>
      </c>
      <c r="H62" s="132">
        <v>0</v>
      </c>
      <c r="I62" s="132">
        <v>0</v>
      </c>
      <c r="J62" s="132">
        <v>0</v>
      </c>
      <c r="K62" s="156">
        <v>0</v>
      </c>
      <c r="L62" s="156">
        <v>0</v>
      </c>
      <c r="M62" s="156">
        <v>2.000000000132232</v>
      </c>
      <c r="N62" s="155">
        <f t="shared" si="0"/>
        <v>10.406351389708833</v>
      </c>
    </row>
    <row r="63" spans="1:14" ht="12.75" customHeight="1" x14ac:dyDescent="0.2">
      <c r="A63" s="131">
        <v>1976</v>
      </c>
      <c r="B63" s="132">
        <v>2.0000000001322311</v>
      </c>
      <c r="C63" s="132">
        <v>2.0000000001322316</v>
      </c>
      <c r="D63" s="132">
        <v>2.000000000132232</v>
      </c>
      <c r="E63" s="132">
        <v>2.0000000001322316</v>
      </c>
      <c r="F63" s="132">
        <v>2.000000000132232</v>
      </c>
      <c r="G63" s="132">
        <v>2.0000000001322316</v>
      </c>
      <c r="H63" s="132">
        <v>0</v>
      </c>
      <c r="I63" s="132">
        <v>2.0000000001322316</v>
      </c>
      <c r="J63" s="132">
        <v>0</v>
      </c>
      <c r="K63" s="156">
        <v>0</v>
      </c>
      <c r="L63" s="156">
        <v>0</v>
      </c>
      <c r="M63" s="156">
        <v>2.000000000132232</v>
      </c>
      <c r="N63" s="155">
        <f t="shared" si="0"/>
        <v>16.000000001057856</v>
      </c>
    </row>
    <row r="64" spans="1:14" ht="12.75" customHeight="1" x14ac:dyDescent="0.2">
      <c r="A64" s="131">
        <v>1977</v>
      </c>
      <c r="B64" s="132">
        <v>2.0000000001322316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0</v>
      </c>
      <c r="I64" s="132">
        <v>0</v>
      </c>
      <c r="J64" s="132">
        <v>0</v>
      </c>
      <c r="K64" s="156">
        <v>0</v>
      </c>
      <c r="L64" s="156">
        <v>0</v>
      </c>
      <c r="M64" s="156">
        <v>2.0000000001322311</v>
      </c>
      <c r="N64" s="155">
        <f t="shared" si="0"/>
        <v>4.0000000002644622</v>
      </c>
    </row>
    <row r="65" spans="1:14" ht="12.75" customHeight="1" x14ac:dyDescent="0.2">
      <c r="A65" s="131">
        <v>1978</v>
      </c>
      <c r="B65" s="132">
        <v>2.0000000001322316</v>
      </c>
      <c r="C65" s="132">
        <v>2.0000000001322311</v>
      </c>
      <c r="D65" s="132">
        <v>2.000000000132232</v>
      </c>
      <c r="E65" s="132">
        <v>2.0000000001322316</v>
      </c>
      <c r="F65" s="132">
        <v>0.10546411875361639</v>
      </c>
      <c r="G65" s="132">
        <v>0</v>
      </c>
      <c r="H65" s="132">
        <v>0</v>
      </c>
      <c r="I65" s="132">
        <v>0</v>
      </c>
      <c r="J65" s="132">
        <v>0</v>
      </c>
      <c r="K65" s="156">
        <v>0</v>
      </c>
      <c r="L65" s="156">
        <v>0</v>
      </c>
      <c r="M65" s="156">
        <v>2.0000000001322311</v>
      </c>
      <c r="N65" s="155">
        <f t="shared" si="0"/>
        <v>10.105464119414773</v>
      </c>
    </row>
    <row r="66" spans="1:14" ht="12.75" customHeight="1" x14ac:dyDescent="0.2">
      <c r="A66" s="131">
        <v>1979</v>
      </c>
      <c r="B66" s="132">
        <v>2.0000000001322316</v>
      </c>
      <c r="C66" s="132">
        <v>2.0000000001322316</v>
      </c>
      <c r="D66" s="132">
        <v>23.768731159832267</v>
      </c>
      <c r="E66" s="132">
        <v>2.0000000001322338</v>
      </c>
      <c r="F66" s="132">
        <v>2.0000000001322267</v>
      </c>
      <c r="G66" s="132">
        <v>0</v>
      </c>
      <c r="H66" s="132">
        <v>0</v>
      </c>
      <c r="I66" s="132">
        <v>0</v>
      </c>
      <c r="J66" s="132">
        <v>6.2591901806369407E-2</v>
      </c>
      <c r="K66" s="156">
        <v>2.0000000001322316</v>
      </c>
      <c r="L66" s="156">
        <v>2.000000000132232</v>
      </c>
      <c r="M66" s="156">
        <v>2.0000000001322316</v>
      </c>
      <c r="N66" s="155">
        <f t="shared" si="0"/>
        <v>37.831323062564252</v>
      </c>
    </row>
    <row r="67" spans="1:14" ht="12.75" customHeight="1" x14ac:dyDescent="0.2">
      <c r="A67" s="131">
        <v>1980</v>
      </c>
      <c r="B67" s="132">
        <v>2.0000000001322316</v>
      </c>
      <c r="C67" s="132">
        <v>2.000000000132232</v>
      </c>
      <c r="D67" s="132">
        <v>31.126600322831298</v>
      </c>
      <c r="E67" s="132">
        <v>2.0000000001322316</v>
      </c>
      <c r="F67" s="132">
        <v>0.10526093738119673</v>
      </c>
      <c r="G67" s="132">
        <v>0</v>
      </c>
      <c r="H67" s="132">
        <v>0</v>
      </c>
      <c r="I67" s="132">
        <v>0</v>
      </c>
      <c r="J67" s="132">
        <v>0</v>
      </c>
      <c r="K67" s="156">
        <v>0</v>
      </c>
      <c r="L67" s="156">
        <v>0</v>
      </c>
      <c r="M67" s="156">
        <v>2.000000000132232</v>
      </c>
      <c r="N67" s="155">
        <f t="shared" si="0"/>
        <v>39.231861260741418</v>
      </c>
    </row>
    <row r="68" spans="1:14" ht="12.75" customHeight="1" x14ac:dyDescent="0.2">
      <c r="A68" s="131">
        <v>1981</v>
      </c>
      <c r="B68" s="132">
        <v>2.0000000001322316</v>
      </c>
      <c r="C68" s="132">
        <v>2.0000000001322316</v>
      </c>
      <c r="D68" s="132">
        <v>2.0000000001322316</v>
      </c>
      <c r="E68" s="132">
        <v>2.0000000001322316</v>
      </c>
      <c r="F68" s="132">
        <v>2.000000000132232</v>
      </c>
      <c r="G68" s="132">
        <v>0</v>
      </c>
      <c r="H68" s="132">
        <v>0</v>
      </c>
      <c r="I68" s="132">
        <v>2.0000000001322311</v>
      </c>
      <c r="J68" s="132">
        <v>0</v>
      </c>
      <c r="K68" s="156">
        <v>2.0000000001322316</v>
      </c>
      <c r="L68" s="156">
        <v>2.000000000132232</v>
      </c>
      <c r="M68" s="156">
        <v>2.0000000001322316</v>
      </c>
      <c r="N68" s="155">
        <f t="shared" si="0"/>
        <v>18.000000001190084</v>
      </c>
    </row>
    <row r="69" spans="1:14" ht="12.75" customHeight="1" x14ac:dyDescent="0.2">
      <c r="A69" s="131">
        <v>1982</v>
      </c>
      <c r="B69" s="132">
        <v>2.0000000001322316</v>
      </c>
      <c r="C69" s="132">
        <v>2.0000000001322316</v>
      </c>
      <c r="D69" s="132">
        <v>2.000000000132232</v>
      </c>
      <c r="E69" s="132">
        <v>59.657785181936909</v>
      </c>
      <c r="F69" s="132">
        <v>0</v>
      </c>
      <c r="G69" s="132">
        <v>0</v>
      </c>
      <c r="H69" s="132">
        <v>0</v>
      </c>
      <c r="I69" s="132">
        <v>0</v>
      </c>
      <c r="J69" s="132">
        <v>0</v>
      </c>
      <c r="K69" s="156">
        <v>0</v>
      </c>
      <c r="L69" s="156">
        <v>2.0000000001322316</v>
      </c>
      <c r="M69" s="156">
        <v>2.0000000001322311</v>
      </c>
      <c r="N69" s="155">
        <f t="shared" si="0"/>
        <v>69.657785182598062</v>
      </c>
    </row>
    <row r="70" spans="1:14" ht="12.75" customHeight="1" x14ac:dyDescent="0.2">
      <c r="A70" s="131">
        <v>1983</v>
      </c>
      <c r="B70" s="132">
        <v>2.0000000001322311</v>
      </c>
      <c r="C70" s="132">
        <v>2.0000000001322316</v>
      </c>
      <c r="D70" s="132">
        <v>67.195887758234093</v>
      </c>
      <c r="E70" s="132">
        <v>2.0000000001322316</v>
      </c>
      <c r="F70" s="132">
        <v>0</v>
      </c>
      <c r="G70" s="132">
        <v>0.35901508334681437</v>
      </c>
      <c r="H70" s="132">
        <v>1.6209639607216186</v>
      </c>
      <c r="I70" s="132">
        <v>0</v>
      </c>
      <c r="J70" s="132">
        <v>0</v>
      </c>
      <c r="K70" s="156">
        <v>0</v>
      </c>
      <c r="L70" s="156">
        <v>63.720683001326783</v>
      </c>
      <c r="M70" s="156">
        <v>146.16031314394704</v>
      </c>
      <c r="N70" s="155">
        <f t="shared" si="0"/>
        <v>285.05686294797306</v>
      </c>
    </row>
    <row r="71" spans="1:14" ht="12.75" customHeight="1" x14ac:dyDescent="0.2">
      <c r="A71" s="131">
        <v>1984</v>
      </c>
      <c r="B71" s="132">
        <v>165.64104531471355</v>
      </c>
      <c r="C71" s="132">
        <v>226.24665695636986</v>
      </c>
      <c r="D71" s="132">
        <v>211.7375828849699</v>
      </c>
      <c r="E71" s="132">
        <v>2.0000000001322307</v>
      </c>
      <c r="F71" s="132">
        <v>4.7336305700865576E-2</v>
      </c>
      <c r="G71" s="132">
        <v>0</v>
      </c>
      <c r="H71" s="132">
        <v>1.6209639607216186</v>
      </c>
      <c r="I71" s="132">
        <v>0</v>
      </c>
      <c r="J71" s="132">
        <v>0</v>
      </c>
      <c r="K71" s="156">
        <v>0</v>
      </c>
      <c r="L71" s="156">
        <v>2.0000000001322311</v>
      </c>
      <c r="M71" s="156">
        <v>2.000000000132232</v>
      </c>
      <c r="N71" s="155">
        <f t="shared" si="0"/>
        <v>611.29358542287241</v>
      </c>
    </row>
    <row r="72" spans="1:14" ht="12.75" customHeight="1" x14ac:dyDescent="0.2">
      <c r="A72" s="131">
        <v>1985</v>
      </c>
      <c r="B72" s="132">
        <v>2.0000000001322311</v>
      </c>
      <c r="C72" s="132">
        <v>2.0000000001322316</v>
      </c>
      <c r="D72" s="132">
        <v>2.0000000001322316</v>
      </c>
      <c r="E72" s="132">
        <v>2.0000000001322311</v>
      </c>
      <c r="F72" s="132">
        <v>0</v>
      </c>
      <c r="G72" s="132">
        <v>1.4775219470021228</v>
      </c>
      <c r="H72" s="132">
        <v>2.0000000001322316</v>
      </c>
      <c r="I72" s="132">
        <v>0</v>
      </c>
      <c r="J72" s="132">
        <v>0</v>
      </c>
      <c r="K72" s="156">
        <v>0</v>
      </c>
      <c r="L72" s="156">
        <v>0</v>
      </c>
      <c r="M72" s="156">
        <v>2.0000000001322316</v>
      </c>
      <c r="N72" s="155">
        <f t="shared" si="0"/>
        <v>13.477521947795511</v>
      </c>
    </row>
    <row r="73" spans="1:14" ht="12.75" customHeight="1" x14ac:dyDescent="0.2">
      <c r="A73" s="131">
        <v>1986</v>
      </c>
      <c r="B73" s="132">
        <v>2.0000000001322311</v>
      </c>
      <c r="C73" s="132">
        <v>2.0000000001322316</v>
      </c>
      <c r="D73" s="132">
        <v>2.0000000001322316</v>
      </c>
      <c r="E73" s="132">
        <v>2.000000000132232</v>
      </c>
      <c r="F73" s="132">
        <v>0</v>
      </c>
      <c r="G73" s="132">
        <v>0.2981869310563427</v>
      </c>
      <c r="H73" s="132">
        <v>1.5601344026203448</v>
      </c>
      <c r="I73" s="132">
        <v>0</v>
      </c>
      <c r="J73" s="132">
        <v>0</v>
      </c>
      <c r="K73" s="156">
        <v>0</v>
      </c>
      <c r="L73" s="156">
        <v>0</v>
      </c>
      <c r="M73" s="156">
        <v>0</v>
      </c>
      <c r="N73" s="155">
        <f t="shared" si="0"/>
        <v>9.8583213342056126</v>
      </c>
    </row>
    <row r="74" spans="1:14" ht="12.75" customHeight="1" x14ac:dyDescent="0.2">
      <c r="A74" s="131">
        <v>1987</v>
      </c>
      <c r="B74" s="132">
        <v>2.0000000001322311</v>
      </c>
      <c r="C74" s="132">
        <v>2.0000000001322311</v>
      </c>
      <c r="D74" s="132">
        <v>2.000000000132232</v>
      </c>
      <c r="E74" s="132">
        <v>0</v>
      </c>
      <c r="F74" s="132">
        <v>2.000000000132232</v>
      </c>
      <c r="G74" s="132">
        <v>0</v>
      </c>
      <c r="H74" s="132">
        <v>0</v>
      </c>
      <c r="I74" s="132">
        <v>2.0000000001322316</v>
      </c>
      <c r="J74" s="132">
        <v>0</v>
      </c>
      <c r="K74" s="156">
        <v>0</v>
      </c>
      <c r="L74" s="156">
        <v>0</v>
      </c>
      <c r="M74" s="156">
        <v>2.000000000132232</v>
      </c>
      <c r="N74" s="155">
        <f t="shared" si="0"/>
        <v>12.00000000079339</v>
      </c>
    </row>
    <row r="75" spans="1:14" ht="12.75" customHeight="1" x14ac:dyDescent="0.2">
      <c r="A75" s="131">
        <v>1988</v>
      </c>
      <c r="B75" s="132">
        <v>2.0000000001322316</v>
      </c>
      <c r="C75" s="132">
        <v>0</v>
      </c>
      <c r="D75" s="132">
        <v>0</v>
      </c>
      <c r="E75" s="132">
        <v>2.0000000001322316</v>
      </c>
      <c r="F75" s="132">
        <v>0</v>
      </c>
      <c r="G75" s="132">
        <v>0</v>
      </c>
      <c r="H75" s="132">
        <v>0</v>
      </c>
      <c r="I75" s="132">
        <v>2.0000000001322311</v>
      </c>
      <c r="J75" s="132">
        <v>0</v>
      </c>
      <c r="K75" s="156">
        <v>0</v>
      </c>
      <c r="L75" s="156">
        <v>2.000000000132232</v>
      </c>
      <c r="M75" s="156">
        <v>2.0000000001322311</v>
      </c>
      <c r="N75" s="155">
        <f t="shared" ref="N75:N89" si="1">SUM(B75:M75)</f>
        <v>10.000000000661156</v>
      </c>
    </row>
    <row r="76" spans="1:14" ht="12.75" customHeight="1" x14ac:dyDescent="0.2">
      <c r="A76" s="131">
        <v>1989</v>
      </c>
      <c r="B76" s="132">
        <v>2.0000000001322311</v>
      </c>
      <c r="C76" s="132">
        <v>0</v>
      </c>
      <c r="D76" s="132">
        <v>2.0000000001322316</v>
      </c>
      <c r="E76" s="132">
        <v>2.0000000001322316</v>
      </c>
      <c r="F76" s="132">
        <v>0</v>
      </c>
      <c r="G76" s="132">
        <v>0</v>
      </c>
      <c r="H76" s="132">
        <v>2.0000000001322316</v>
      </c>
      <c r="I76" s="132">
        <v>2.0000000001322311</v>
      </c>
      <c r="J76" s="132">
        <v>2.0000000001322316</v>
      </c>
      <c r="K76" s="156">
        <v>0</v>
      </c>
      <c r="L76" s="156">
        <v>0</v>
      </c>
      <c r="M76" s="156">
        <v>0</v>
      </c>
      <c r="N76" s="155">
        <f t="shared" si="1"/>
        <v>12.000000000793388</v>
      </c>
    </row>
    <row r="77" spans="1:14" ht="12.75" customHeight="1" x14ac:dyDescent="0.2">
      <c r="A77" s="131">
        <v>1990</v>
      </c>
      <c r="B77" s="132">
        <v>2.0000000001322316</v>
      </c>
      <c r="C77" s="132">
        <v>2.0000000001322316</v>
      </c>
      <c r="D77" s="132">
        <v>2.000000000132232</v>
      </c>
      <c r="E77" s="132">
        <v>0</v>
      </c>
      <c r="F77" s="132">
        <v>2.0000000001322311</v>
      </c>
      <c r="G77" s="132">
        <v>0</v>
      </c>
      <c r="H77" s="132">
        <v>0</v>
      </c>
      <c r="I77" s="132">
        <v>2.0000000001322311</v>
      </c>
      <c r="J77" s="132">
        <v>0</v>
      </c>
      <c r="K77" s="156">
        <v>0</v>
      </c>
      <c r="L77" s="156">
        <v>0</v>
      </c>
      <c r="M77" s="156">
        <v>2.0000000001322311</v>
      </c>
      <c r="N77" s="155">
        <f t="shared" si="1"/>
        <v>12.000000000793388</v>
      </c>
    </row>
    <row r="78" spans="1:14" ht="12.75" customHeight="1" x14ac:dyDescent="0.2">
      <c r="A78" s="131">
        <v>1991</v>
      </c>
      <c r="B78" s="132">
        <v>2.0000000001322311</v>
      </c>
      <c r="C78" s="132">
        <v>2.0000000001322316</v>
      </c>
      <c r="D78" s="132">
        <v>2.0000000001322311</v>
      </c>
      <c r="E78" s="132">
        <v>2.0000000001322316</v>
      </c>
      <c r="F78" s="132">
        <v>2.0000000001322218</v>
      </c>
      <c r="G78" s="132">
        <v>0</v>
      </c>
      <c r="H78" s="132">
        <v>0</v>
      </c>
      <c r="I78" s="132">
        <v>2.0000000001322311</v>
      </c>
      <c r="J78" s="132">
        <v>0</v>
      </c>
      <c r="K78" s="156">
        <v>0</v>
      </c>
      <c r="L78" s="156">
        <v>0</v>
      </c>
      <c r="M78" s="156">
        <v>2.0000000001322311</v>
      </c>
      <c r="N78" s="155">
        <f t="shared" si="1"/>
        <v>14.00000000092561</v>
      </c>
    </row>
    <row r="79" spans="1:14" ht="12.75" customHeight="1" x14ac:dyDescent="0.2">
      <c r="A79" s="131">
        <v>1992</v>
      </c>
      <c r="B79" s="132">
        <v>2.0000000001322311</v>
      </c>
      <c r="C79" s="132">
        <v>2.0000000001322311</v>
      </c>
      <c r="D79" s="132">
        <v>2.0000000001322311</v>
      </c>
      <c r="E79" s="132">
        <v>2.0000000001322316</v>
      </c>
      <c r="F79" s="132">
        <v>0</v>
      </c>
      <c r="G79" s="132">
        <v>0</v>
      </c>
      <c r="H79" s="132">
        <v>0</v>
      </c>
      <c r="I79" s="132">
        <v>2.0000000001322311</v>
      </c>
      <c r="J79" s="132">
        <v>0</v>
      </c>
      <c r="K79" s="156">
        <v>0</v>
      </c>
      <c r="L79" s="156">
        <v>0</v>
      </c>
      <c r="M79" s="156">
        <v>2.0000000001322311</v>
      </c>
      <c r="N79" s="155">
        <f t="shared" si="1"/>
        <v>12.000000000793388</v>
      </c>
    </row>
    <row r="80" spans="1:14" ht="12.75" customHeight="1" x14ac:dyDescent="0.2">
      <c r="A80" s="131">
        <v>1993</v>
      </c>
      <c r="B80" s="132">
        <v>2.0000000001322311</v>
      </c>
      <c r="C80" s="132">
        <v>2.0000000001322316</v>
      </c>
      <c r="D80" s="132">
        <v>2.0000000001322311</v>
      </c>
      <c r="E80" s="132">
        <v>2.0000000001322316</v>
      </c>
      <c r="F80" s="132">
        <v>0.10546411875361639</v>
      </c>
      <c r="G80" s="132">
        <v>0.42035813655806603</v>
      </c>
      <c r="H80" s="132">
        <v>0</v>
      </c>
      <c r="I80" s="132">
        <v>0</v>
      </c>
      <c r="J80" s="132">
        <v>0</v>
      </c>
      <c r="K80" s="156">
        <v>0</v>
      </c>
      <c r="L80" s="156">
        <v>0</v>
      </c>
      <c r="M80" s="156">
        <v>2.0000000001322311</v>
      </c>
      <c r="N80" s="155">
        <f t="shared" si="1"/>
        <v>10.525822255972837</v>
      </c>
    </row>
    <row r="81" spans="1:14" ht="12.75" customHeight="1" x14ac:dyDescent="0.2">
      <c r="A81" s="131">
        <v>1994</v>
      </c>
      <c r="B81" s="132">
        <v>2.0000000001322316</v>
      </c>
      <c r="C81" s="132">
        <v>2.0000000001322311</v>
      </c>
      <c r="D81" s="132">
        <v>2.000000000132232</v>
      </c>
      <c r="E81" s="132">
        <v>2.000000000132232</v>
      </c>
      <c r="F81" s="132">
        <v>2.0000000001322311</v>
      </c>
      <c r="G81" s="132">
        <v>2.000000000132232</v>
      </c>
      <c r="H81" s="132">
        <v>0</v>
      </c>
      <c r="I81" s="132">
        <v>2.000000000132232</v>
      </c>
      <c r="J81" s="132">
        <v>0</v>
      </c>
      <c r="K81" s="156">
        <v>0</v>
      </c>
      <c r="L81" s="156">
        <v>0</v>
      </c>
      <c r="M81" s="156">
        <v>2.0000000001322311</v>
      </c>
      <c r="N81" s="155">
        <f t="shared" si="1"/>
        <v>16.000000001057852</v>
      </c>
    </row>
    <row r="82" spans="1:14" ht="12.75" customHeight="1" x14ac:dyDescent="0.2">
      <c r="A82" s="131">
        <v>1995</v>
      </c>
      <c r="B82" s="132">
        <v>2.0000000001322316</v>
      </c>
      <c r="C82" s="132">
        <v>2.0000000001322316</v>
      </c>
      <c r="D82" s="132">
        <v>2.000000000132232</v>
      </c>
      <c r="E82" s="132">
        <v>1.9105064597599832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56">
        <v>0</v>
      </c>
      <c r="L82" s="156">
        <v>0</v>
      </c>
      <c r="M82" s="156">
        <v>2.0000000001322311</v>
      </c>
      <c r="N82" s="155">
        <f t="shared" si="1"/>
        <v>9.9105064602889108</v>
      </c>
    </row>
    <row r="83" spans="1:14" ht="12.75" customHeight="1" x14ac:dyDescent="0.2">
      <c r="A83" s="131">
        <v>1996</v>
      </c>
      <c r="B83" s="132">
        <v>2.0000000001322311</v>
      </c>
      <c r="C83" s="132">
        <v>2.0000000001322316</v>
      </c>
      <c r="D83" s="132">
        <v>2.0000000001322316</v>
      </c>
      <c r="E83" s="132">
        <v>2.0000000001322316</v>
      </c>
      <c r="F83" s="132">
        <v>4.7336305700859463E-2</v>
      </c>
      <c r="G83" s="132">
        <v>0</v>
      </c>
      <c r="H83" s="132">
        <v>1.6209639607216186</v>
      </c>
      <c r="I83" s="132">
        <v>0</v>
      </c>
      <c r="J83" s="132">
        <v>0</v>
      </c>
      <c r="K83" s="156">
        <v>0</v>
      </c>
      <c r="L83" s="156">
        <v>0</v>
      </c>
      <c r="M83" s="156">
        <v>2.000000000132232</v>
      </c>
      <c r="N83" s="155">
        <f t="shared" si="1"/>
        <v>11.668300267083637</v>
      </c>
    </row>
    <row r="84" spans="1:14" ht="12.75" customHeight="1" x14ac:dyDescent="0.2">
      <c r="A84" s="131">
        <v>1997</v>
      </c>
      <c r="B84" s="132">
        <v>2.0000000001322311</v>
      </c>
      <c r="C84" s="132">
        <v>2.0000000001322316</v>
      </c>
      <c r="D84" s="132">
        <v>48.658974615856472</v>
      </c>
      <c r="E84" s="132">
        <v>2.0000000001322316</v>
      </c>
      <c r="F84" s="132">
        <v>4.7336305700859463E-2</v>
      </c>
      <c r="G84" s="132">
        <v>0.35901508334681437</v>
      </c>
      <c r="H84" s="132">
        <v>1.6209639607216186</v>
      </c>
      <c r="I84" s="132">
        <v>0</v>
      </c>
      <c r="J84" s="132">
        <v>0</v>
      </c>
      <c r="K84" s="156">
        <v>0</v>
      </c>
      <c r="L84" s="156">
        <v>0</v>
      </c>
      <c r="M84" s="156">
        <v>2.000000000132232</v>
      </c>
      <c r="N84" s="155">
        <f t="shared" si="1"/>
        <v>58.686289966154689</v>
      </c>
    </row>
    <row r="85" spans="1:14" ht="12.75" customHeight="1" x14ac:dyDescent="0.2">
      <c r="A85" s="131">
        <v>1998</v>
      </c>
      <c r="B85" s="132">
        <v>2.0000000001322311</v>
      </c>
      <c r="C85" s="132">
        <v>2.0000000001322316</v>
      </c>
      <c r="D85" s="132">
        <v>2.0000000001322316</v>
      </c>
      <c r="E85" s="132">
        <v>2.0000000001322316</v>
      </c>
      <c r="F85" s="132">
        <v>4.7336305700859463E-2</v>
      </c>
      <c r="G85" s="132">
        <v>0.35901508334681437</v>
      </c>
      <c r="H85" s="132">
        <v>0</v>
      </c>
      <c r="I85" s="132">
        <v>0</v>
      </c>
      <c r="J85" s="132">
        <v>0</v>
      </c>
      <c r="K85" s="156">
        <v>0</v>
      </c>
      <c r="L85" s="156">
        <v>2.0000000001322311</v>
      </c>
      <c r="M85" s="156">
        <v>2.000000000132232</v>
      </c>
      <c r="N85" s="155">
        <f t="shared" si="1"/>
        <v>12.406351389841063</v>
      </c>
    </row>
    <row r="86" spans="1:14" ht="12.75" customHeight="1" x14ac:dyDescent="0.2">
      <c r="A86" s="131">
        <v>1999</v>
      </c>
      <c r="B86" s="132">
        <v>2.0000000001322311</v>
      </c>
      <c r="C86" s="132">
        <v>2.0000000001322316</v>
      </c>
      <c r="D86" s="132">
        <v>2.0000000001322316</v>
      </c>
      <c r="E86" s="132">
        <v>2.0000000001322316</v>
      </c>
      <c r="F86" s="132">
        <v>4.7336305700859463E-2</v>
      </c>
      <c r="G86" s="132">
        <v>0</v>
      </c>
      <c r="H86" s="132">
        <v>1.6209639607216186</v>
      </c>
      <c r="I86" s="132">
        <v>0</v>
      </c>
      <c r="J86" s="132">
        <v>0</v>
      </c>
      <c r="K86" s="156">
        <v>0</v>
      </c>
      <c r="L86" s="156">
        <v>0</v>
      </c>
      <c r="M86" s="156">
        <v>2.000000000132232</v>
      </c>
      <c r="N86" s="155">
        <f t="shared" si="1"/>
        <v>11.668300267083637</v>
      </c>
    </row>
    <row r="87" spans="1:14" ht="12.75" customHeight="1" x14ac:dyDescent="0.2">
      <c r="A87" s="131">
        <v>2000</v>
      </c>
      <c r="B87" s="132">
        <v>2.0000000001322311</v>
      </c>
      <c r="C87" s="132">
        <v>2.000000000132232</v>
      </c>
      <c r="D87" s="132">
        <v>2.0000000001322316</v>
      </c>
      <c r="E87" s="132">
        <v>2.0000000001322311</v>
      </c>
      <c r="F87" s="132">
        <v>0.47315493061367542</v>
      </c>
      <c r="G87" s="132">
        <v>0</v>
      </c>
      <c r="H87" s="132">
        <v>2.0000000001322316</v>
      </c>
      <c r="I87" s="132">
        <v>0</v>
      </c>
      <c r="J87" s="132">
        <v>0</v>
      </c>
      <c r="K87" s="156">
        <v>0</v>
      </c>
      <c r="L87" s="156">
        <v>0</v>
      </c>
      <c r="M87" s="156">
        <v>0</v>
      </c>
      <c r="N87" s="155">
        <f t="shared" si="1"/>
        <v>10.473154931274832</v>
      </c>
    </row>
    <row r="88" spans="1:14" ht="12.75" customHeight="1" x14ac:dyDescent="0.2">
      <c r="A88" s="131">
        <v>2001</v>
      </c>
      <c r="B88" s="132">
        <v>2.0000000001322316</v>
      </c>
      <c r="C88" s="132">
        <v>2.0000000001322316</v>
      </c>
      <c r="D88" s="132">
        <v>2.0000000001322316</v>
      </c>
      <c r="E88" s="132">
        <v>2.0000000001322316</v>
      </c>
      <c r="F88" s="132">
        <v>2.000000000132232</v>
      </c>
      <c r="G88" s="132">
        <v>0</v>
      </c>
      <c r="H88" s="132">
        <v>0</v>
      </c>
      <c r="I88" s="132">
        <v>2.0000000001322311</v>
      </c>
      <c r="J88" s="132">
        <v>0</v>
      </c>
      <c r="K88" s="156">
        <v>0</v>
      </c>
      <c r="L88" s="156">
        <v>2.000000000132232</v>
      </c>
      <c r="M88" s="156">
        <v>2.0000000001322316</v>
      </c>
      <c r="N88" s="155">
        <f t="shared" si="1"/>
        <v>16.000000001057852</v>
      </c>
    </row>
    <row r="89" spans="1:14" ht="12.75" customHeight="1" x14ac:dyDescent="0.2">
      <c r="A89" s="131">
        <v>2002</v>
      </c>
      <c r="B89" s="132">
        <v>2.0000000001322316</v>
      </c>
      <c r="C89" s="132">
        <v>2.0000000001322316</v>
      </c>
      <c r="D89" s="132">
        <v>2.000000000132232</v>
      </c>
      <c r="E89" s="132">
        <v>2.0000000001322316</v>
      </c>
      <c r="F89" s="132">
        <v>2.000000000132232</v>
      </c>
      <c r="G89" s="132">
        <v>0</v>
      </c>
      <c r="H89" s="132">
        <v>2.0000000001322316</v>
      </c>
      <c r="I89" s="132">
        <v>2.0000000001322311</v>
      </c>
      <c r="J89" s="132">
        <v>0</v>
      </c>
      <c r="K89" s="156">
        <v>0</v>
      </c>
      <c r="L89" s="156">
        <v>0</v>
      </c>
      <c r="M89" s="156">
        <v>2.000000000132232</v>
      </c>
      <c r="N89" s="155">
        <f t="shared" si="1"/>
        <v>16.000000001057852</v>
      </c>
    </row>
    <row r="90" spans="1:14" ht="13.5" customHeight="1" thickBot="1" x14ac:dyDescent="0.25">
      <c r="A90" s="135">
        <v>2003</v>
      </c>
      <c r="B90" s="136">
        <v>2.0000000001322316</v>
      </c>
      <c r="C90" s="136">
        <v>2.0000000001322316</v>
      </c>
      <c r="D90" s="136">
        <v>2.0000000001322316</v>
      </c>
      <c r="E90" s="136">
        <v>2.0000000001322316</v>
      </c>
      <c r="F90" s="136">
        <v>0.10526093738119673</v>
      </c>
      <c r="G90" s="136">
        <v>0</v>
      </c>
      <c r="H90" s="136">
        <v>1.6827604213885852</v>
      </c>
      <c r="I90" s="136">
        <v>1.7054629488062938</v>
      </c>
      <c r="J90" s="136">
        <v>0</v>
      </c>
      <c r="K90" s="157"/>
      <c r="L90" s="157"/>
      <c r="M90" s="157"/>
      <c r="N90" s="158">
        <f>SUM(B90:J90)+SUM(K8:M8)</f>
        <v>13.493484308237232</v>
      </c>
    </row>
    <row r="91" spans="1:14" s="142" customFormat="1" ht="12.75" customHeight="1" x14ac:dyDescent="0.2">
      <c r="A91" s="159" t="s">
        <v>11</v>
      </c>
      <c r="B91" s="140">
        <f t="shared" ref="B91:J91" si="2">AVERAGE(B9:B90)</f>
        <v>5.0755067666720182</v>
      </c>
      <c r="C91" s="140">
        <f t="shared" si="2"/>
        <v>12.475129476036109</v>
      </c>
      <c r="D91" s="140">
        <f t="shared" si="2"/>
        <v>22.002200079989642</v>
      </c>
      <c r="E91" s="140">
        <f t="shared" si="2"/>
        <v>2.4792591879820818</v>
      </c>
      <c r="F91" s="140">
        <f t="shared" si="2"/>
        <v>0.62469846078132685</v>
      </c>
      <c r="G91" s="140">
        <f t="shared" si="2"/>
        <v>0.27214008382621974</v>
      </c>
      <c r="H91" s="140">
        <f t="shared" si="2"/>
        <v>0.77383239450945007</v>
      </c>
      <c r="I91" s="140">
        <f t="shared" si="2"/>
        <v>0.73915467956185443</v>
      </c>
      <c r="J91" s="140">
        <f t="shared" si="2"/>
        <v>2.5153559779739036E-2</v>
      </c>
      <c r="K91" s="140">
        <f>AVERAGE(K8:K90)</f>
        <v>8.9795331081710394E-2</v>
      </c>
      <c r="L91" s="140">
        <f>AVERAGE(L8:L90)</f>
        <v>1.3251880017103923</v>
      </c>
      <c r="M91" s="140">
        <f>AVERAGE(M8:M90)</f>
        <v>3.4049760633401522</v>
      </c>
      <c r="N91" s="140">
        <f>AVERAGE(N9:N90)</f>
        <v>49.28703408527069</v>
      </c>
    </row>
    <row r="92" spans="1:14" s="142" customFormat="1" ht="12.75" customHeight="1" x14ac:dyDescent="0.2">
      <c r="A92" s="160" t="s">
        <v>13</v>
      </c>
      <c r="B92" s="144">
        <f t="shared" ref="B92:J92" si="3">MIN(B9:B90)</f>
        <v>0</v>
      </c>
      <c r="C92" s="144">
        <f t="shared" si="3"/>
        <v>0</v>
      </c>
      <c r="D92" s="144">
        <f t="shared" si="3"/>
        <v>0</v>
      </c>
      <c r="E92" s="144">
        <f t="shared" si="3"/>
        <v>0</v>
      </c>
      <c r="F92" s="144">
        <f t="shared" si="3"/>
        <v>0</v>
      </c>
      <c r="G92" s="144">
        <f t="shared" si="3"/>
        <v>0</v>
      </c>
      <c r="H92" s="144">
        <f t="shared" si="3"/>
        <v>0</v>
      </c>
      <c r="I92" s="144">
        <f t="shared" si="3"/>
        <v>0</v>
      </c>
      <c r="J92" s="144">
        <f t="shared" si="3"/>
        <v>0</v>
      </c>
      <c r="K92" s="144">
        <f>MIN(K8:K90)</f>
        <v>0</v>
      </c>
      <c r="L92" s="144">
        <f>MIN(L8:L90)</f>
        <v>0</v>
      </c>
      <c r="M92" s="144">
        <f>MIN(M8:M90)</f>
        <v>0</v>
      </c>
      <c r="N92" s="144">
        <f t="shared" ref="N92" si="4">MIN(N9:N90)</f>
        <v>4.0000000002644622</v>
      </c>
    </row>
    <row r="93" spans="1:14" s="142" customFormat="1" ht="12.75" customHeight="1" x14ac:dyDescent="0.2">
      <c r="A93" s="160" t="s">
        <v>12</v>
      </c>
      <c r="B93" s="144">
        <f t="shared" ref="B93:J93" si="5">MAX(B9:B90)</f>
        <v>165.64104531471355</v>
      </c>
      <c r="C93" s="144">
        <f t="shared" si="5"/>
        <v>236.85912708334104</v>
      </c>
      <c r="D93" s="144">
        <f t="shared" si="5"/>
        <v>211.7375828849699</v>
      </c>
      <c r="E93" s="144">
        <f t="shared" si="5"/>
        <v>59.657785181936909</v>
      </c>
      <c r="F93" s="144">
        <f t="shared" si="5"/>
        <v>2.0000000001322591</v>
      </c>
      <c r="G93" s="144">
        <f t="shared" si="5"/>
        <v>2.000000000132232</v>
      </c>
      <c r="H93" s="144">
        <f t="shared" si="5"/>
        <v>2.0000000001322316</v>
      </c>
      <c r="I93" s="144">
        <f t="shared" si="5"/>
        <v>2.0000000001323928</v>
      </c>
      <c r="J93" s="144">
        <f t="shared" si="5"/>
        <v>2.0000000001322316</v>
      </c>
      <c r="K93" s="144">
        <f>MAX(K8:K90)</f>
        <v>2.0000000001322316</v>
      </c>
      <c r="L93" s="144">
        <f>MAX(L8:L90)</f>
        <v>63.720683001326783</v>
      </c>
      <c r="M93" s="144">
        <f>MAX(M8:M90)</f>
        <v>146.16031314394704</v>
      </c>
      <c r="N93" s="144">
        <f t="shared" ref="N93" si="6">MAX(N9:N90)</f>
        <v>611.29358542287241</v>
      </c>
    </row>
  </sheetData>
  <mergeCells count="3">
    <mergeCell ref="A1:N1"/>
    <mergeCell ref="A2:N3"/>
    <mergeCell ref="A6:N6"/>
  </mergeCells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3:BU1032"/>
  <sheetViews>
    <sheetView zoomScale="130" zoomScaleNormal="130" workbookViewId="0">
      <selection activeCell="O99" sqref="O99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4.1424127249624076</v>
      </c>
      <c r="C12" s="48">
        <v>0</v>
      </c>
      <c r="D12" s="48">
        <v>4.1424127249624076</v>
      </c>
      <c r="E12" s="49">
        <v>0.72673907455480835</v>
      </c>
      <c r="F12" s="13"/>
      <c r="G12" s="47">
        <v>1938</v>
      </c>
      <c r="H12" s="48">
        <v>5.7000000003768605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3.526081440771514</v>
      </c>
      <c r="C13" s="53">
        <v>0</v>
      </c>
      <c r="D13" s="53">
        <v>3.526081440771514</v>
      </c>
      <c r="E13" s="54">
        <v>0.61861077908272177</v>
      </c>
      <c r="F13" s="13"/>
      <c r="G13" s="52">
        <v>1983</v>
      </c>
      <c r="H13" s="53">
        <v>5.7000000003768596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1.0272324844033986</v>
      </c>
      <c r="C14" s="53">
        <v>0</v>
      </c>
      <c r="D14" s="53">
        <v>1.0272324844033986</v>
      </c>
      <c r="E14" s="54">
        <v>0.18021622533392959</v>
      </c>
      <c r="F14" s="13"/>
      <c r="G14" s="52">
        <v>1958</v>
      </c>
      <c r="H14" s="53">
        <v>5.7000000003768587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2.6974078673458441</v>
      </c>
      <c r="C15" s="53">
        <v>0</v>
      </c>
      <c r="D15" s="53">
        <v>2.6974078673458441</v>
      </c>
      <c r="E15" s="54">
        <v>0.47322945041155157</v>
      </c>
      <c r="F15" s="13"/>
      <c r="G15" s="52">
        <v>1958</v>
      </c>
      <c r="H15" s="53">
        <v>5.7000000003768587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2.5843299725161861</v>
      </c>
      <c r="C16" s="53">
        <v>0</v>
      </c>
      <c r="D16" s="53">
        <v>2.5843299725161861</v>
      </c>
      <c r="E16" s="54">
        <v>0.45339122324845371</v>
      </c>
      <c r="F16" s="13"/>
      <c r="G16" s="52">
        <v>1982</v>
      </c>
      <c r="H16" s="53">
        <v>5.7000000003768578</v>
      </c>
      <c r="I16" s="55">
        <v>4.9382716049382797E-2</v>
      </c>
      <c r="J16" s="56">
        <v>1.0000000000661153</v>
      </c>
      <c r="K16" s="18"/>
      <c r="L16" s="18"/>
      <c r="M16" s="18"/>
    </row>
    <row r="17" spans="1:13" ht="12.75" customHeight="1" x14ac:dyDescent="0.2">
      <c r="A17" s="52">
        <v>1927</v>
      </c>
      <c r="B17" s="53">
        <v>3.7054819808293291</v>
      </c>
      <c r="C17" s="53">
        <v>0</v>
      </c>
      <c r="D17" s="53">
        <v>3.7054819808293291</v>
      </c>
      <c r="E17" s="54">
        <v>0.65008455804023313</v>
      </c>
      <c r="F17" s="13"/>
      <c r="G17" s="52">
        <v>1980</v>
      </c>
      <c r="H17" s="53">
        <v>5.6930127252831912</v>
      </c>
      <c r="I17" s="55">
        <v>6.1728395061728496E-2</v>
      </c>
      <c r="J17" s="56">
        <v>0.99877416233038441</v>
      </c>
      <c r="K17" s="18"/>
      <c r="L17" s="18"/>
      <c r="M17" s="18"/>
    </row>
    <row r="18" spans="1:13" ht="12.75" customHeight="1" x14ac:dyDescent="0.2">
      <c r="A18" s="52">
        <v>1928</v>
      </c>
      <c r="B18" s="53">
        <v>4.3545503852658305</v>
      </c>
      <c r="C18" s="53">
        <v>0</v>
      </c>
      <c r="D18" s="53">
        <v>4.3545503852658305</v>
      </c>
      <c r="E18" s="54">
        <v>0.76395620794137375</v>
      </c>
      <c r="F18" s="13"/>
      <c r="G18" s="52">
        <v>1952</v>
      </c>
      <c r="H18" s="53">
        <v>5.5249464543961233</v>
      </c>
      <c r="I18" s="55">
        <v>7.4074074074074195E-2</v>
      </c>
      <c r="J18" s="56">
        <v>0.9692888516484427</v>
      </c>
      <c r="K18" s="18"/>
      <c r="L18" s="18"/>
      <c r="M18" s="18"/>
    </row>
    <row r="19" spans="1:13" ht="12.75" customHeight="1" x14ac:dyDescent="0.2">
      <c r="A19" s="52">
        <v>1929</v>
      </c>
      <c r="B19" s="53">
        <v>0.88339403297926755</v>
      </c>
      <c r="C19" s="53">
        <v>0</v>
      </c>
      <c r="D19" s="53">
        <v>0.88339403297926755</v>
      </c>
      <c r="E19" s="54">
        <v>0.15498140929460832</v>
      </c>
      <c r="F19" s="13"/>
      <c r="G19" s="52">
        <v>1998</v>
      </c>
      <c r="H19" s="53">
        <v>5.3441751780415041</v>
      </c>
      <c r="I19" s="55">
        <v>8.6419753086419887E-2</v>
      </c>
      <c r="J19" s="56">
        <v>0.93757459263886034</v>
      </c>
      <c r="K19" s="18"/>
      <c r="L19" s="18"/>
      <c r="M19" s="18"/>
    </row>
    <row r="20" spans="1:13" ht="12.75" customHeight="1" x14ac:dyDescent="0.2">
      <c r="A20" s="52">
        <v>1930</v>
      </c>
      <c r="B20" s="53">
        <v>2.7011859722410492</v>
      </c>
      <c r="C20" s="53">
        <v>0</v>
      </c>
      <c r="D20" s="53">
        <v>2.7011859722410492</v>
      </c>
      <c r="E20" s="54">
        <v>0.47389227583176302</v>
      </c>
      <c r="F20" s="13"/>
      <c r="G20" s="52">
        <v>1943</v>
      </c>
      <c r="H20" s="53">
        <v>5.2724422054188196</v>
      </c>
      <c r="I20" s="55">
        <v>9.8765432098765593E-2</v>
      </c>
      <c r="J20" s="56">
        <v>0.92498986059979293</v>
      </c>
      <c r="K20" s="18"/>
      <c r="L20" s="18"/>
      <c r="M20" s="18"/>
    </row>
    <row r="21" spans="1:13" ht="12.75" customHeight="1" x14ac:dyDescent="0.2">
      <c r="A21" s="52">
        <v>1931</v>
      </c>
      <c r="B21" s="53">
        <v>1.1586296641454934</v>
      </c>
      <c r="C21" s="53">
        <v>0</v>
      </c>
      <c r="D21" s="53">
        <v>1.1586296641454934</v>
      </c>
      <c r="E21" s="54">
        <v>0.2032683621307883</v>
      </c>
      <c r="F21" s="13"/>
      <c r="G21" s="52">
        <v>1995</v>
      </c>
      <c r="H21" s="53">
        <v>5.1481957129118241</v>
      </c>
      <c r="I21" s="55">
        <v>0.1111111111111113</v>
      </c>
      <c r="J21" s="56">
        <v>0.90319223033540774</v>
      </c>
      <c r="K21" s="18"/>
      <c r="L21" s="18"/>
      <c r="M21" s="18"/>
    </row>
    <row r="22" spans="1:13" ht="12.75" customHeight="1" x14ac:dyDescent="0.2">
      <c r="A22" s="52">
        <v>1932</v>
      </c>
      <c r="B22" s="53">
        <v>2.6824767366691193</v>
      </c>
      <c r="C22" s="53">
        <v>0</v>
      </c>
      <c r="D22" s="53">
        <v>2.6824767366691193</v>
      </c>
      <c r="E22" s="54">
        <v>0.47060995380159987</v>
      </c>
      <c r="F22" s="13"/>
      <c r="G22" s="52">
        <v>1956</v>
      </c>
      <c r="H22" s="53">
        <v>5.0611743395759081</v>
      </c>
      <c r="I22" s="55">
        <v>0.12345679012345699</v>
      </c>
      <c r="J22" s="56">
        <v>0.88792532273261549</v>
      </c>
      <c r="K22" s="18"/>
      <c r="L22" s="18"/>
      <c r="M22" s="18"/>
    </row>
    <row r="23" spans="1:13" ht="12.75" customHeight="1" x14ac:dyDescent="0.2">
      <c r="A23" s="52">
        <v>1933</v>
      </c>
      <c r="B23" s="53">
        <v>1.722236589502943</v>
      </c>
      <c r="C23" s="53">
        <v>0</v>
      </c>
      <c r="D23" s="53">
        <v>1.722236589502943</v>
      </c>
      <c r="E23" s="54">
        <v>0.30214677008823559</v>
      </c>
      <c r="F23" s="13"/>
      <c r="G23" s="52">
        <v>1967</v>
      </c>
      <c r="H23" s="53">
        <v>5.0048626382049903</v>
      </c>
      <c r="I23" s="55">
        <v>0.13580246913580268</v>
      </c>
      <c r="J23" s="56">
        <v>0.87804607687806846</v>
      </c>
      <c r="K23" s="18"/>
      <c r="L23" s="18"/>
      <c r="M23" s="18"/>
    </row>
    <row r="24" spans="1:13" ht="12.75" customHeight="1" x14ac:dyDescent="0.2">
      <c r="A24" s="52">
        <v>1934</v>
      </c>
      <c r="B24" s="53">
        <v>1.3927110670428666</v>
      </c>
      <c r="C24" s="53">
        <v>0</v>
      </c>
      <c r="D24" s="53">
        <v>1.3927110670428666</v>
      </c>
      <c r="E24" s="54">
        <v>0.24433527491980114</v>
      </c>
      <c r="F24" s="13"/>
      <c r="G24" s="52">
        <v>1941</v>
      </c>
      <c r="H24" s="53">
        <v>4.928540586865795</v>
      </c>
      <c r="I24" s="55">
        <v>0.14814814814814839</v>
      </c>
      <c r="J24" s="56">
        <v>0.86465624330978852</v>
      </c>
      <c r="K24" s="18"/>
      <c r="L24" s="18"/>
      <c r="M24" s="18"/>
    </row>
    <row r="25" spans="1:13" ht="12.75" customHeight="1" x14ac:dyDescent="0.2">
      <c r="A25" s="52">
        <v>1935</v>
      </c>
      <c r="B25" s="53">
        <v>3.7204038483026687</v>
      </c>
      <c r="C25" s="53">
        <v>0</v>
      </c>
      <c r="D25" s="53">
        <v>3.7204038483026687</v>
      </c>
      <c r="E25" s="54">
        <v>0.65270242952678392</v>
      </c>
      <c r="F25" s="13"/>
      <c r="G25" s="52">
        <v>1984</v>
      </c>
      <c r="H25" s="53">
        <v>4.9202927570793484</v>
      </c>
      <c r="I25" s="55">
        <v>0.1604938271604941</v>
      </c>
      <c r="J25" s="56">
        <v>0.86320925562795581</v>
      </c>
      <c r="K25" s="18"/>
      <c r="L25" s="18"/>
      <c r="M25" s="18"/>
    </row>
    <row r="26" spans="1:13" ht="12.75" customHeight="1" x14ac:dyDescent="0.2">
      <c r="A26" s="52">
        <v>1936</v>
      </c>
      <c r="B26" s="53">
        <v>4.1994585884793318</v>
      </c>
      <c r="C26" s="53">
        <v>0</v>
      </c>
      <c r="D26" s="53">
        <v>4.1994585884793318</v>
      </c>
      <c r="E26" s="54">
        <v>0.7367471207858477</v>
      </c>
      <c r="F26" s="13"/>
      <c r="G26" s="52">
        <v>1978</v>
      </c>
      <c r="H26" s="53">
        <v>4.9101999361269337</v>
      </c>
      <c r="I26" s="55">
        <v>0.17283950617283977</v>
      </c>
      <c r="J26" s="56">
        <v>0.86143858528542694</v>
      </c>
      <c r="K26" s="18"/>
      <c r="L26" s="18"/>
      <c r="M26" s="18"/>
    </row>
    <row r="27" spans="1:13" ht="12.75" customHeight="1" x14ac:dyDescent="0.2">
      <c r="A27" s="52">
        <v>1937</v>
      </c>
      <c r="B27" s="53">
        <v>4.2198078792282496</v>
      </c>
      <c r="C27" s="53">
        <v>0</v>
      </c>
      <c r="D27" s="53">
        <v>4.2198078792282496</v>
      </c>
      <c r="E27" s="54">
        <v>0.74031717179442968</v>
      </c>
      <c r="F27" s="13"/>
      <c r="G27" s="52">
        <v>1997</v>
      </c>
      <c r="H27" s="53">
        <v>4.8445985890752468</v>
      </c>
      <c r="I27" s="55">
        <v>0.18518518518518548</v>
      </c>
      <c r="J27" s="56">
        <v>0.84992957703074501</v>
      </c>
      <c r="K27" s="18"/>
      <c r="L27" s="18"/>
      <c r="M27" s="18"/>
    </row>
    <row r="28" spans="1:13" ht="12.75" customHeight="1" x14ac:dyDescent="0.2">
      <c r="A28" s="52">
        <v>1938</v>
      </c>
      <c r="B28" s="53">
        <v>5.7000000003768605</v>
      </c>
      <c r="C28" s="53">
        <v>0</v>
      </c>
      <c r="D28" s="53">
        <v>5.7000000003768605</v>
      </c>
      <c r="E28" s="54">
        <v>1.0000000000661158</v>
      </c>
      <c r="F28" s="13"/>
      <c r="G28" s="52">
        <v>1986</v>
      </c>
      <c r="H28" s="53">
        <v>4.7292831044245878</v>
      </c>
      <c r="I28" s="55">
        <v>0.19753086419753119</v>
      </c>
      <c r="J28" s="56">
        <v>0.82969879024992765</v>
      </c>
      <c r="K28" s="18"/>
      <c r="L28" s="18"/>
      <c r="M28" s="18"/>
    </row>
    <row r="29" spans="1:13" ht="12.75" customHeight="1" x14ac:dyDescent="0.2">
      <c r="A29" s="52">
        <v>1939</v>
      </c>
      <c r="B29" s="53">
        <v>1.6410241823860572</v>
      </c>
      <c r="C29" s="53">
        <v>0</v>
      </c>
      <c r="D29" s="53">
        <v>1.6410241823860572</v>
      </c>
      <c r="E29" s="54">
        <v>0.28789897936597492</v>
      </c>
      <c r="F29" s="13"/>
      <c r="G29" s="52">
        <v>1951</v>
      </c>
      <c r="H29" s="53">
        <v>4.5185861260631404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3.7782306728014383</v>
      </c>
      <c r="C30" s="53">
        <v>0</v>
      </c>
      <c r="D30" s="53">
        <v>3.7782306728014383</v>
      </c>
      <c r="E30" s="54">
        <v>0.66284748645639269</v>
      </c>
      <c r="F30" s="13"/>
      <c r="G30" s="52">
        <v>1973</v>
      </c>
      <c r="H30" s="53">
        <v>4.4504744442654616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4.928540586865795</v>
      </c>
      <c r="C31" s="53">
        <v>0</v>
      </c>
      <c r="D31" s="53">
        <v>4.928540586865795</v>
      </c>
      <c r="E31" s="54">
        <v>0.86465624330978852</v>
      </c>
      <c r="F31" s="13"/>
      <c r="G31" s="52">
        <v>1928</v>
      </c>
      <c r="H31" s="53">
        <v>4.3545503852658305</v>
      </c>
      <c r="I31" s="55">
        <v>0.23456790123456828</v>
      </c>
      <c r="J31" s="56">
        <v>0.76395620794137375</v>
      </c>
      <c r="K31" s="18"/>
      <c r="L31" s="18"/>
      <c r="M31" s="18"/>
    </row>
    <row r="32" spans="1:13" ht="12.75" customHeight="1" x14ac:dyDescent="0.2">
      <c r="A32" s="52">
        <v>1942</v>
      </c>
      <c r="B32" s="53">
        <v>4.2449721048078244</v>
      </c>
      <c r="C32" s="53">
        <v>0</v>
      </c>
      <c r="D32" s="53">
        <v>4.2449721048078244</v>
      </c>
      <c r="E32" s="54">
        <v>0.74473194821189903</v>
      </c>
      <c r="F32" s="13"/>
      <c r="G32" s="52">
        <v>1974</v>
      </c>
      <c r="H32" s="53">
        <v>4.2770509809444732</v>
      </c>
      <c r="I32" s="55">
        <v>0.24691358024691398</v>
      </c>
      <c r="J32" s="56">
        <v>0.75035982121832856</v>
      </c>
      <c r="K32" s="18"/>
      <c r="L32" s="18"/>
      <c r="M32" s="18"/>
    </row>
    <row r="33" spans="1:13" ht="12.75" customHeight="1" x14ac:dyDescent="0.2">
      <c r="A33" s="52">
        <v>1943</v>
      </c>
      <c r="B33" s="53">
        <v>5.2724422054188196</v>
      </c>
      <c r="C33" s="53">
        <v>0</v>
      </c>
      <c r="D33" s="53">
        <v>5.2724422054188196</v>
      </c>
      <c r="E33" s="54">
        <v>0.92498986059979293</v>
      </c>
      <c r="F33" s="13"/>
      <c r="G33" s="52">
        <v>1979</v>
      </c>
      <c r="H33" s="53">
        <v>4.2676984661228037</v>
      </c>
      <c r="I33" s="55">
        <v>0.25925925925925969</v>
      </c>
      <c r="J33" s="56">
        <v>0.74871902914435151</v>
      </c>
      <c r="K33" s="18"/>
      <c r="L33" s="18"/>
      <c r="M33" s="18"/>
    </row>
    <row r="34" spans="1:13" ht="12.75" customHeight="1" x14ac:dyDescent="0.2">
      <c r="A34" s="52">
        <v>1944</v>
      </c>
      <c r="B34" s="53">
        <v>1.9238941908568992</v>
      </c>
      <c r="C34" s="53">
        <v>0</v>
      </c>
      <c r="D34" s="53">
        <v>1.9238941908568992</v>
      </c>
      <c r="E34" s="54">
        <v>0.33752529664156122</v>
      </c>
      <c r="F34" s="13"/>
      <c r="G34" s="52">
        <v>1942</v>
      </c>
      <c r="H34" s="53">
        <v>4.2449721048078244</v>
      </c>
      <c r="I34" s="55">
        <v>0.27160493827160537</v>
      </c>
      <c r="J34" s="56">
        <v>0.74473194821189903</v>
      </c>
      <c r="K34" s="18"/>
      <c r="L34" s="18"/>
      <c r="M34" s="18"/>
    </row>
    <row r="35" spans="1:13" ht="12.75" customHeight="1" x14ac:dyDescent="0.2">
      <c r="A35" s="52">
        <v>1945</v>
      </c>
      <c r="B35" s="53">
        <v>4.2294046922617801</v>
      </c>
      <c r="C35" s="53">
        <v>0</v>
      </c>
      <c r="D35" s="53">
        <v>4.2294046922617801</v>
      </c>
      <c r="E35" s="54">
        <v>0.74200082320382099</v>
      </c>
      <c r="F35" s="13"/>
      <c r="G35" s="52">
        <v>1945</v>
      </c>
      <c r="H35" s="53">
        <v>4.2294046922617801</v>
      </c>
      <c r="I35" s="55">
        <v>0.2839506172839511</v>
      </c>
      <c r="J35" s="56">
        <v>0.74200082320382099</v>
      </c>
      <c r="K35" s="18"/>
      <c r="L35" s="18"/>
      <c r="M35" s="18"/>
    </row>
    <row r="36" spans="1:13" ht="12.75" customHeight="1" x14ac:dyDescent="0.2">
      <c r="A36" s="52">
        <v>1946</v>
      </c>
      <c r="B36" s="53">
        <v>3.9750101516567211</v>
      </c>
      <c r="C36" s="53">
        <v>0</v>
      </c>
      <c r="D36" s="53">
        <v>3.9750101516567211</v>
      </c>
      <c r="E36" s="54">
        <v>0.69737020204503875</v>
      </c>
      <c r="F36" s="13"/>
      <c r="G36" s="52">
        <v>1937</v>
      </c>
      <c r="H36" s="53">
        <v>4.2198078792282496</v>
      </c>
      <c r="I36" s="55">
        <v>0.29629629629629678</v>
      </c>
      <c r="J36" s="56">
        <v>0.74031717179442968</v>
      </c>
      <c r="K36" s="18"/>
      <c r="L36" s="18"/>
      <c r="M36" s="18"/>
    </row>
    <row r="37" spans="1:13" ht="12.75" customHeight="1" x14ac:dyDescent="0.2">
      <c r="A37" s="52">
        <v>1947</v>
      </c>
      <c r="B37" s="53">
        <v>2.5316073344662868</v>
      </c>
      <c r="C37" s="53">
        <v>0</v>
      </c>
      <c r="D37" s="53">
        <v>2.5316073344662868</v>
      </c>
      <c r="E37" s="54">
        <v>0.44414163762566433</v>
      </c>
      <c r="F37" s="13"/>
      <c r="G37" s="52">
        <v>1936</v>
      </c>
      <c r="H37" s="53">
        <v>4.1994585884793318</v>
      </c>
      <c r="I37" s="55">
        <v>0.30864197530864246</v>
      </c>
      <c r="J37" s="56">
        <v>0.7367471207858477</v>
      </c>
      <c r="K37" s="18"/>
      <c r="L37" s="18"/>
      <c r="M37" s="18"/>
    </row>
    <row r="38" spans="1:13" ht="12.75" customHeight="1" x14ac:dyDescent="0.2">
      <c r="A38" s="52">
        <v>1948</v>
      </c>
      <c r="B38" s="53">
        <v>2.9453053921758596</v>
      </c>
      <c r="C38" s="53">
        <v>0</v>
      </c>
      <c r="D38" s="53">
        <v>2.9453053921758596</v>
      </c>
      <c r="E38" s="54">
        <v>0.51672024424137886</v>
      </c>
      <c r="F38" s="13"/>
      <c r="G38" s="52">
        <v>1922</v>
      </c>
      <c r="H38" s="53">
        <v>4.1424127249624076</v>
      </c>
      <c r="I38" s="55">
        <v>0.32098765432098819</v>
      </c>
      <c r="J38" s="56">
        <v>0.72673907455480835</v>
      </c>
      <c r="K38" s="18"/>
      <c r="L38" s="18"/>
      <c r="M38" s="18"/>
    </row>
    <row r="39" spans="1:13" ht="12.75" customHeight="1" x14ac:dyDescent="0.2">
      <c r="A39" s="52">
        <v>1949</v>
      </c>
      <c r="B39" s="53">
        <v>2.4025451089034044</v>
      </c>
      <c r="C39" s="53">
        <v>0</v>
      </c>
      <c r="D39" s="53">
        <v>2.4025451089034044</v>
      </c>
      <c r="E39" s="54">
        <v>0.42149914191287796</v>
      </c>
      <c r="F39" s="13"/>
      <c r="G39" s="52">
        <v>1996</v>
      </c>
      <c r="H39" s="53">
        <v>4.1422103481438839</v>
      </c>
      <c r="I39" s="55">
        <v>0.33333333333333387</v>
      </c>
      <c r="J39" s="56">
        <v>0.72670356984980422</v>
      </c>
      <c r="K39" s="18"/>
      <c r="L39" s="18"/>
      <c r="M39" s="18"/>
    </row>
    <row r="40" spans="1:13" ht="12.75" customHeight="1" x14ac:dyDescent="0.2">
      <c r="A40" s="52">
        <v>1950</v>
      </c>
      <c r="B40" s="53">
        <v>3.1643608528232008</v>
      </c>
      <c r="C40" s="53">
        <v>0</v>
      </c>
      <c r="D40" s="53">
        <v>3.1643608528232008</v>
      </c>
      <c r="E40" s="54">
        <v>0.55515102681108786</v>
      </c>
      <c r="F40" s="13"/>
      <c r="G40" s="52">
        <v>1970</v>
      </c>
      <c r="H40" s="53">
        <v>4.1092444528629937</v>
      </c>
      <c r="I40" s="55">
        <v>0.34567901234567955</v>
      </c>
      <c r="J40" s="56">
        <v>0.72092007944964798</v>
      </c>
      <c r="K40" s="18"/>
      <c r="L40" s="18"/>
      <c r="M40" s="18"/>
    </row>
    <row r="41" spans="1:13" ht="12.75" customHeight="1" x14ac:dyDescent="0.2">
      <c r="A41" s="52">
        <v>1951</v>
      </c>
      <c r="B41" s="53">
        <v>4.5185861260631404</v>
      </c>
      <c r="C41" s="53">
        <v>0</v>
      </c>
      <c r="D41" s="53">
        <v>4.5185861260631404</v>
      </c>
      <c r="E41" s="54">
        <v>0.79273440808125262</v>
      </c>
      <c r="F41" s="13"/>
      <c r="G41" s="52">
        <v>2000</v>
      </c>
      <c r="H41" s="53">
        <v>4.0827576803830059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5.5249464543961233</v>
      </c>
      <c r="C42" s="53">
        <v>0</v>
      </c>
      <c r="D42" s="53">
        <v>5.5249464543961233</v>
      </c>
      <c r="E42" s="54">
        <v>0.9692888516484427</v>
      </c>
      <c r="F42" s="13"/>
      <c r="G42" s="52">
        <v>1975</v>
      </c>
      <c r="H42" s="53">
        <v>4.0434278575016904</v>
      </c>
      <c r="I42" s="55">
        <v>0.37037037037037096</v>
      </c>
      <c r="J42" s="56">
        <v>0.70937330833362988</v>
      </c>
      <c r="K42" s="18"/>
      <c r="L42" s="18"/>
      <c r="M42" s="18"/>
    </row>
    <row r="43" spans="1:13" ht="12.75" customHeight="1" x14ac:dyDescent="0.2">
      <c r="A43" s="52">
        <v>1953</v>
      </c>
      <c r="B43" s="53">
        <v>2.9450958493681521</v>
      </c>
      <c r="C43" s="53">
        <v>0</v>
      </c>
      <c r="D43" s="53">
        <v>2.9450958493681521</v>
      </c>
      <c r="E43" s="54">
        <v>0.51668348234528982</v>
      </c>
      <c r="F43" s="13"/>
      <c r="G43" s="52">
        <v>1946</v>
      </c>
      <c r="H43" s="53">
        <v>3.9750101516567211</v>
      </c>
      <c r="I43" s="55">
        <v>0.38271604938271669</v>
      </c>
      <c r="J43" s="56">
        <v>0.69737020204503875</v>
      </c>
      <c r="K43" s="18"/>
      <c r="L43" s="18"/>
      <c r="M43" s="18"/>
    </row>
    <row r="44" spans="1:13" ht="12.75" customHeight="1" x14ac:dyDescent="0.2">
      <c r="A44" s="52">
        <v>1954</v>
      </c>
      <c r="B44" s="53">
        <v>3.6034203597241121</v>
      </c>
      <c r="C44" s="53">
        <v>0</v>
      </c>
      <c r="D44" s="53">
        <v>3.6034203597241121</v>
      </c>
      <c r="E44" s="54">
        <v>0.63217901047791436</v>
      </c>
      <c r="F44" s="13"/>
      <c r="G44" s="52">
        <v>1965</v>
      </c>
      <c r="H44" s="53">
        <v>3.9557534661508762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2.5523218277911894</v>
      </c>
      <c r="C45" s="53">
        <v>0</v>
      </c>
      <c r="D45" s="53">
        <v>2.5523218277911894</v>
      </c>
      <c r="E45" s="54">
        <v>0.44777575926161217</v>
      </c>
      <c r="F45" s="13"/>
      <c r="G45" s="52">
        <v>1963</v>
      </c>
      <c r="H45" s="53">
        <v>3.8927981925830468</v>
      </c>
      <c r="I45" s="55">
        <v>0.40740740740740805</v>
      </c>
      <c r="J45" s="56">
        <v>0.68294705133035905</v>
      </c>
      <c r="K45" s="18"/>
      <c r="L45" s="18"/>
      <c r="M45" s="18"/>
    </row>
    <row r="46" spans="1:13" ht="12.75" customHeight="1" x14ac:dyDescent="0.2">
      <c r="A46" s="52">
        <v>1956</v>
      </c>
      <c r="B46" s="53">
        <v>5.0611743395759081</v>
      </c>
      <c r="C46" s="53">
        <v>0</v>
      </c>
      <c r="D46" s="53">
        <v>5.0611743395759081</v>
      </c>
      <c r="E46" s="54">
        <v>0.88792532273261549</v>
      </c>
      <c r="F46" s="13"/>
      <c r="G46" s="52">
        <v>1999</v>
      </c>
      <c r="H46" s="53">
        <v>3.7931761064848106</v>
      </c>
      <c r="I46" s="55">
        <v>0.41975308641975378</v>
      </c>
      <c r="J46" s="56">
        <v>0.66546949236575625</v>
      </c>
      <c r="K46" s="18"/>
      <c r="L46" s="18"/>
      <c r="M46" s="18"/>
    </row>
    <row r="47" spans="1:13" ht="12.75" customHeight="1" x14ac:dyDescent="0.2">
      <c r="A47" s="52">
        <v>1957</v>
      </c>
      <c r="B47" s="53">
        <v>2.9272534295810564</v>
      </c>
      <c r="C47" s="53">
        <v>0</v>
      </c>
      <c r="D47" s="53">
        <v>2.9272534295810564</v>
      </c>
      <c r="E47" s="54">
        <v>0.51355323325983449</v>
      </c>
      <c r="F47" s="13"/>
      <c r="G47" s="52">
        <v>1966</v>
      </c>
      <c r="H47" s="53">
        <v>3.7876275643727242</v>
      </c>
      <c r="I47" s="55">
        <v>0.43209876543209946</v>
      </c>
      <c r="J47" s="56">
        <v>0.66449606392503935</v>
      </c>
      <c r="K47" s="18"/>
      <c r="L47" s="18"/>
      <c r="M47" s="18"/>
    </row>
    <row r="48" spans="1:13" ht="12.75" customHeight="1" x14ac:dyDescent="0.2">
      <c r="A48" s="52">
        <v>1958</v>
      </c>
      <c r="B48" s="53">
        <v>5.7000000003768587</v>
      </c>
      <c r="C48" s="53">
        <v>0</v>
      </c>
      <c r="D48" s="53">
        <v>5.7000000003768587</v>
      </c>
      <c r="E48" s="54">
        <v>1.0000000000661156</v>
      </c>
      <c r="F48" s="13"/>
      <c r="G48" s="52">
        <v>1940</v>
      </c>
      <c r="H48" s="53">
        <v>3.7782306728014383</v>
      </c>
      <c r="I48" s="55">
        <v>0.4444444444444452</v>
      </c>
      <c r="J48" s="56">
        <v>0.66284748645639269</v>
      </c>
      <c r="K48" s="18"/>
      <c r="L48" s="18"/>
      <c r="M48" s="18"/>
    </row>
    <row r="49" spans="1:13" ht="12.75" customHeight="1" x14ac:dyDescent="0.2">
      <c r="A49" s="52">
        <v>1959</v>
      </c>
      <c r="B49" s="53">
        <v>2.6649725949863572</v>
      </c>
      <c r="C49" s="53">
        <v>0</v>
      </c>
      <c r="D49" s="53">
        <v>2.6649725949863572</v>
      </c>
      <c r="E49" s="54">
        <v>0.46753905175199245</v>
      </c>
      <c r="F49" s="13"/>
      <c r="G49" s="52">
        <v>1971</v>
      </c>
      <c r="H49" s="53">
        <v>3.7380254411532787</v>
      </c>
      <c r="I49" s="55">
        <v>0.45679012345679088</v>
      </c>
      <c r="J49" s="56">
        <v>0.65579393704443489</v>
      </c>
      <c r="K49" s="18"/>
      <c r="L49" s="18"/>
      <c r="M49" s="18"/>
    </row>
    <row r="50" spans="1:13" ht="12.75" customHeight="1" x14ac:dyDescent="0.2">
      <c r="A50" s="52">
        <v>1960</v>
      </c>
      <c r="B50" s="53">
        <v>2.3534958631351834</v>
      </c>
      <c r="C50" s="53">
        <v>0</v>
      </c>
      <c r="D50" s="53">
        <v>2.3534958631351834</v>
      </c>
      <c r="E50" s="54">
        <v>0.41289401107634793</v>
      </c>
      <c r="F50" s="13"/>
      <c r="G50" s="52">
        <v>1935</v>
      </c>
      <c r="H50" s="53">
        <v>3.7204038483026687</v>
      </c>
      <c r="I50" s="55">
        <v>0.46913580246913655</v>
      </c>
      <c r="J50" s="56">
        <v>0.65270242952678392</v>
      </c>
      <c r="K50" s="18"/>
      <c r="L50" s="18"/>
      <c r="M50" s="18"/>
    </row>
    <row r="51" spans="1:13" ht="12.75" customHeight="1" x14ac:dyDescent="0.2">
      <c r="A51" s="52">
        <v>1961</v>
      </c>
      <c r="B51" s="53">
        <v>1.8956511880817131</v>
      </c>
      <c r="C51" s="53">
        <v>0</v>
      </c>
      <c r="D51" s="53">
        <v>1.8956511880817131</v>
      </c>
      <c r="E51" s="54">
        <v>0.33257038387398474</v>
      </c>
      <c r="F51" s="13"/>
      <c r="G51" s="52">
        <v>1927</v>
      </c>
      <c r="H51" s="53">
        <v>3.7054819808293291</v>
      </c>
      <c r="I51" s="55">
        <v>0.48148148148148229</v>
      </c>
      <c r="J51" s="56">
        <v>0.65008455804023313</v>
      </c>
      <c r="K51" s="18"/>
      <c r="L51" s="18"/>
      <c r="M51" s="18"/>
    </row>
    <row r="52" spans="1:13" ht="12.75" customHeight="1" x14ac:dyDescent="0.2">
      <c r="A52" s="52">
        <v>1962</v>
      </c>
      <c r="B52" s="53">
        <v>3.366427953427066</v>
      </c>
      <c r="C52" s="53">
        <v>0</v>
      </c>
      <c r="D52" s="53">
        <v>3.366427953427066</v>
      </c>
      <c r="E52" s="54">
        <v>0.59060139533808176</v>
      </c>
      <c r="F52" s="13"/>
      <c r="G52" s="52">
        <v>1954</v>
      </c>
      <c r="H52" s="53">
        <v>3.6034203597241121</v>
      </c>
      <c r="I52" s="55">
        <v>0.49382716049382797</v>
      </c>
      <c r="J52" s="56">
        <v>0.63217901047791436</v>
      </c>
      <c r="K52" s="18"/>
      <c r="L52" s="18"/>
      <c r="M52" s="18"/>
    </row>
    <row r="53" spans="1:13" ht="12.75" customHeight="1" x14ac:dyDescent="0.2">
      <c r="A53" s="52">
        <v>1963</v>
      </c>
      <c r="B53" s="53">
        <v>3.8927981925830468</v>
      </c>
      <c r="C53" s="53">
        <v>0</v>
      </c>
      <c r="D53" s="53">
        <v>3.8927981925830468</v>
      </c>
      <c r="E53" s="54">
        <v>0.68294705133035905</v>
      </c>
      <c r="F53" s="13"/>
      <c r="G53" s="52">
        <v>1985</v>
      </c>
      <c r="H53" s="53">
        <v>3.5837058874749221</v>
      </c>
      <c r="I53" s="55">
        <v>0.50617283950617364</v>
      </c>
      <c r="J53" s="56">
        <v>0.62872033113595127</v>
      </c>
      <c r="K53" s="18"/>
      <c r="L53" s="18"/>
      <c r="M53" s="18"/>
    </row>
    <row r="54" spans="1:13" ht="12.75" customHeight="1" x14ac:dyDescent="0.2">
      <c r="A54" s="52">
        <v>1964</v>
      </c>
      <c r="B54" s="53">
        <v>3.5420106940783564</v>
      </c>
      <c r="C54" s="53">
        <v>0</v>
      </c>
      <c r="D54" s="53">
        <v>3.5420106940783564</v>
      </c>
      <c r="E54" s="54">
        <v>0.62140538492602748</v>
      </c>
      <c r="F54" s="13"/>
      <c r="G54" s="52">
        <v>1964</v>
      </c>
      <c r="H54" s="53">
        <v>3.5420106940783564</v>
      </c>
      <c r="I54" s="55">
        <v>0.51851851851851938</v>
      </c>
      <c r="J54" s="56">
        <v>0.62140538492602748</v>
      </c>
      <c r="K54" s="18"/>
      <c r="L54" s="18"/>
      <c r="M54" s="18"/>
    </row>
    <row r="55" spans="1:13" ht="12" customHeight="1" x14ac:dyDescent="0.2">
      <c r="A55" s="47">
        <v>1965</v>
      </c>
      <c r="B55" s="48">
        <v>3.9557534661508762</v>
      </c>
      <c r="C55" s="48">
        <v>0</v>
      </c>
      <c r="D55" s="48">
        <v>3.9557534661508762</v>
      </c>
      <c r="E55" s="49">
        <v>0.69399183616682036</v>
      </c>
      <c r="F55" s="13"/>
      <c r="G55" s="47">
        <v>1993</v>
      </c>
      <c r="H55" s="48">
        <v>3.5290040433896377</v>
      </c>
      <c r="I55" s="50">
        <v>0.53086419753086511</v>
      </c>
      <c r="J55" s="51">
        <v>0.61912351638414698</v>
      </c>
      <c r="K55" s="18"/>
      <c r="L55" s="18"/>
      <c r="M55" s="18"/>
    </row>
    <row r="56" spans="1:13" ht="12" customHeight="1" x14ac:dyDescent="0.2">
      <c r="A56" s="52">
        <v>1966</v>
      </c>
      <c r="B56" s="53">
        <v>3.7876275643727242</v>
      </c>
      <c r="C56" s="53">
        <v>0</v>
      </c>
      <c r="D56" s="53">
        <v>3.7876275643727242</v>
      </c>
      <c r="E56" s="54">
        <v>0.66449606392503935</v>
      </c>
      <c r="F56" s="13"/>
      <c r="G56" s="52">
        <v>1923</v>
      </c>
      <c r="H56" s="53">
        <v>3.526081440771514</v>
      </c>
      <c r="I56" s="55">
        <v>0.54320987654321073</v>
      </c>
      <c r="J56" s="56">
        <v>0.61861077908272177</v>
      </c>
      <c r="K56" s="18"/>
      <c r="L56" s="18"/>
      <c r="M56" s="18"/>
    </row>
    <row r="57" spans="1:13" ht="12" customHeight="1" x14ac:dyDescent="0.2">
      <c r="A57" s="52">
        <v>1967</v>
      </c>
      <c r="B57" s="53">
        <v>5.0048626382049903</v>
      </c>
      <c r="C57" s="53">
        <v>0</v>
      </c>
      <c r="D57" s="53">
        <v>5.0048626382049903</v>
      </c>
      <c r="E57" s="54">
        <v>0.87804607687806846</v>
      </c>
      <c r="F57" s="13"/>
      <c r="G57" s="52">
        <v>1989</v>
      </c>
      <c r="H57" s="53">
        <v>3.5111226442067025</v>
      </c>
      <c r="I57" s="55">
        <v>0.55555555555555647</v>
      </c>
      <c r="J57" s="56">
        <v>0.61598642880819343</v>
      </c>
      <c r="K57" s="18"/>
      <c r="L57" s="18"/>
      <c r="M57" s="18"/>
    </row>
    <row r="58" spans="1:13" ht="12" customHeight="1" x14ac:dyDescent="0.2">
      <c r="A58" s="52">
        <v>1968</v>
      </c>
      <c r="B58" s="53">
        <v>3.1011811880705635</v>
      </c>
      <c r="C58" s="53">
        <v>0</v>
      </c>
      <c r="D58" s="53">
        <v>3.1011811880705635</v>
      </c>
      <c r="E58" s="54">
        <v>0.54406687510009888</v>
      </c>
      <c r="F58" s="13"/>
      <c r="G58" s="52">
        <v>1962</v>
      </c>
      <c r="H58" s="53">
        <v>3.366427953427066</v>
      </c>
      <c r="I58" s="55">
        <v>0.5679012345679022</v>
      </c>
      <c r="J58" s="56">
        <v>0.59060139533808176</v>
      </c>
      <c r="K58" s="18"/>
      <c r="L58" s="18"/>
      <c r="M58" s="18"/>
    </row>
    <row r="59" spans="1:13" ht="12" customHeight="1" x14ac:dyDescent="0.2">
      <c r="A59" s="52">
        <v>1969</v>
      </c>
      <c r="B59" s="53">
        <v>5.7000000003768587</v>
      </c>
      <c r="C59" s="53">
        <v>0</v>
      </c>
      <c r="D59" s="53">
        <v>5.7000000003768587</v>
      </c>
      <c r="E59" s="54">
        <v>1.0000000000661156</v>
      </c>
      <c r="F59" s="13"/>
      <c r="G59" s="52">
        <v>2003</v>
      </c>
      <c r="H59" s="53">
        <v>3.3091319979692431</v>
      </c>
      <c r="I59" s="55">
        <v>0.58024691358024783</v>
      </c>
      <c r="J59" s="56">
        <v>0.58054947332793738</v>
      </c>
      <c r="K59" s="18"/>
      <c r="L59" s="18"/>
      <c r="M59" s="18"/>
    </row>
    <row r="60" spans="1:13" ht="12" customHeight="1" x14ac:dyDescent="0.2">
      <c r="A60" s="52">
        <v>1970</v>
      </c>
      <c r="B60" s="53">
        <v>4.1092444528629937</v>
      </c>
      <c r="C60" s="53">
        <v>0</v>
      </c>
      <c r="D60" s="53">
        <v>4.1092444528629937</v>
      </c>
      <c r="E60" s="54">
        <v>0.72092007944964798</v>
      </c>
      <c r="F60" s="13"/>
      <c r="G60" s="52">
        <v>1950</v>
      </c>
      <c r="H60" s="53">
        <v>3.1643608528232008</v>
      </c>
      <c r="I60" s="55">
        <v>0.59259259259259356</v>
      </c>
      <c r="J60" s="56">
        <v>0.55515102681108786</v>
      </c>
      <c r="K60" s="18"/>
      <c r="L60" s="18"/>
      <c r="M60" s="18"/>
    </row>
    <row r="61" spans="1:13" ht="12" customHeight="1" x14ac:dyDescent="0.2">
      <c r="A61" s="52">
        <v>1971</v>
      </c>
      <c r="B61" s="53">
        <v>3.7380254411532787</v>
      </c>
      <c r="C61" s="53">
        <v>0</v>
      </c>
      <c r="D61" s="53">
        <v>3.7380254411532787</v>
      </c>
      <c r="E61" s="54">
        <v>0.65579393704443489</v>
      </c>
      <c r="F61" s="13"/>
      <c r="G61" s="52">
        <v>1968</v>
      </c>
      <c r="H61" s="53">
        <v>3.1011811880705635</v>
      </c>
      <c r="I61" s="55">
        <v>0.60493827160493929</v>
      </c>
      <c r="J61" s="56">
        <v>0.54406687510009888</v>
      </c>
      <c r="K61" s="18"/>
      <c r="L61" s="18"/>
      <c r="M61" s="18"/>
    </row>
    <row r="62" spans="1:13" ht="12" customHeight="1" x14ac:dyDescent="0.2">
      <c r="A62" s="52">
        <v>1972</v>
      </c>
      <c r="B62" s="53">
        <v>2.9562452742611161</v>
      </c>
      <c r="C62" s="53">
        <v>0</v>
      </c>
      <c r="D62" s="53">
        <v>2.9562452742611161</v>
      </c>
      <c r="E62" s="54">
        <v>0.51863952180019579</v>
      </c>
      <c r="F62" s="13"/>
      <c r="G62" s="52">
        <v>2002</v>
      </c>
      <c r="H62" s="53">
        <v>3.0052327595235004</v>
      </c>
      <c r="I62" s="55">
        <v>0.61728395061728492</v>
      </c>
      <c r="J62" s="56">
        <v>0.52723381746026321</v>
      </c>
      <c r="K62" s="18"/>
      <c r="L62" s="18"/>
      <c r="M62" s="18"/>
    </row>
    <row r="63" spans="1:13" ht="12" customHeight="1" x14ac:dyDescent="0.2">
      <c r="A63" s="52">
        <v>1973</v>
      </c>
      <c r="B63" s="53">
        <v>4.4504744442654616</v>
      </c>
      <c r="C63" s="53">
        <v>0</v>
      </c>
      <c r="D63" s="53">
        <v>4.4504744442654616</v>
      </c>
      <c r="E63" s="54">
        <v>0.78078499022201076</v>
      </c>
      <c r="F63" s="13"/>
      <c r="G63" s="52">
        <v>1972</v>
      </c>
      <c r="H63" s="53">
        <v>2.9562452742611161</v>
      </c>
      <c r="I63" s="55">
        <v>0.62962962962963065</v>
      </c>
      <c r="J63" s="56">
        <v>0.51863952180019579</v>
      </c>
      <c r="K63" s="18"/>
      <c r="L63" s="18"/>
      <c r="M63" s="18"/>
    </row>
    <row r="64" spans="1:13" ht="12" customHeight="1" x14ac:dyDescent="0.2">
      <c r="A64" s="52">
        <v>1974</v>
      </c>
      <c r="B64" s="53">
        <v>4.2770509809444732</v>
      </c>
      <c r="C64" s="53">
        <v>0</v>
      </c>
      <c r="D64" s="53">
        <v>4.2770509809444732</v>
      </c>
      <c r="E64" s="54">
        <v>0.75035982121832856</v>
      </c>
      <c r="F64" s="13"/>
      <c r="G64" s="52">
        <v>1948</v>
      </c>
      <c r="H64" s="53">
        <v>2.9453053921758596</v>
      </c>
      <c r="I64" s="55">
        <v>0.64197530864197638</v>
      </c>
      <c r="J64" s="56">
        <v>0.51672024424137886</v>
      </c>
      <c r="K64" s="18"/>
      <c r="L64" s="18"/>
      <c r="M64" s="18"/>
    </row>
    <row r="65" spans="1:13" ht="12" customHeight="1" x14ac:dyDescent="0.2">
      <c r="A65" s="52">
        <v>1975</v>
      </c>
      <c r="B65" s="53">
        <v>4.0434278575016904</v>
      </c>
      <c r="C65" s="53">
        <v>0</v>
      </c>
      <c r="D65" s="53">
        <v>4.0434278575016904</v>
      </c>
      <c r="E65" s="54">
        <v>0.70937330833362988</v>
      </c>
      <c r="F65" s="13"/>
      <c r="G65" s="52">
        <v>1953</v>
      </c>
      <c r="H65" s="53">
        <v>2.9450958493681521</v>
      </c>
      <c r="I65" s="55">
        <v>0.65432098765432201</v>
      </c>
      <c r="J65" s="56">
        <v>0.51668348234528982</v>
      </c>
      <c r="K65" s="18"/>
      <c r="L65" s="18"/>
      <c r="M65" s="18"/>
    </row>
    <row r="66" spans="1:13" ht="12" customHeight="1" x14ac:dyDescent="0.2">
      <c r="A66" s="52">
        <v>1976</v>
      </c>
      <c r="B66" s="53">
        <v>2.5641477842581568</v>
      </c>
      <c r="C66" s="53">
        <v>0</v>
      </c>
      <c r="D66" s="53">
        <v>2.5641477842581568</v>
      </c>
      <c r="E66" s="54">
        <v>0.44985048846634329</v>
      </c>
      <c r="F66" s="13"/>
      <c r="G66" s="52">
        <v>1957</v>
      </c>
      <c r="H66" s="53">
        <v>2.9272534295810564</v>
      </c>
      <c r="I66" s="55">
        <v>0.66666666666666774</v>
      </c>
      <c r="J66" s="56">
        <v>0.51355323325983449</v>
      </c>
      <c r="K66" s="18"/>
      <c r="L66" s="18"/>
      <c r="M66" s="18"/>
    </row>
    <row r="67" spans="1:13" ht="12" customHeight="1" x14ac:dyDescent="0.2">
      <c r="A67" s="52">
        <v>1977</v>
      </c>
      <c r="B67" s="53">
        <v>0.45562429742593741</v>
      </c>
      <c r="C67" s="53">
        <v>0</v>
      </c>
      <c r="D67" s="53">
        <v>0.45562429742593741</v>
      </c>
      <c r="E67" s="54">
        <v>7.9934087267708315E-2</v>
      </c>
      <c r="F67" s="13"/>
      <c r="G67" s="52">
        <v>1930</v>
      </c>
      <c r="H67" s="53">
        <v>2.7011859722410492</v>
      </c>
      <c r="I67" s="55">
        <v>0.67901234567901347</v>
      </c>
      <c r="J67" s="56">
        <v>0.47389227583176302</v>
      </c>
      <c r="K67" s="18"/>
      <c r="L67" s="18"/>
      <c r="M67" s="18"/>
    </row>
    <row r="68" spans="1:13" ht="12" customHeight="1" x14ac:dyDescent="0.2">
      <c r="A68" s="52">
        <v>1978</v>
      </c>
      <c r="B68" s="53">
        <v>4.9101999361269337</v>
      </c>
      <c r="C68" s="53">
        <v>0</v>
      </c>
      <c r="D68" s="53">
        <v>4.9101999361269337</v>
      </c>
      <c r="E68" s="54">
        <v>0.86143858528542694</v>
      </c>
      <c r="F68" s="13"/>
      <c r="G68" s="52">
        <v>1925</v>
      </c>
      <c r="H68" s="53">
        <v>2.6974078673458441</v>
      </c>
      <c r="I68" s="55">
        <v>0.6913580246913591</v>
      </c>
      <c r="J68" s="56">
        <v>0.47322945041155157</v>
      </c>
      <c r="K68" s="18"/>
      <c r="L68" s="18"/>
      <c r="M68" s="18"/>
    </row>
    <row r="69" spans="1:13" ht="12" customHeight="1" x14ac:dyDescent="0.2">
      <c r="A69" s="52">
        <v>1979</v>
      </c>
      <c r="B69" s="53">
        <v>4.2676984661228037</v>
      </c>
      <c r="C69" s="53">
        <v>0</v>
      </c>
      <c r="D69" s="53">
        <v>4.2676984661228037</v>
      </c>
      <c r="E69" s="54">
        <v>0.74871902914435151</v>
      </c>
      <c r="F69" s="13"/>
      <c r="G69" s="52">
        <v>1932</v>
      </c>
      <c r="H69" s="53">
        <v>2.6824767366691193</v>
      </c>
      <c r="I69" s="55">
        <v>0.70370370370370483</v>
      </c>
      <c r="J69" s="56">
        <v>0.47060995380159987</v>
      </c>
      <c r="K69" s="18"/>
      <c r="L69" s="18"/>
      <c r="M69" s="18"/>
    </row>
    <row r="70" spans="1:13" ht="12" customHeight="1" x14ac:dyDescent="0.2">
      <c r="A70" s="52">
        <v>1980</v>
      </c>
      <c r="B70" s="53">
        <v>5.6930127252831912</v>
      </c>
      <c r="C70" s="53">
        <v>0</v>
      </c>
      <c r="D70" s="53">
        <v>5.6930127252831912</v>
      </c>
      <c r="E70" s="54">
        <v>0.99877416233038441</v>
      </c>
      <c r="F70" s="13"/>
      <c r="G70" s="52">
        <v>1959</v>
      </c>
      <c r="H70" s="53">
        <v>2.6649725949863572</v>
      </c>
      <c r="I70" s="55">
        <v>0.71604938271605056</v>
      </c>
      <c r="J70" s="56">
        <v>0.46753905175199245</v>
      </c>
      <c r="K70" s="18"/>
      <c r="L70" s="18"/>
      <c r="M70" s="18"/>
    </row>
    <row r="71" spans="1:13" ht="12" customHeight="1" x14ac:dyDescent="0.2">
      <c r="A71" s="52">
        <v>1981</v>
      </c>
      <c r="B71" s="53">
        <v>1.5818025319805091</v>
      </c>
      <c r="C71" s="53">
        <v>0</v>
      </c>
      <c r="D71" s="53">
        <v>1.5818025319805091</v>
      </c>
      <c r="E71" s="54">
        <v>0.27750921613693141</v>
      </c>
      <c r="F71" s="13"/>
      <c r="G71" s="52">
        <v>1926</v>
      </c>
      <c r="H71" s="53">
        <v>2.5843299725161861</v>
      </c>
      <c r="I71" s="55">
        <v>0.7283950617283963</v>
      </c>
      <c r="J71" s="56">
        <v>0.45339122324845371</v>
      </c>
      <c r="K71" s="18"/>
      <c r="L71" s="18"/>
      <c r="M71" s="18"/>
    </row>
    <row r="72" spans="1:13" ht="12" customHeight="1" x14ac:dyDescent="0.2">
      <c r="A72" s="52">
        <v>1982</v>
      </c>
      <c r="B72" s="53">
        <v>5.7000000003768578</v>
      </c>
      <c r="C72" s="53">
        <v>0</v>
      </c>
      <c r="D72" s="53">
        <v>5.7000000003768578</v>
      </c>
      <c r="E72" s="54">
        <v>1.0000000000661153</v>
      </c>
      <c r="F72" s="13"/>
      <c r="G72" s="52">
        <v>1976</v>
      </c>
      <c r="H72" s="53">
        <v>2.5641477842581568</v>
      </c>
      <c r="I72" s="55">
        <v>0.74074074074074192</v>
      </c>
      <c r="J72" s="56">
        <v>0.44985048846634329</v>
      </c>
      <c r="K72" s="18"/>
      <c r="L72" s="18"/>
      <c r="M72" s="18"/>
    </row>
    <row r="73" spans="1:13" ht="12" customHeight="1" x14ac:dyDescent="0.2">
      <c r="A73" s="52">
        <v>1983</v>
      </c>
      <c r="B73" s="53">
        <v>5.7000000003768596</v>
      </c>
      <c r="C73" s="53">
        <v>0</v>
      </c>
      <c r="D73" s="53">
        <v>5.7000000003768596</v>
      </c>
      <c r="E73" s="54">
        <v>1.0000000000661158</v>
      </c>
      <c r="F73" s="13"/>
      <c r="G73" s="52">
        <v>1955</v>
      </c>
      <c r="H73" s="53">
        <v>2.5523218277911894</v>
      </c>
      <c r="I73" s="55">
        <v>0.75308641975308765</v>
      </c>
      <c r="J73" s="56">
        <v>0.44777575926161217</v>
      </c>
      <c r="K73" s="18"/>
      <c r="L73" s="18"/>
      <c r="M73" s="18"/>
    </row>
    <row r="74" spans="1:13" ht="12" customHeight="1" x14ac:dyDescent="0.2">
      <c r="A74" s="52">
        <v>1984</v>
      </c>
      <c r="B74" s="53">
        <v>4.9202927570793484</v>
      </c>
      <c r="C74" s="53">
        <v>0</v>
      </c>
      <c r="D74" s="53">
        <v>4.9202927570793484</v>
      </c>
      <c r="E74" s="54">
        <v>0.86320925562795581</v>
      </c>
      <c r="F74" s="13"/>
      <c r="G74" s="52">
        <v>1947</v>
      </c>
      <c r="H74" s="53">
        <v>2.5316073344662868</v>
      </c>
      <c r="I74" s="55">
        <v>0.76543209876543339</v>
      </c>
      <c r="J74" s="56">
        <v>0.44414163762566433</v>
      </c>
      <c r="K74" s="18"/>
      <c r="L74" s="18"/>
      <c r="M74" s="18"/>
    </row>
    <row r="75" spans="1:13" ht="12" customHeight="1" x14ac:dyDescent="0.2">
      <c r="A75" s="52">
        <v>1985</v>
      </c>
      <c r="B75" s="53">
        <v>3.5837058874749221</v>
      </c>
      <c r="C75" s="53">
        <v>0</v>
      </c>
      <c r="D75" s="53">
        <v>3.5837058874749221</v>
      </c>
      <c r="E75" s="54">
        <v>0.62872033113595127</v>
      </c>
      <c r="F75" s="13"/>
      <c r="G75" s="52">
        <v>1994</v>
      </c>
      <c r="H75" s="53">
        <v>2.4737863799590016</v>
      </c>
      <c r="I75" s="55">
        <v>0.77777777777777901</v>
      </c>
      <c r="J75" s="56">
        <v>0.43399761051912306</v>
      </c>
      <c r="K75" s="18"/>
      <c r="L75" s="18"/>
      <c r="M75" s="18"/>
    </row>
    <row r="76" spans="1:13" ht="12" customHeight="1" x14ac:dyDescent="0.2">
      <c r="A76" s="52">
        <v>1986</v>
      </c>
      <c r="B76" s="53">
        <v>4.7292831044245878</v>
      </c>
      <c r="C76" s="53">
        <v>0</v>
      </c>
      <c r="D76" s="53">
        <v>4.7292831044245878</v>
      </c>
      <c r="E76" s="54">
        <v>0.82969879024992765</v>
      </c>
      <c r="F76" s="13"/>
      <c r="G76" s="52">
        <v>1949</v>
      </c>
      <c r="H76" s="53">
        <v>2.4025451089034044</v>
      </c>
      <c r="I76" s="55">
        <v>0.79012345679012475</v>
      </c>
      <c r="J76" s="56">
        <v>0.42149914191287796</v>
      </c>
      <c r="K76" s="18"/>
      <c r="L76" s="18"/>
      <c r="M76" s="18"/>
    </row>
    <row r="77" spans="1:13" ht="12" customHeight="1" x14ac:dyDescent="0.2">
      <c r="A77" s="52">
        <v>1987</v>
      </c>
      <c r="B77" s="53">
        <v>1.1172010599357931</v>
      </c>
      <c r="C77" s="53">
        <v>0</v>
      </c>
      <c r="D77" s="53">
        <v>1.1172010599357931</v>
      </c>
      <c r="E77" s="54">
        <v>0.1960001859536479</v>
      </c>
      <c r="F77" s="13"/>
      <c r="G77" s="52">
        <v>1960</v>
      </c>
      <c r="H77" s="53">
        <v>2.3534958631351834</v>
      </c>
      <c r="I77" s="55">
        <v>0.80246913580247048</v>
      </c>
      <c r="J77" s="56">
        <v>0.41289401107634793</v>
      </c>
      <c r="K77" s="18"/>
      <c r="L77" s="18"/>
      <c r="M77" s="18"/>
    </row>
    <row r="78" spans="1:13" ht="12" customHeight="1" x14ac:dyDescent="0.2">
      <c r="A78" s="52">
        <v>1988</v>
      </c>
      <c r="B78" s="53">
        <v>0.59609419493177429</v>
      </c>
      <c r="C78" s="53">
        <v>0</v>
      </c>
      <c r="D78" s="53">
        <v>0.59609419493177429</v>
      </c>
      <c r="E78" s="54">
        <v>0.10457792893539899</v>
      </c>
      <c r="F78" s="13"/>
      <c r="G78" s="52">
        <v>1944</v>
      </c>
      <c r="H78" s="53">
        <v>1.9238941908568992</v>
      </c>
      <c r="I78" s="55">
        <v>0.8148148148148161</v>
      </c>
      <c r="J78" s="56">
        <v>0.33752529664156122</v>
      </c>
      <c r="K78" s="18"/>
      <c r="L78" s="18"/>
      <c r="M78" s="18"/>
    </row>
    <row r="79" spans="1:13" ht="12" customHeight="1" x14ac:dyDescent="0.2">
      <c r="A79" s="52">
        <v>1989</v>
      </c>
      <c r="B79" s="53">
        <v>3.5111226442067025</v>
      </c>
      <c r="C79" s="53">
        <v>0</v>
      </c>
      <c r="D79" s="53">
        <v>3.5111226442067025</v>
      </c>
      <c r="E79" s="54">
        <v>0.61598642880819343</v>
      </c>
      <c r="F79" s="13"/>
      <c r="G79" s="52">
        <v>1961</v>
      </c>
      <c r="H79" s="53">
        <v>1.8956511880817131</v>
      </c>
      <c r="I79" s="55">
        <v>0.82716049382716184</v>
      </c>
      <c r="J79" s="56">
        <v>0.33257038387398474</v>
      </c>
      <c r="K79" s="18"/>
      <c r="L79" s="18"/>
      <c r="M79" s="18"/>
    </row>
    <row r="80" spans="1:13" ht="12" customHeight="1" x14ac:dyDescent="0.2">
      <c r="A80" s="52">
        <v>1990</v>
      </c>
      <c r="B80" s="53">
        <v>1.0294413955983595</v>
      </c>
      <c r="C80" s="53">
        <v>0</v>
      </c>
      <c r="D80" s="53">
        <v>1.0294413955983595</v>
      </c>
      <c r="E80" s="54">
        <v>0.18060375361374725</v>
      </c>
      <c r="F80" s="13"/>
      <c r="G80" s="52">
        <v>1933</v>
      </c>
      <c r="H80" s="53">
        <v>1.722236589502943</v>
      </c>
      <c r="I80" s="55">
        <v>0.83950617283950757</v>
      </c>
      <c r="J80" s="56">
        <v>0.30214677008823559</v>
      </c>
      <c r="K80" s="18"/>
      <c r="L80" s="18"/>
      <c r="M80" s="18"/>
    </row>
    <row r="81" spans="1:13" ht="12" customHeight="1" x14ac:dyDescent="0.2">
      <c r="A81" s="52">
        <v>1991</v>
      </c>
      <c r="B81" s="53">
        <v>0.91417939718345242</v>
      </c>
      <c r="C81" s="53">
        <v>0</v>
      </c>
      <c r="D81" s="53">
        <v>0.91417939718345242</v>
      </c>
      <c r="E81" s="54">
        <v>0.16038235038306181</v>
      </c>
      <c r="F81" s="13"/>
      <c r="G81" s="52">
        <v>1939</v>
      </c>
      <c r="H81" s="53">
        <v>1.6410241823860572</v>
      </c>
      <c r="I81" s="55">
        <v>0.85185185185185319</v>
      </c>
      <c r="J81" s="56">
        <v>0.28789897936597492</v>
      </c>
      <c r="K81" s="18"/>
      <c r="L81" s="18"/>
      <c r="M81" s="18"/>
    </row>
    <row r="82" spans="1:13" ht="12" customHeight="1" x14ac:dyDescent="0.2">
      <c r="A82" s="52">
        <v>1992</v>
      </c>
      <c r="B82" s="53">
        <v>0.91684948994060578</v>
      </c>
      <c r="C82" s="53">
        <v>0</v>
      </c>
      <c r="D82" s="53">
        <v>0.91684948994060578</v>
      </c>
      <c r="E82" s="54">
        <v>0.1608507877088782</v>
      </c>
      <c r="F82" s="13"/>
      <c r="G82" s="52">
        <v>2001</v>
      </c>
      <c r="H82" s="53">
        <v>1.6080386831716447</v>
      </c>
      <c r="I82" s="55">
        <v>0.86419753086419893</v>
      </c>
      <c r="J82" s="56">
        <v>0.28211204967923592</v>
      </c>
      <c r="K82" s="18"/>
      <c r="L82" s="18"/>
      <c r="M82" s="18"/>
    </row>
    <row r="83" spans="1:13" ht="12" customHeight="1" x14ac:dyDescent="0.2">
      <c r="A83" s="52">
        <v>1993</v>
      </c>
      <c r="B83" s="53">
        <v>3.5290040433896377</v>
      </c>
      <c r="C83" s="53">
        <v>0</v>
      </c>
      <c r="D83" s="53">
        <v>3.5290040433896377</v>
      </c>
      <c r="E83" s="54">
        <v>0.61912351638414698</v>
      </c>
      <c r="F83" s="13"/>
      <c r="G83" s="52">
        <v>1981</v>
      </c>
      <c r="H83" s="53">
        <v>1.5818025319805091</v>
      </c>
      <c r="I83" s="55">
        <v>0.87654320987654466</v>
      </c>
      <c r="J83" s="56">
        <v>0.27750921613693141</v>
      </c>
      <c r="K83" s="18"/>
      <c r="L83" s="18"/>
      <c r="M83" s="18"/>
    </row>
    <row r="84" spans="1:13" ht="12" customHeight="1" x14ac:dyDescent="0.2">
      <c r="A84" s="52">
        <v>1994</v>
      </c>
      <c r="B84" s="53">
        <v>2.4737863799590016</v>
      </c>
      <c r="C84" s="53">
        <v>0</v>
      </c>
      <c r="D84" s="53">
        <v>2.4737863799590016</v>
      </c>
      <c r="E84" s="54">
        <v>0.43399761051912306</v>
      </c>
      <c r="F84" s="13"/>
      <c r="G84" s="52">
        <v>1934</v>
      </c>
      <c r="H84" s="53">
        <v>1.3927110670428666</v>
      </c>
      <c r="I84" s="55">
        <v>0.88888888888889039</v>
      </c>
      <c r="J84" s="56">
        <v>0.24433527491980114</v>
      </c>
      <c r="K84" s="18"/>
      <c r="L84" s="18"/>
      <c r="M84" s="18"/>
    </row>
    <row r="85" spans="1:13" ht="12" customHeight="1" x14ac:dyDescent="0.2">
      <c r="A85" s="52">
        <v>1995</v>
      </c>
      <c r="B85" s="53">
        <v>5.1481957129118241</v>
      </c>
      <c r="C85" s="53">
        <v>0</v>
      </c>
      <c r="D85" s="53">
        <v>5.1481957129118241</v>
      </c>
      <c r="E85" s="54">
        <v>0.90319223033540774</v>
      </c>
      <c r="F85" s="13"/>
      <c r="G85" s="52">
        <v>1931</v>
      </c>
      <c r="H85" s="53">
        <v>1.1586296641454934</v>
      </c>
      <c r="I85" s="55">
        <v>0.90123456790123602</v>
      </c>
      <c r="J85" s="56">
        <v>0.2032683621307883</v>
      </c>
      <c r="K85" s="18"/>
      <c r="L85" s="18"/>
      <c r="M85" s="18"/>
    </row>
    <row r="86" spans="1:13" ht="12" customHeight="1" x14ac:dyDescent="0.2">
      <c r="A86" s="52">
        <v>1996</v>
      </c>
      <c r="B86" s="53">
        <v>4.1422103481438839</v>
      </c>
      <c r="C86" s="53">
        <v>0</v>
      </c>
      <c r="D86" s="53">
        <v>4.1422103481438839</v>
      </c>
      <c r="E86" s="54">
        <v>0.72670356984980422</v>
      </c>
      <c r="F86" s="13"/>
      <c r="G86" s="52">
        <v>1987</v>
      </c>
      <c r="H86" s="53">
        <v>1.1172010599357931</v>
      </c>
      <c r="I86" s="55">
        <v>0.91358024691358175</v>
      </c>
      <c r="J86" s="56">
        <v>0.1960001859536479</v>
      </c>
      <c r="K86" s="18"/>
      <c r="L86" s="18"/>
      <c r="M86" s="18"/>
    </row>
    <row r="87" spans="1:13" ht="12" customHeight="1" x14ac:dyDescent="0.2">
      <c r="A87" s="52">
        <v>1997</v>
      </c>
      <c r="B87" s="53">
        <v>4.8445985890752468</v>
      </c>
      <c r="C87" s="53">
        <v>0</v>
      </c>
      <c r="D87" s="53">
        <v>4.8445985890752468</v>
      </c>
      <c r="E87" s="54">
        <v>0.84992957703074501</v>
      </c>
      <c r="F87" s="13"/>
      <c r="G87" s="52">
        <v>1990</v>
      </c>
      <c r="H87" s="53">
        <v>1.0294413955983595</v>
      </c>
      <c r="I87" s="55">
        <v>0.92592592592592748</v>
      </c>
      <c r="J87" s="56">
        <v>0.18060375361374725</v>
      </c>
      <c r="K87" s="18"/>
      <c r="L87" s="18"/>
      <c r="M87" s="18"/>
    </row>
    <row r="88" spans="1:13" ht="12" customHeight="1" x14ac:dyDescent="0.2">
      <c r="A88" s="52">
        <v>1998</v>
      </c>
      <c r="B88" s="53">
        <v>5.3441751780415041</v>
      </c>
      <c r="C88" s="53">
        <v>0</v>
      </c>
      <c r="D88" s="53">
        <v>5.3441751780415041</v>
      </c>
      <c r="E88" s="54">
        <v>0.93757459263886034</v>
      </c>
      <c r="F88" s="13"/>
      <c r="G88" s="52">
        <v>1924</v>
      </c>
      <c r="H88" s="53">
        <v>1.0272324844033986</v>
      </c>
      <c r="I88" s="55">
        <v>0.93827160493827311</v>
      </c>
      <c r="J88" s="56">
        <v>0.18021622533392959</v>
      </c>
      <c r="K88" s="18"/>
      <c r="L88" s="18"/>
      <c r="M88" s="18"/>
    </row>
    <row r="89" spans="1:13" ht="12" customHeight="1" x14ac:dyDescent="0.2">
      <c r="A89" s="52">
        <v>1999</v>
      </c>
      <c r="B89" s="53">
        <v>3.7931761064848106</v>
      </c>
      <c r="C89" s="53">
        <v>0</v>
      </c>
      <c r="D89" s="53">
        <v>3.7931761064848106</v>
      </c>
      <c r="E89" s="54">
        <v>0.66546949236575625</v>
      </c>
      <c r="F89" s="13"/>
      <c r="G89" s="52">
        <v>1992</v>
      </c>
      <c r="H89" s="53">
        <v>0.91684948994060578</v>
      </c>
      <c r="I89" s="55">
        <v>0.95061728395061884</v>
      </c>
      <c r="J89" s="56">
        <v>0.1608507877088782</v>
      </c>
      <c r="K89" s="18"/>
      <c r="L89" s="18"/>
      <c r="M89" s="18"/>
    </row>
    <row r="90" spans="1:13" ht="12" customHeight="1" x14ac:dyDescent="0.2">
      <c r="A90" s="52">
        <v>2000</v>
      </c>
      <c r="B90" s="53">
        <v>4.0827576803830059</v>
      </c>
      <c r="C90" s="53">
        <v>0</v>
      </c>
      <c r="D90" s="53">
        <v>4.0827576803830059</v>
      </c>
      <c r="E90" s="54">
        <v>0.71627327726017642</v>
      </c>
      <c r="F90" s="13"/>
      <c r="G90" s="52">
        <v>1991</v>
      </c>
      <c r="H90" s="53">
        <v>0.91417939718345242</v>
      </c>
      <c r="I90" s="55">
        <v>0.96296296296296457</v>
      </c>
      <c r="J90" s="56">
        <v>0.16038235038306181</v>
      </c>
      <c r="K90" s="18"/>
      <c r="L90" s="18"/>
      <c r="M90" s="18"/>
    </row>
    <row r="91" spans="1:13" ht="12" customHeight="1" x14ac:dyDescent="0.2">
      <c r="A91" s="52">
        <v>2001</v>
      </c>
      <c r="B91" s="53">
        <v>1.6080386831716447</v>
      </c>
      <c r="C91" s="53">
        <v>0</v>
      </c>
      <c r="D91" s="53">
        <v>1.6080386831716447</v>
      </c>
      <c r="E91" s="54">
        <v>0.28211204967923592</v>
      </c>
      <c r="F91" s="13"/>
      <c r="G91" s="52">
        <v>1929</v>
      </c>
      <c r="H91" s="53">
        <v>0.88339403297926755</v>
      </c>
      <c r="I91" s="55">
        <v>0.9753086419753102</v>
      </c>
      <c r="J91" s="56">
        <v>0.15498140929460832</v>
      </c>
      <c r="K91" s="18"/>
      <c r="L91" s="18"/>
      <c r="M91" s="18"/>
    </row>
    <row r="92" spans="1:13" ht="12" customHeight="1" x14ac:dyDescent="0.2">
      <c r="A92" s="52">
        <v>2002</v>
      </c>
      <c r="B92" s="53">
        <v>3.0052327595235004</v>
      </c>
      <c r="C92" s="53">
        <v>0</v>
      </c>
      <c r="D92" s="53">
        <v>3.0052327595235004</v>
      </c>
      <c r="E92" s="54">
        <v>0.52723381746026321</v>
      </c>
      <c r="F92" s="13"/>
      <c r="G92" s="52">
        <v>1988</v>
      </c>
      <c r="H92" s="53">
        <v>0.59609419493177429</v>
      </c>
      <c r="I92" s="55">
        <v>0.98765432098765593</v>
      </c>
      <c r="J92" s="56">
        <v>0.10457792893539899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3.3091319979692431</v>
      </c>
      <c r="C93" s="58">
        <v>0</v>
      </c>
      <c r="D93" s="58">
        <v>3.3091319979692431</v>
      </c>
      <c r="E93" s="59">
        <v>0.58054947332793738</v>
      </c>
      <c r="F93" s="29"/>
      <c r="G93" s="57">
        <v>1977</v>
      </c>
      <c r="H93" s="58">
        <v>0.45562429742593741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3.4219286590682887</v>
      </c>
      <c r="C94" s="63">
        <v>0</v>
      </c>
      <c r="D94" s="63">
        <v>3.4219286590682887</v>
      </c>
      <c r="E94" s="64">
        <v>0.60033836124005113</v>
      </c>
      <c r="F94" s="36"/>
      <c r="G94" s="62"/>
      <c r="H94" s="63">
        <v>3.4219286590682896</v>
      </c>
      <c r="I94" s="63"/>
      <c r="J94" s="64">
        <v>0.6003383612400508</v>
      </c>
      <c r="K94" s="39"/>
      <c r="L94" s="39"/>
      <c r="M94" s="39"/>
    </row>
    <row r="95" spans="1:13" ht="12" customHeight="1" x14ac:dyDescent="0.2">
      <c r="A95" s="65" t="s">
        <v>12</v>
      </c>
      <c r="B95" s="66">
        <v>5.7000000003768605</v>
      </c>
      <c r="C95" s="66">
        <v>0</v>
      </c>
      <c r="D95" s="66">
        <v>5.7000000003768605</v>
      </c>
      <c r="E95" s="67">
        <v>1.0000000000661158</v>
      </c>
      <c r="F95" s="36"/>
      <c r="G95" s="68"/>
      <c r="H95" s="66">
        <v>5.7000000003768605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0.45562429742593741</v>
      </c>
      <c r="C96" s="66">
        <v>0</v>
      </c>
      <c r="D96" s="66">
        <v>0.45562429742593741</v>
      </c>
      <c r="E96" s="67">
        <v>7.9934087267708315E-2</v>
      </c>
      <c r="F96" s="45"/>
      <c r="G96" s="68"/>
      <c r="H96" s="66">
        <v>0.45562429742593741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3:BU1032"/>
  <sheetViews>
    <sheetView zoomScale="130" zoomScaleNormal="130" workbookViewId="0">
      <selection activeCell="CC1" sqref="A1:CC1048576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33</v>
      </c>
    </row>
    <row r="4" spans="1:13" ht="17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15.479542288017418</v>
      </c>
      <c r="C12" s="48">
        <v>0</v>
      </c>
      <c r="D12" s="48">
        <v>15.479542288017418</v>
      </c>
      <c r="E12" s="49">
        <v>0.72673907455480835</v>
      </c>
      <c r="F12" s="13"/>
      <c r="G12" s="47">
        <v>1958</v>
      </c>
      <c r="H12" s="48">
        <v>21.300000001408272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13.176409594461971</v>
      </c>
      <c r="C13" s="53">
        <v>0</v>
      </c>
      <c r="D13" s="53">
        <v>13.176409594461971</v>
      </c>
      <c r="E13" s="54">
        <v>0.61861077908272166</v>
      </c>
      <c r="F13" s="13"/>
      <c r="G13" s="52">
        <v>1938</v>
      </c>
      <c r="H13" s="53">
        <v>21.300000001408268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3.8386055996126993</v>
      </c>
      <c r="C14" s="53">
        <v>0</v>
      </c>
      <c r="D14" s="53">
        <v>3.8386055996126993</v>
      </c>
      <c r="E14" s="54">
        <v>0.18021622533392953</v>
      </c>
      <c r="F14" s="13"/>
      <c r="G14" s="52">
        <v>1938</v>
      </c>
      <c r="H14" s="53">
        <v>21.300000001408268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10.079787293766049</v>
      </c>
      <c r="C15" s="53">
        <v>0</v>
      </c>
      <c r="D15" s="53">
        <v>10.079787293766049</v>
      </c>
      <c r="E15" s="54">
        <v>0.47322945041155162</v>
      </c>
      <c r="F15" s="13"/>
      <c r="G15" s="52">
        <v>1938</v>
      </c>
      <c r="H15" s="53">
        <v>21.300000001408268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10.404147153216766</v>
      </c>
      <c r="C16" s="53">
        <v>0</v>
      </c>
      <c r="D16" s="53">
        <v>10.404147153216766</v>
      </c>
      <c r="E16" s="54">
        <v>0.48845761282707817</v>
      </c>
      <c r="F16" s="13"/>
      <c r="G16" s="52">
        <v>1969</v>
      </c>
      <c r="H16" s="53">
        <v>21.300000001408264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13.846801086256967</v>
      </c>
      <c r="C17" s="53">
        <v>0</v>
      </c>
      <c r="D17" s="53">
        <v>13.846801086256967</v>
      </c>
      <c r="E17" s="54">
        <v>0.65008455804023313</v>
      </c>
      <c r="F17" s="13"/>
      <c r="G17" s="52">
        <v>1980</v>
      </c>
      <c r="H17" s="53">
        <v>21.273889657637181</v>
      </c>
      <c r="I17" s="55">
        <v>6.1728395061728496E-2</v>
      </c>
      <c r="J17" s="56">
        <v>0.99877416233038407</v>
      </c>
      <c r="K17" s="18"/>
      <c r="L17" s="18"/>
      <c r="M17" s="18"/>
    </row>
    <row r="18" spans="1:13" ht="12.75" customHeight="1" x14ac:dyDescent="0.2">
      <c r="A18" s="52">
        <v>1928</v>
      </c>
      <c r="B18" s="53">
        <v>16.272267229151264</v>
      </c>
      <c r="C18" s="53">
        <v>0</v>
      </c>
      <c r="D18" s="53">
        <v>16.272267229151264</v>
      </c>
      <c r="E18" s="54">
        <v>0.76395620794137387</v>
      </c>
      <c r="F18" s="13"/>
      <c r="G18" s="52">
        <v>1998</v>
      </c>
      <c r="H18" s="53">
        <v>19.970338823207729</v>
      </c>
      <c r="I18" s="55">
        <v>7.4074074074074195E-2</v>
      </c>
      <c r="J18" s="56">
        <v>0.93757459263886056</v>
      </c>
      <c r="K18" s="18"/>
      <c r="L18" s="18"/>
      <c r="M18" s="18"/>
    </row>
    <row r="19" spans="1:13" ht="12.75" customHeight="1" x14ac:dyDescent="0.2">
      <c r="A19" s="52">
        <v>1929</v>
      </c>
      <c r="B19" s="53">
        <v>3.9050960927979941</v>
      </c>
      <c r="C19" s="53">
        <v>0</v>
      </c>
      <c r="D19" s="53">
        <v>3.9050960927979941</v>
      </c>
      <c r="E19" s="54">
        <v>0.18333784473230019</v>
      </c>
      <c r="F19" s="13"/>
      <c r="G19" s="52">
        <v>1943</v>
      </c>
      <c r="H19" s="53">
        <v>19.702284030775587</v>
      </c>
      <c r="I19" s="55">
        <v>8.6419753086419887E-2</v>
      </c>
      <c r="J19" s="56">
        <v>0.92498986059979282</v>
      </c>
      <c r="K19" s="18"/>
      <c r="L19" s="18"/>
      <c r="M19" s="18"/>
    </row>
    <row r="20" spans="1:13" ht="12.75" customHeight="1" x14ac:dyDescent="0.2">
      <c r="A20" s="52">
        <v>1930</v>
      </c>
      <c r="B20" s="53">
        <v>10.093905475216552</v>
      </c>
      <c r="C20" s="53">
        <v>0</v>
      </c>
      <c r="D20" s="53">
        <v>10.093905475216552</v>
      </c>
      <c r="E20" s="54">
        <v>0.47389227583176297</v>
      </c>
      <c r="F20" s="13"/>
      <c r="G20" s="52">
        <v>1956</v>
      </c>
      <c r="H20" s="53">
        <v>18.912809374204706</v>
      </c>
      <c r="I20" s="55">
        <v>9.8765432098765593E-2</v>
      </c>
      <c r="J20" s="56">
        <v>0.88792532273261526</v>
      </c>
      <c r="K20" s="18"/>
      <c r="L20" s="18"/>
      <c r="M20" s="18"/>
    </row>
    <row r="21" spans="1:13" ht="12.75" customHeight="1" x14ac:dyDescent="0.2">
      <c r="A21" s="52">
        <v>1931</v>
      </c>
      <c r="B21" s="53">
        <v>4.3296161133857911</v>
      </c>
      <c r="C21" s="53">
        <v>0</v>
      </c>
      <c r="D21" s="53">
        <v>4.3296161133857911</v>
      </c>
      <c r="E21" s="54">
        <v>0.2032683621307883</v>
      </c>
      <c r="F21" s="13"/>
      <c r="G21" s="52">
        <v>1967</v>
      </c>
      <c r="H21" s="53">
        <v>18.702381437502858</v>
      </c>
      <c r="I21" s="55">
        <v>0.1111111111111113</v>
      </c>
      <c r="J21" s="56">
        <v>0.87804607687806846</v>
      </c>
      <c r="K21" s="18"/>
      <c r="L21" s="18"/>
      <c r="M21" s="18"/>
    </row>
    <row r="22" spans="1:13" ht="12.75" customHeight="1" x14ac:dyDescent="0.2">
      <c r="A22" s="52">
        <v>1932</v>
      </c>
      <c r="B22" s="53">
        <v>10.023992015974073</v>
      </c>
      <c r="C22" s="53">
        <v>0</v>
      </c>
      <c r="D22" s="53">
        <v>10.023992015974073</v>
      </c>
      <c r="E22" s="54">
        <v>0.4706099538015997</v>
      </c>
      <c r="F22" s="13"/>
      <c r="G22" s="52">
        <v>1941</v>
      </c>
      <c r="H22" s="53">
        <v>18.417177982498501</v>
      </c>
      <c r="I22" s="55">
        <v>0.12345679012345699</v>
      </c>
      <c r="J22" s="56">
        <v>0.86465624330978874</v>
      </c>
      <c r="K22" s="18"/>
      <c r="L22" s="18"/>
      <c r="M22" s="18"/>
    </row>
    <row r="23" spans="1:13" ht="12.75" customHeight="1" x14ac:dyDescent="0.2">
      <c r="A23" s="52">
        <v>1933</v>
      </c>
      <c r="B23" s="53">
        <v>7.6167579250374775</v>
      </c>
      <c r="C23" s="53">
        <v>0</v>
      </c>
      <c r="D23" s="53">
        <v>7.6167579250374775</v>
      </c>
      <c r="E23" s="54">
        <v>0.35759426878110223</v>
      </c>
      <c r="F23" s="13"/>
      <c r="G23" s="52">
        <v>1984</v>
      </c>
      <c r="H23" s="53">
        <v>18.386357144875465</v>
      </c>
      <c r="I23" s="55">
        <v>0.13580246913580268</v>
      </c>
      <c r="J23" s="56">
        <v>0.86320925562795603</v>
      </c>
      <c r="K23" s="18"/>
      <c r="L23" s="18"/>
      <c r="M23" s="18"/>
    </row>
    <row r="24" spans="1:13" ht="12.75" customHeight="1" x14ac:dyDescent="0.2">
      <c r="A24" s="52">
        <v>1934</v>
      </c>
      <c r="B24" s="53">
        <v>6.1002109035617123</v>
      </c>
      <c r="C24" s="53">
        <v>0</v>
      </c>
      <c r="D24" s="53">
        <v>6.1002109035617123</v>
      </c>
      <c r="E24" s="54">
        <v>0.28639487810148884</v>
      </c>
      <c r="F24" s="13"/>
      <c r="G24" s="52">
        <v>1978</v>
      </c>
      <c r="H24" s="53">
        <v>18.348641866579595</v>
      </c>
      <c r="I24" s="55">
        <v>0.14814814814814839</v>
      </c>
      <c r="J24" s="56">
        <v>0.86143858528542694</v>
      </c>
      <c r="K24" s="18"/>
      <c r="L24" s="18"/>
      <c r="M24" s="18"/>
    </row>
    <row r="25" spans="1:13" ht="12.75" customHeight="1" x14ac:dyDescent="0.2">
      <c r="A25" s="52">
        <v>1935</v>
      </c>
      <c r="B25" s="53">
        <v>13.902561748920496</v>
      </c>
      <c r="C25" s="53">
        <v>0</v>
      </c>
      <c r="D25" s="53">
        <v>13.902561748920496</v>
      </c>
      <c r="E25" s="54">
        <v>0.65270242952678381</v>
      </c>
      <c r="F25" s="13"/>
      <c r="G25" s="52">
        <v>1995</v>
      </c>
      <c r="H25" s="53">
        <v>18.221099264376981</v>
      </c>
      <c r="I25" s="55">
        <v>0.1604938271604941</v>
      </c>
      <c r="J25" s="56">
        <v>0.85545066968906014</v>
      </c>
      <c r="K25" s="18"/>
      <c r="L25" s="18"/>
      <c r="M25" s="18"/>
    </row>
    <row r="26" spans="1:13" ht="12.75" customHeight="1" x14ac:dyDescent="0.2">
      <c r="A26" s="52">
        <v>1936</v>
      </c>
      <c r="B26" s="53">
        <v>15.692713672738556</v>
      </c>
      <c r="C26" s="53">
        <v>0</v>
      </c>
      <c r="D26" s="53">
        <v>15.692713672738556</v>
      </c>
      <c r="E26" s="54">
        <v>0.7367471207858477</v>
      </c>
      <c r="F26" s="13"/>
      <c r="G26" s="52">
        <v>1997</v>
      </c>
      <c r="H26" s="53">
        <v>18.103499990754866</v>
      </c>
      <c r="I26" s="55">
        <v>0.17283950617283977</v>
      </c>
      <c r="J26" s="56">
        <v>0.8499295770307449</v>
      </c>
      <c r="K26" s="18"/>
      <c r="L26" s="18"/>
      <c r="M26" s="18"/>
    </row>
    <row r="27" spans="1:13" ht="12.75" customHeight="1" x14ac:dyDescent="0.2">
      <c r="A27" s="52">
        <v>1937</v>
      </c>
      <c r="B27" s="53">
        <v>15.768755759221349</v>
      </c>
      <c r="C27" s="53">
        <v>0</v>
      </c>
      <c r="D27" s="53">
        <v>15.768755759221349</v>
      </c>
      <c r="E27" s="54">
        <v>0.74031717179442957</v>
      </c>
      <c r="F27" s="13"/>
      <c r="G27" s="52">
        <v>1986</v>
      </c>
      <c r="H27" s="53">
        <v>17.873818882333421</v>
      </c>
      <c r="I27" s="55">
        <v>0.18518518518518548</v>
      </c>
      <c r="J27" s="56">
        <v>0.83914642640063009</v>
      </c>
      <c r="K27" s="18"/>
      <c r="L27" s="18"/>
      <c r="M27" s="18"/>
    </row>
    <row r="28" spans="1:13" ht="12.75" customHeight="1" x14ac:dyDescent="0.2">
      <c r="A28" s="52">
        <v>1938</v>
      </c>
      <c r="B28" s="53">
        <v>21.300000001408268</v>
      </c>
      <c r="C28" s="53">
        <v>0</v>
      </c>
      <c r="D28" s="53">
        <v>21.300000001408268</v>
      </c>
      <c r="E28" s="54">
        <v>1.0000000000661158</v>
      </c>
      <c r="F28" s="13"/>
      <c r="G28" s="52">
        <v>1952</v>
      </c>
      <c r="H28" s="53">
        <v>17.732637989503445</v>
      </c>
      <c r="I28" s="55">
        <v>0.19753086419753119</v>
      </c>
      <c r="J28" s="56">
        <v>0.83251821546964533</v>
      </c>
      <c r="K28" s="18"/>
      <c r="L28" s="18"/>
      <c r="M28" s="18"/>
    </row>
    <row r="29" spans="1:13" ht="12.75" customHeight="1" x14ac:dyDescent="0.2">
      <c r="A29" s="52">
        <v>1939</v>
      </c>
      <c r="B29" s="53">
        <v>4.5366900743973924</v>
      </c>
      <c r="C29" s="53">
        <v>0</v>
      </c>
      <c r="D29" s="53">
        <v>4.5366900743973924</v>
      </c>
      <c r="E29" s="54">
        <v>0.21299014433790575</v>
      </c>
      <c r="F29" s="13"/>
      <c r="G29" s="52">
        <v>1951</v>
      </c>
      <c r="H29" s="53">
        <v>16.88524289213068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14.118651461521164</v>
      </c>
      <c r="C30" s="53">
        <v>0</v>
      </c>
      <c r="D30" s="53">
        <v>14.118651461521164</v>
      </c>
      <c r="E30" s="54">
        <v>0.66284748645639269</v>
      </c>
      <c r="F30" s="13"/>
      <c r="G30" s="52">
        <v>1973</v>
      </c>
      <c r="H30" s="53">
        <v>16.630720291728828</v>
      </c>
      <c r="I30" s="55">
        <v>0.2222222222222226</v>
      </c>
      <c r="J30" s="56">
        <v>0.78078499022201064</v>
      </c>
      <c r="K30" s="18"/>
      <c r="L30" s="18"/>
      <c r="M30" s="18"/>
    </row>
    <row r="31" spans="1:13" ht="12.75" customHeight="1" x14ac:dyDescent="0.2">
      <c r="A31" s="52">
        <v>1941</v>
      </c>
      <c r="B31" s="53">
        <v>18.417177982498501</v>
      </c>
      <c r="C31" s="53">
        <v>0</v>
      </c>
      <c r="D31" s="53">
        <v>18.417177982498501</v>
      </c>
      <c r="E31" s="54">
        <v>0.86465624330978874</v>
      </c>
      <c r="F31" s="13"/>
      <c r="G31" s="52">
        <v>1928</v>
      </c>
      <c r="H31" s="53">
        <v>16.272267229151264</v>
      </c>
      <c r="I31" s="55">
        <v>0.23456790123456828</v>
      </c>
      <c r="J31" s="56">
        <v>0.76395620794137387</v>
      </c>
      <c r="K31" s="18"/>
      <c r="L31" s="18"/>
      <c r="M31" s="18"/>
    </row>
    <row r="32" spans="1:13" ht="12.75" customHeight="1" x14ac:dyDescent="0.2">
      <c r="A32" s="52">
        <v>1942</v>
      </c>
      <c r="B32" s="53">
        <v>15.862790496913451</v>
      </c>
      <c r="C32" s="53">
        <v>0</v>
      </c>
      <c r="D32" s="53">
        <v>15.862790496913451</v>
      </c>
      <c r="E32" s="54">
        <v>0.74473194821189914</v>
      </c>
      <c r="F32" s="13"/>
      <c r="G32" s="52">
        <v>1974</v>
      </c>
      <c r="H32" s="53">
        <v>15.982664191950402</v>
      </c>
      <c r="I32" s="55">
        <v>0.24691358024691398</v>
      </c>
      <c r="J32" s="56">
        <v>0.75035982121832867</v>
      </c>
      <c r="K32" s="18"/>
      <c r="L32" s="18"/>
      <c r="M32" s="18"/>
    </row>
    <row r="33" spans="1:13" ht="12.75" customHeight="1" x14ac:dyDescent="0.2">
      <c r="A33" s="52">
        <v>1943</v>
      </c>
      <c r="B33" s="53">
        <v>19.702284030775587</v>
      </c>
      <c r="C33" s="53">
        <v>0</v>
      </c>
      <c r="D33" s="53">
        <v>19.702284030775587</v>
      </c>
      <c r="E33" s="54">
        <v>0.92498986059979282</v>
      </c>
      <c r="F33" s="13"/>
      <c r="G33" s="52">
        <v>1979</v>
      </c>
      <c r="H33" s="53">
        <v>15.947715320774689</v>
      </c>
      <c r="I33" s="55">
        <v>0.25925925925925969</v>
      </c>
      <c r="J33" s="56">
        <v>0.74871902914435162</v>
      </c>
      <c r="K33" s="18"/>
      <c r="L33" s="18"/>
      <c r="M33" s="18"/>
    </row>
    <row r="34" spans="1:13" ht="12.75" customHeight="1" x14ac:dyDescent="0.2">
      <c r="A34" s="52">
        <v>1944</v>
      </c>
      <c r="B34" s="53">
        <v>8.5943665984325115</v>
      </c>
      <c r="C34" s="53">
        <v>0</v>
      </c>
      <c r="D34" s="53">
        <v>8.5943665984325115</v>
      </c>
      <c r="E34" s="54">
        <v>0.40349138959777048</v>
      </c>
      <c r="F34" s="13"/>
      <c r="G34" s="52">
        <v>1942</v>
      </c>
      <c r="H34" s="53">
        <v>15.862790496913451</v>
      </c>
      <c r="I34" s="55">
        <v>0.27160493827160537</v>
      </c>
      <c r="J34" s="56">
        <v>0.74473194821189914</v>
      </c>
      <c r="K34" s="18"/>
      <c r="L34" s="18"/>
      <c r="M34" s="18"/>
    </row>
    <row r="35" spans="1:13" ht="12.75" customHeight="1" x14ac:dyDescent="0.2">
      <c r="A35" s="52">
        <v>1945</v>
      </c>
      <c r="B35" s="53">
        <v>15.804617534241391</v>
      </c>
      <c r="C35" s="53">
        <v>0</v>
      </c>
      <c r="D35" s="53">
        <v>15.804617534241391</v>
      </c>
      <c r="E35" s="54">
        <v>0.7420008232038211</v>
      </c>
      <c r="F35" s="13"/>
      <c r="G35" s="52">
        <v>1945</v>
      </c>
      <c r="H35" s="53">
        <v>15.804617534241391</v>
      </c>
      <c r="I35" s="55">
        <v>0.2839506172839511</v>
      </c>
      <c r="J35" s="56">
        <v>0.7420008232038211</v>
      </c>
      <c r="K35" s="18"/>
      <c r="L35" s="18"/>
      <c r="M35" s="18"/>
    </row>
    <row r="36" spans="1:13" ht="12.75" customHeight="1" x14ac:dyDescent="0.2">
      <c r="A36" s="52">
        <v>1946</v>
      </c>
      <c r="B36" s="53">
        <v>14.853985303559327</v>
      </c>
      <c r="C36" s="53">
        <v>0</v>
      </c>
      <c r="D36" s="53">
        <v>14.853985303559327</v>
      </c>
      <c r="E36" s="54">
        <v>0.69737020204503875</v>
      </c>
      <c r="F36" s="13"/>
      <c r="G36" s="52">
        <v>1937</v>
      </c>
      <c r="H36" s="53">
        <v>15.768755759221349</v>
      </c>
      <c r="I36" s="55">
        <v>0.29629629629629678</v>
      </c>
      <c r="J36" s="56">
        <v>0.74031717179442957</v>
      </c>
      <c r="K36" s="18"/>
      <c r="L36" s="18"/>
      <c r="M36" s="18"/>
    </row>
    <row r="37" spans="1:13" ht="12.75" customHeight="1" x14ac:dyDescent="0.2">
      <c r="A37" s="52">
        <v>1947</v>
      </c>
      <c r="B37" s="53">
        <v>9.4118769251022627</v>
      </c>
      <c r="C37" s="53">
        <v>0</v>
      </c>
      <c r="D37" s="53">
        <v>9.4118769251022627</v>
      </c>
      <c r="E37" s="54">
        <v>0.44187215610808744</v>
      </c>
      <c r="F37" s="13"/>
      <c r="G37" s="52">
        <v>1936</v>
      </c>
      <c r="H37" s="53">
        <v>15.692713672738556</v>
      </c>
      <c r="I37" s="55">
        <v>0.30864197530864246</v>
      </c>
      <c r="J37" s="56">
        <v>0.7367471207858477</v>
      </c>
      <c r="K37" s="18"/>
      <c r="L37" s="18"/>
      <c r="M37" s="18"/>
    </row>
    <row r="38" spans="1:13" ht="12.75" customHeight="1" x14ac:dyDescent="0.2">
      <c r="A38" s="52">
        <v>1948</v>
      </c>
      <c r="B38" s="53">
        <v>11.006141202341373</v>
      </c>
      <c r="C38" s="53">
        <v>0</v>
      </c>
      <c r="D38" s="53">
        <v>11.006141202341373</v>
      </c>
      <c r="E38" s="54">
        <v>0.51672024424137897</v>
      </c>
      <c r="F38" s="13"/>
      <c r="G38" s="52">
        <v>1922</v>
      </c>
      <c r="H38" s="53">
        <v>15.479542288017418</v>
      </c>
      <c r="I38" s="55">
        <v>0.32098765432098819</v>
      </c>
      <c r="J38" s="56">
        <v>0.72673907455480835</v>
      </c>
      <c r="K38" s="18"/>
      <c r="L38" s="18"/>
      <c r="M38" s="18"/>
    </row>
    <row r="39" spans="1:13" ht="12.75" customHeight="1" x14ac:dyDescent="0.2">
      <c r="A39" s="52">
        <v>1949</v>
      </c>
      <c r="B39" s="53">
        <v>8.9779317227442998</v>
      </c>
      <c r="C39" s="53">
        <v>0</v>
      </c>
      <c r="D39" s="53">
        <v>8.9779317227442998</v>
      </c>
      <c r="E39" s="54">
        <v>0.42149914191287791</v>
      </c>
      <c r="F39" s="13"/>
      <c r="G39" s="52">
        <v>1996</v>
      </c>
      <c r="H39" s="53">
        <v>15.478786037800823</v>
      </c>
      <c r="I39" s="55">
        <v>0.33333333333333387</v>
      </c>
      <c r="J39" s="56">
        <v>0.72670356984980389</v>
      </c>
      <c r="K39" s="18"/>
      <c r="L39" s="18"/>
      <c r="M39" s="18"/>
    </row>
    <row r="40" spans="1:13" ht="12.75" customHeight="1" x14ac:dyDescent="0.2">
      <c r="A40" s="52">
        <v>1950</v>
      </c>
      <c r="B40" s="53">
        <v>11.824716871076172</v>
      </c>
      <c r="C40" s="53">
        <v>0</v>
      </c>
      <c r="D40" s="53">
        <v>11.824716871076172</v>
      </c>
      <c r="E40" s="54">
        <v>0.55515102681108786</v>
      </c>
      <c r="F40" s="13"/>
      <c r="G40" s="52">
        <v>1970</v>
      </c>
      <c r="H40" s="53">
        <v>15.355597692277501</v>
      </c>
      <c r="I40" s="55">
        <v>0.34567901234567955</v>
      </c>
      <c r="J40" s="56">
        <v>0.72092007944964787</v>
      </c>
      <c r="K40" s="18"/>
      <c r="L40" s="18"/>
      <c r="M40" s="18"/>
    </row>
    <row r="41" spans="1:13" ht="12.75" customHeight="1" x14ac:dyDescent="0.2">
      <c r="A41" s="52">
        <v>1951</v>
      </c>
      <c r="B41" s="53">
        <v>16.88524289213068</v>
      </c>
      <c r="C41" s="53">
        <v>0</v>
      </c>
      <c r="D41" s="53">
        <v>16.88524289213068</v>
      </c>
      <c r="E41" s="54">
        <v>0.79273440808125262</v>
      </c>
      <c r="F41" s="13"/>
      <c r="G41" s="52">
        <v>2000</v>
      </c>
      <c r="H41" s="53">
        <v>15.256620805641758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17.732637989503445</v>
      </c>
      <c r="C42" s="53">
        <v>0</v>
      </c>
      <c r="D42" s="53">
        <v>17.732637989503445</v>
      </c>
      <c r="E42" s="54">
        <v>0.83251821546964533</v>
      </c>
      <c r="F42" s="13"/>
      <c r="G42" s="52">
        <v>1975</v>
      </c>
      <c r="H42" s="53">
        <v>15.109651467506314</v>
      </c>
      <c r="I42" s="55">
        <v>0.37037037037037096</v>
      </c>
      <c r="J42" s="56">
        <v>0.70937330833362977</v>
      </c>
      <c r="K42" s="18"/>
      <c r="L42" s="18"/>
      <c r="M42" s="18"/>
    </row>
    <row r="43" spans="1:13" ht="12.75" customHeight="1" x14ac:dyDescent="0.2">
      <c r="A43" s="52">
        <v>1953</v>
      </c>
      <c r="B43" s="53">
        <v>11.005358173954674</v>
      </c>
      <c r="C43" s="53">
        <v>0</v>
      </c>
      <c r="D43" s="53">
        <v>11.005358173954674</v>
      </c>
      <c r="E43" s="54">
        <v>0.51668348234528982</v>
      </c>
      <c r="F43" s="13"/>
      <c r="G43" s="52">
        <v>1946</v>
      </c>
      <c r="H43" s="53">
        <v>14.853985303559327</v>
      </c>
      <c r="I43" s="55">
        <v>0.38271604938271669</v>
      </c>
      <c r="J43" s="56">
        <v>0.69737020204503875</v>
      </c>
      <c r="K43" s="18"/>
      <c r="L43" s="18"/>
      <c r="M43" s="18"/>
    </row>
    <row r="44" spans="1:13" ht="12.75" customHeight="1" x14ac:dyDescent="0.2">
      <c r="A44" s="52">
        <v>1954</v>
      </c>
      <c r="B44" s="53">
        <v>13.46541292317958</v>
      </c>
      <c r="C44" s="53">
        <v>0</v>
      </c>
      <c r="D44" s="53">
        <v>13.46541292317958</v>
      </c>
      <c r="E44" s="54">
        <v>0.63217901047791447</v>
      </c>
      <c r="F44" s="13"/>
      <c r="G44" s="52">
        <v>1965</v>
      </c>
      <c r="H44" s="53">
        <v>14.782026110353275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9.5376236722723391</v>
      </c>
      <c r="C45" s="53">
        <v>0</v>
      </c>
      <c r="D45" s="53">
        <v>9.5376236722723391</v>
      </c>
      <c r="E45" s="54">
        <v>0.44777575926161217</v>
      </c>
      <c r="F45" s="13"/>
      <c r="G45" s="52">
        <v>1963</v>
      </c>
      <c r="H45" s="53">
        <v>14.546772193336654</v>
      </c>
      <c r="I45" s="55">
        <v>0.40740740740740805</v>
      </c>
      <c r="J45" s="56">
        <v>0.68294705133035927</v>
      </c>
      <c r="K45" s="18"/>
      <c r="L45" s="18"/>
      <c r="M45" s="18"/>
    </row>
    <row r="46" spans="1:13" ht="12.75" customHeight="1" x14ac:dyDescent="0.2">
      <c r="A46" s="52">
        <v>1956</v>
      </c>
      <c r="B46" s="53">
        <v>18.912809374204706</v>
      </c>
      <c r="C46" s="53">
        <v>0</v>
      </c>
      <c r="D46" s="53">
        <v>18.912809374204706</v>
      </c>
      <c r="E46" s="54">
        <v>0.88792532273261526</v>
      </c>
      <c r="F46" s="13"/>
      <c r="G46" s="52">
        <v>1999</v>
      </c>
      <c r="H46" s="53">
        <v>14.17450018739061</v>
      </c>
      <c r="I46" s="55">
        <v>0.41975308641975378</v>
      </c>
      <c r="J46" s="56">
        <v>0.66546949236575625</v>
      </c>
      <c r="K46" s="18"/>
      <c r="L46" s="18"/>
      <c r="M46" s="18"/>
    </row>
    <row r="47" spans="1:13" ht="12.75" customHeight="1" x14ac:dyDescent="0.2">
      <c r="A47" s="52">
        <v>1957</v>
      </c>
      <c r="B47" s="53">
        <v>10.938683868434476</v>
      </c>
      <c r="C47" s="53">
        <v>0</v>
      </c>
      <c r="D47" s="53">
        <v>10.938683868434476</v>
      </c>
      <c r="E47" s="54">
        <v>0.51355323325983449</v>
      </c>
      <c r="F47" s="13"/>
      <c r="G47" s="52">
        <v>1966</v>
      </c>
      <c r="H47" s="53">
        <v>14.153766161603338</v>
      </c>
      <c r="I47" s="55">
        <v>0.43209876543209946</v>
      </c>
      <c r="J47" s="56">
        <v>0.66449606392503935</v>
      </c>
      <c r="K47" s="18"/>
      <c r="L47" s="18"/>
      <c r="M47" s="18"/>
    </row>
    <row r="48" spans="1:13" ht="12.75" customHeight="1" x14ac:dyDescent="0.2">
      <c r="A48" s="52">
        <v>1958</v>
      </c>
      <c r="B48" s="53">
        <v>21.300000001408272</v>
      </c>
      <c r="C48" s="53">
        <v>0</v>
      </c>
      <c r="D48" s="53">
        <v>21.300000001408272</v>
      </c>
      <c r="E48" s="54">
        <v>1.000000000066116</v>
      </c>
      <c r="F48" s="13"/>
      <c r="G48" s="52">
        <v>1940</v>
      </c>
      <c r="H48" s="53">
        <v>14.118651461521164</v>
      </c>
      <c r="I48" s="55">
        <v>0.4444444444444452</v>
      </c>
      <c r="J48" s="56">
        <v>0.66284748645639269</v>
      </c>
      <c r="K48" s="18"/>
      <c r="L48" s="18"/>
      <c r="M48" s="18"/>
    </row>
    <row r="49" spans="1:13" ht="12.75" customHeight="1" x14ac:dyDescent="0.2">
      <c r="A49" s="52">
        <v>1959</v>
      </c>
      <c r="B49" s="53">
        <v>9.9585818023174397</v>
      </c>
      <c r="C49" s="53">
        <v>0</v>
      </c>
      <c r="D49" s="53">
        <v>9.9585818023174397</v>
      </c>
      <c r="E49" s="54">
        <v>0.46753905175199245</v>
      </c>
      <c r="F49" s="13"/>
      <c r="G49" s="52">
        <v>1971</v>
      </c>
      <c r="H49" s="53">
        <v>13.968410859046456</v>
      </c>
      <c r="I49" s="55">
        <v>0.45679012345679088</v>
      </c>
      <c r="J49" s="56">
        <v>0.65579393704443456</v>
      </c>
      <c r="K49" s="18"/>
      <c r="L49" s="18"/>
      <c r="M49" s="18"/>
    </row>
    <row r="50" spans="1:13" ht="12.75" customHeight="1" x14ac:dyDescent="0.2">
      <c r="A50" s="52">
        <v>1960</v>
      </c>
      <c r="B50" s="53">
        <v>6.7501396313859088</v>
      </c>
      <c r="C50" s="53">
        <v>0</v>
      </c>
      <c r="D50" s="53">
        <v>6.7501396313859088</v>
      </c>
      <c r="E50" s="54">
        <v>0.31690796391483139</v>
      </c>
      <c r="F50" s="13"/>
      <c r="G50" s="52">
        <v>1935</v>
      </c>
      <c r="H50" s="53">
        <v>13.902561748920496</v>
      </c>
      <c r="I50" s="55">
        <v>0.46913580246913655</v>
      </c>
      <c r="J50" s="56">
        <v>0.65270242952678381</v>
      </c>
      <c r="K50" s="18"/>
      <c r="L50" s="18"/>
      <c r="M50" s="18"/>
    </row>
    <row r="51" spans="1:13" ht="12.75" customHeight="1" x14ac:dyDescent="0.2">
      <c r="A51" s="52">
        <v>1961</v>
      </c>
      <c r="B51" s="53">
        <v>4.9790792255580474</v>
      </c>
      <c r="C51" s="53">
        <v>0</v>
      </c>
      <c r="D51" s="53">
        <v>4.9790792255580474</v>
      </c>
      <c r="E51" s="54">
        <v>0.23375958805436842</v>
      </c>
      <c r="F51" s="13"/>
      <c r="G51" s="52">
        <v>1927</v>
      </c>
      <c r="H51" s="53">
        <v>13.846801086256967</v>
      </c>
      <c r="I51" s="55">
        <v>0.48148148148148229</v>
      </c>
      <c r="J51" s="56">
        <v>0.65008455804023313</v>
      </c>
      <c r="K51" s="18"/>
      <c r="L51" s="18"/>
      <c r="M51" s="18"/>
    </row>
    <row r="52" spans="1:13" ht="12.75" customHeight="1" x14ac:dyDescent="0.2">
      <c r="A52" s="52">
        <v>1962</v>
      </c>
      <c r="B52" s="53">
        <v>12.579809720701146</v>
      </c>
      <c r="C52" s="53">
        <v>0</v>
      </c>
      <c r="D52" s="53">
        <v>12.579809720701146</v>
      </c>
      <c r="E52" s="54">
        <v>0.59060139533808198</v>
      </c>
      <c r="F52" s="13"/>
      <c r="G52" s="52">
        <v>1954</v>
      </c>
      <c r="H52" s="53">
        <v>13.46541292317958</v>
      </c>
      <c r="I52" s="55">
        <v>0.49382716049382797</v>
      </c>
      <c r="J52" s="56">
        <v>0.63217901047791447</v>
      </c>
      <c r="K52" s="18"/>
      <c r="L52" s="18"/>
      <c r="M52" s="18"/>
    </row>
    <row r="53" spans="1:13" ht="12.75" customHeight="1" x14ac:dyDescent="0.2">
      <c r="A53" s="52">
        <v>1963</v>
      </c>
      <c r="B53" s="53">
        <v>14.546772193336654</v>
      </c>
      <c r="C53" s="53">
        <v>0</v>
      </c>
      <c r="D53" s="53">
        <v>14.546772193336654</v>
      </c>
      <c r="E53" s="54">
        <v>0.68294705133035927</v>
      </c>
      <c r="F53" s="13"/>
      <c r="G53" s="52">
        <v>1964</v>
      </c>
      <c r="H53" s="53">
        <v>13.235934698924384</v>
      </c>
      <c r="I53" s="55">
        <v>0.50617283950617364</v>
      </c>
      <c r="J53" s="56">
        <v>0.62140538492602737</v>
      </c>
      <c r="K53" s="18"/>
      <c r="L53" s="18"/>
      <c r="M53" s="18"/>
    </row>
    <row r="54" spans="1:13" ht="12.75" customHeight="1" x14ac:dyDescent="0.2">
      <c r="A54" s="52">
        <v>1964</v>
      </c>
      <c r="B54" s="53">
        <v>13.235934698924384</v>
      </c>
      <c r="C54" s="53">
        <v>0</v>
      </c>
      <c r="D54" s="53">
        <v>13.235934698924384</v>
      </c>
      <c r="E54" s="54">
        <v>0.62140538492602737</v>
      </c>
      <c r="F54" s="13"/>
      <c r="G54" s="52">
        <v>1993</v>
      </c>
      <c r="H54" s="53">
        <v>13.18733089898233</v>
      </c>
      <c r="I54" s="55">
        <v>0.51851851851851938</v>
      </c>
      <c r="J54" s="56">
        <v>0.61912351638414687</v>
      </c>
      <c r="K54" s="18"/>
      <c r="L54" s="18"/>
      <c r="M54" s="18"/>
    </row>
    <row r="55" spans="1:13" ht="12" customHeight="1" x14ac:dyDescent="0.2">
      <c r="A55" s="47">
        <v>1965</v>
      </c>
      <c r="B55" s="48">
        <v>14.782026110353275</v>
      </c>
      <c r="C55" s="48">
        <v>0</v>
      </c>
      <c r="D55" s="48">
        <v>14.782026110353275</v>
      </c>
      <c r="E55" s="49">
        <v>0.69399183616682036</v>
      </c>
      <c r="F55" s="13"/>
      <c r="G55" s="47">
        <v>1923</v>
      </c>
      <c r="H55" s="48">
        <v>13.176409594461971</v>
      </c>
      <c r="I55" s="50">
        <v>0.53086419753086511</v>
      </c>
      <c r="J55" s="51">
        <v>0.61861077908272166</v>
      </c>
      <c r="K55" s="18"/>
      <c r="L55" s="18"/>
      <c r="M55" s="18"/>
    </row>
    <row r="56" spans="1:13" ht="12" customHeight="1" x14ac:dyDescent="0.2">
      <c r="A56" s="52">
        <v>1966</v>
      </c>
      <c r="B56" s="53">
        <v>14.153766161603338</v>
      </c>
      <c r="C56" s="53">
        <v>0</v>
      </c>
      <c r="D56" s="53">
        <v>14.153766161603338</v>
      </c>
      <c r="E56" s="54">
        <v>0.66449606392503935</v>
      </c>
      <c r="F56" s="13"/>
      <c r="G56" s="52">
        <v>1962</v>
      </c>
      <c r="H56" s="53">
        <v>12.579809720701146</v>
      </c>
      <c r="I56" s="55">
        <v>0.54320987654321073</v>
      </c>
      <c r="J56" s="56">
        <v>0.59060139533808198</v>
      </c>
      <c r="K56" s="18"/>
      <c r="L56" s="18"/>
      <c r="M56" s="18"/>
    </row>
    <row r="57" spans="1:13" ht="12" customHeight="1" x14ac:dyDescent="0.2">
      <c r="A57" s="52">
        <v>1967</v>
      </c>
      <c r="B57" s="53">
        <v>18.702381437502858</v>
      </c>
      <c r="C57" s="53">
        <v>0</v>
      </c>
      <c r="D57" s="53">
        <v>18.702381437502858</v>
      </c>
      <c r="E57" s="54">
        <v>0.87804607687806846</v>
      </c>
      <c r="F57" s="13"/>
      <c r="G57" s="52">
        <v>1989</v>
      </c>
      <c r="H57" s="53">
        <v>12.043368084936883</v>
      </c>
      <c r="I57" s="55">
        <v>0.55555555555555647</v>
      </c>
      <c r="J57" s="56">
        <v>0.56541634201581614</v>
      </c>
      <c r="K57" s="18"/>
      <c r="L57" s="18"/>
      <c r="M57" s="18"/>
    </row>
    <row r="58" spans="1:13" ht="12" customHeight="1" x14ac:dyDescent="0.2">
      <c r="A58" s="52">
        <v>1968</v>
      </c>
      <c r="B58" s="53">
        <v>11.588624439632106</v>
      </c>
      <c r="C58" s="53">
        <v>0</v>
      </c>
      <c r="D58" s="53">
        <v>11.588624439632106</v>
      </c>
      <c r="E58" s="54">
        <v>0.54406687510009888</v>
      </c>
      <c r="F58" s="13"/>
      <c r="G58" s="52">
        <v>1950</v>
      </c>
      <c r="H58" s="53">
        <v>11.824716871076172</v>
      </c>
      <c r="I58" s="55">
        <v>0.5679012345679022</v>
      </c>
      <c r="J58" s="56">
        <v>0.55515102681108786</v>
      </c>
      <c r="K58" s="18"/>
      <c r="L58" s="18"/>
      <c r="M58" s="18"/>
    </row>
    <row r="59" spans="1:13" ht="12" customHeight="1" x14ac:dyDescent="0.2">
      <c r="A59" s="52">
        <v>1969</v>
      </c>
      <c r="B59" s="53">
        <v>21.300000001408264</v>
      </c>
      <c r="C59" s="53">
        <v>0</v>
      </c>
      <c r="D59" s="53">
        <v>21.300000001408264</v>
      </c>
      <c r="E59" s="54">
        <v>1.0000000000661156</v>
      </c>
      <c r="F59" s="13"/>
      <c r="G59" s="52">
        <v>1968</v>
      </c>
      <c r="H59" s="53">
        <v>11.588624439632106</v>
      </c>
      <c r="I59" s="55">
        <v>0.58024691358024783</v>
      </c>
      <c r="J59" s="56">
        <v>0.54406687510009888</v>
      </c>
      <c r="K59" s="18"/>
      <c r="L59" s="18"/>
      <c r="M59" s="18"/>
    </row>
    <row r="60" spans="1:13" ht="12" customHeight="1" x14ac:dyDescent="0.2">
      <c r="A60" s="52">
        <v>1970</v>
      </c>
      <c r="B60" s="53">
        <v>15.355597692277501</v>
      </c>
      <c r="C60" s="53">
        <v>0</v>
      </c>
      <c r="D60" s="53">
        <v>15.355597692277501</v>
      </c>
      <c r="E60" s="54">
        <v>0.72092007944964787</v>
      </c>
      <c r="F60" s="13"/>
      <c r="G60" s="52">
        <v>1985</v>
      </c>
      <c r="H60" s="53">
        <v>11.425162531249894</v>
      </c>
      <c r="I60" s="55">
        <v>0.59259259259259356</v>
      </c>
      <c r="J60" s="56">
        <v>0.53639260710093395</v>
      </c>
      <c r="K60" s="18"/>
      <c r="L60" s="18"/>
      <c r="M60" s="18"/>
    </row>
    <row r="61" spans="1:13" ht="12" customHeight="1" x14ac:dyDescent="0.2">
      <c r="A61" s="52">
        <v>1971</v>
      </c>
      <c r="B61" s="53">
        <v>13.968410859046456</v>
      </c>
      <c r="C61" s="53">
        <v>0</v>
      </c>
      <c r="D61" s="53">
        <v>13.968410859046456</v>
      </c>
      <c r="E61" s="54">
        <v>0.65579393704443456</v>
      </c>
      <c r="F61" s="13"/>
      <c r="G61" s="52">
        <v>1972</v>
      </c>
      <c r="H61" s="53">
        <v>11.047021814344173</v>
      </c>
      <c r="I61" s="55">
        <v>0.60493827160493929</v>
      </c>
      <c r="J61" s="56">
        <v>0.5186395218001959</v>
      </c>
      <c r="K61" s="18"/>
      <c r="L61" s="18"/>
      <c r="M61" s="18"/>
    </row>
    <row r="62" spans="1:13" ht="12" customHeight="1" x14ac:dyDescent="0.2">
      <c r="A62" s="52">
        <v>1972</v>
      </c>
      <c r="B62" s="53">
        <v>11.047021814344173</v>
      </c>
      <c r="C62" s="53">
        <v>0</v>
      </c>
      <c r="D62" s="53">
        <v>11.047021814344173</v>
      </c>
      <c r="E62" s="54">
        <v>0.5186395218001959</v>
      </c>
      <c r="F62" s="13"/>
      <c r="G62" s="52">
        <v>1948</v>
      </c>
      <c r="H62" s="53">
        <v>11.006141202341373</v>
      </c>
      <c r="I62" s="55">
        <v>0.61728395061728492</v>
      </c>
      <c r="J62" s="56">
        <v>0.51672024424137897</v>
      </c>
      <c r="K62" s="18"/>
      <c r="L62" s="18"/>
      <c r="M62" s="18"/>
    </row>
    <row r="63" spans="1:13" ht="12" customHeight="1" x14ac:dyDescent="0.2">
      <c r="A63" s="52">
        <v>1973</v>
      </c>
      <c r="B63" s="53">
        <v>16.630720291728828</v>
      </c>
      <c r="C63" s="53">
        <v>0</v>
      </c>
      <c r="D63" s="53">
        <v>16.630720291728828</v>
      </c>
      <c r="E63" s="54">
        <v>0.78078499022201064</v>
      </c>
      <c r="F63" s="13"/>
      <c r="G63" s="52">
        <v>1953</v>
      </c>
      <c r="H63" s="53">
        <v>11.005358173954674</v>
      </c>
      <c r="I63" s="55">
        <v>0.62962962962963065</v>
      </c>
      <c r="J63" s="56">
        <v>0.51668348234528982</v>
      </c>
      <c r="K63" s="18"/>
      <c r="L63" s="18"/>
      <c r="M63" s="18"/>
    </row>
    <row r="64" spans="1:13" ht="12" customHeight="1" x14ac:dyDescent="0.2">
      <c r="A64" s="52">
        <v>1974</v>
      </c>
      <c r="B64" s="53">
        <v>15.982664191950402</v>
      </c>
      <c r="C64" s="53">
        <v>0</v>
      </c>
      <c r="D64" s="53">
        <v>15.982664191950402</v>
      </c>
      <c r="E64" s="54">
        <v>0.75035982121832867</v>
      </c>
      <c r="F64" s="13"/>
      <c r="G64" s="52">
        <v>1957</v>
      </c>
      <c r="H64" s="53">
        <v>10.938683868434476</v>
      </c>
      <c r="I64" s="55">
        <v>0.64197530864197638</v>
      </c>
      <c r="J64" s="56">
        <v>0.51355323325983449</v>
      </c>
      <c r="K64" s="18"/>
      <c r="L64" s="18"/>
      <c r="M64" s="18"/>
    </row>
    <row r="65" spans="1:13" ht="12" customHeight="1" x14ac:dyDescent="0.2">
      <c r="A65" s="52">
        <v>1975</v>
      </c>
      <c r="B65" s="53">
        <v>15.109651467506314</v>
      </c>
      <c r="C65" s="53">
        <v>0</v>
      </c>
      <c r="D65" s="53">
        <v>15.109651467506314</v>
      </c>
      <c r="E65" s="54">
        <v>0.70937330833362977</v>
      </c>
      <c r="F65" s="13"/>
      <c r="G65" s="52">
        <v>2003</v>
      </c>
      <c r="H65" s="53">
        <v>10.608915669253644</v>
      </c>
      <c r="I65" s="55">
        <v>0.65432098765432201</v>
      </c>
      <c r="J65" s="56">
        <v>0.49807115818092224</v>
      </c>
      <c r="K65" s="18"/>
      <c r="L65" s="18"/>
      <c r="M65" s="18"/>
    </row>
    <row r="66" spans="1:13" ht="12" customHeight="1" x14ac:dyDescent="0.2">
      <c r="A66" s="52">
        <v>1976</v>
      </c>
      <c r="B66" s="53">
        <v>9.581815404333117</v>
      </c>
      <c r="C66" s="53">
        <v>0</v>
      </c>
      <c r="D66" s="53">
        <v>9.581815404333117</v>
      </c>
      <c r="E66" s="54">
        <v>0.44985048846634351</v>
      </c>
      <c r="F66" s="13"/>
      <c r="G66" s="52">
        <v>1926</v>
      </c>
      <c r="H66" s="53">
        <v>10.404147153216766</v>
      </c>
      <c r="I66" s="55">
        <v>0.66666666666666774</v>
      </c>
      <c r="J66" s="56">
        <v>0.48845761282707817</v>
      </c>
      <c r="K66" s="18"/>
      <c r="L66" s="18"/>
      <c r="M66" s="18"/>
    </row>
    <row r="67" spans="1:13" ht="12" customHeight="1" x14ac:dyDescent="0.2">
      <c r="A67" s="52">
        <v>1977</v>
      </c>
      <c r="B67" s="53">
        <v>1.7025960588021876</v>
      </c>
      <c r="C67" s="53">
        <v>0</v>
      </c>
      <c r="D67" s="53">
        <v>1.7025960588021876</v>
      </c>
      <c r="E67" s="54">
        <v>7.9934087267708329E-2</v>
      </c>
      <c r="F67" s="13"/>
      <c r="G67" s="52">
        <v>1930</v>
      </c>
      <c r="H67" s="53">
        <v>10.093905475216552</v>
      </c>
      <c r="I67" s="55">
        <v>0.67901234567901347</v>
      </c>
      <c r="J67" s="56">
        <v>0.47389227583176297</v>
      </c>
      <c r="K67" s="18"/>
      <c r="L67" s="18"/>
      <c r="M67" s="18"/>
    </row>
    <row r="68" spans="1:13" ht="12" customHeight="1" x14ac:dyDescent="0.2">
      <c r="A68" s="52">
        <v>1978</v>
      </c>
      <c r="B68" s="53">
        <v>18.348641866579595</v>
      </c>
      <c r="C68" s="53">
        <v>0</v>
      </c>
      <c r="D68" s="53">
        <v>18.348641866579595</v>
      </c>
      <c r="E68" s="54">
        <v>0.86143858528542694</v>
      </c>
      <c r="F68" s="13"/>
      <c r="G68" s="52">
        <v>1925</v>
      </c>
      <c r="H68" s="53">
        <v>10.079787293766049</v>
      </c>
      <c r="I68" s="55">
        <v>0.6913580246913591</v>
      </c>
      <c r="J68" s="56">
        <v>0.47322945041155162</v>
      </c>
      <c r="K68" s="18"/>
      <c r="L68" s="18"/>
      <c r="M68" s="18"/>
    </row>
    <row r="69" spans="1:13" ht="12" customHeight="1" x14ac:dyDescent="0.2">
      <c r="A69" s="52">
        <v>1979</v>
      </c>
      <c r="B69" s="53">
        <v>15.947715320774689</v>
      </c>
      <c r="C69" s="53">
        <v>0</v>
      </c>
      <c r="D69" s="53">
        <v>15.947715320774689</v>
      </c>
      <c r="E69" s="54">
        <v>0.74871902914435162</v>
      </c>
      <c r="F69" s="13"/>
      <c r="G69" s="52">
        <v>1932</v>
      </c>
      <c r="H69" s="53">
        <v>10.023992015974073</v>
      </c>
      <c r="I69" s="55">
        <v>0.70370370370370483</v>
      </c>
      <c r="J69" s="56">
        <v>0.4706099538015997</v>
      </c>
      <c r="K69" s="18"/>
      <c r="L69" s="18"/>
      <c r="M69" s="18"/>
    </row>
    <row r="70" spans="1:13" ht="12" customHeight="1" x14ac:dyDescent="0.2">
      <c r="A70" s="52">
        <v>1980</v>
      </c>
      <c r="B70" s="53">
        <v>21.273889657637181</v>
      </c>
      <c r="C70" s="53">
        <v>0</v>
      </c>
      <c r="D70" s="53">
        <v>21.273889657637181</v>
      </c>
      <c r="E70" s="54">
        <v>0.99877416233038407</v>
      </c>
      <c r="F70" s="13"/>
      <c r="G70" s="52">
        <v>1959</v>
      </c>
      <c r="H70" s="53">
        <v>9.9585818023174397</v>
      </c>
      <c r="I70" s="55">
        <v>0.71604938271605056</v>
      </c>
      <c r="J70" s="56">
        <v>0.46753905175199245</v>
      </c>
      <c r="K70" s="18"/>
      <c r="L70" s="18"/>
      <c r="M70" s="18"/>
    </row>
    <row r="71" spans="1:13" ht="12" customHeight="1" x14ac:dyDescent="0.2">
      <c r="A71" s="52">
        <v>1981</v>
      </c>
      <c r="B71" s="53">
        <v>9.1293812373415602</v>
      </c>
      <c r="C71" s="53">
        <v>0</v>
      </c>
      <c r="D71" s="53">
        <v>9.1293812373415602</v>
      </c>
      <c r="E71" s="54">
        <v>0.42860944776251453</v>
      </c>
      <c r="F71" s="13"/>
      <c r="G71" s="52">
        <v>1976</v>
      </c>
      <c r="H71" s="53">
        <v>9.581815404333117</v>
      </c>
      <c r="I71" s="55">
        <v>0.7283950617283963</v>
      </c>
      <c r="J71" s="56">
        <v>0.44985048846634351</v>
      </c>
      <c r="K71" s="18"/>
      <c r="L71" s="18"/>
      <c r="M71" s="18"/>
    </row>
    <row r="72" spans="1:13" ht="12" customHeight="1" x14ac:dyDescent="0.2">
      <c r="A72" s="52">
        <v>1982</v>
      </c>
      <c r="B72" s="53">
        <v>21.300000001408268</v>
      </c>
      <c r="C72" s="53">
        <v>0</v>
      </c>
      <c r="D72" s="53">
        <v>21.300000001408268</v>
      </c>
      <c r="E72" s="54">
        <v>1.0000000000661158</v>
      </c>
      <c r="F72" s="13"/>
      <c r="G72" s="52">
        <v>1955</v>
      </c>
      <c r="H72" s="53">
        <v>9.5376236722723391</v>
      </c>
      <c r="I72" s="55">
        <v>0.74074074074074192</v>
      </c>
      <c r="J72" s="56">
        <v>0.44777575926161217</v>
      </c>
      <c r="K72" s="18"/>
      <c r="L72" s="18"/>
      <c r="M72" s="18"/>
    </row>
    <row r="73" spans="1:13" ht="12" customHeight="1" x14ac:dyDescent="0.2">
      <c r="A73" s="52">
        <v>1983</v>
      </c>
      <c r="B73" s="53">
        <v>21.300000001408268</v>
      </c>
      <c r="C73" s="53">
        <v>0</v>
      </c>
      <c r="D73" s="53">
        <v>21.300000001408268</v>
      </c>
      <c r="E73" s="54">
        <v>1.0000000000661158</v>
      </c>
      <c r="F73" s="13"/>
      <c r="G73" s="52">
        <v>1947</v>
      </c>
      <c r="H73" s="53">
        <v>9.4118769251022627</v>
      </c>
      <c r="I73" s="55">
        <v>0.75308641975308765</v>
      </c>
      <c r="J73" s="56">
        <v>0.44187215610808744</v>
      </c>
      <c r="K73" s="18"/>
      <c r="L73" s="18"/>
      <c r="M73" s="18"/>
    </row>
    <row r="74" spans="1:13" ht="12" customHeight="1" x14ac:dyDescent="0.2">
      <c r="A74" s="52">
        <v>1984</v>
      </c>
      <c r="B74" s="53">
        <v>18.386357144875465</v>
      </c>
      <c r="C74" s="53">
        <v>0</v>
      </c>
      <c r="D74" s="53">
        <v>18.386357144875465</v>
      </c>
      <c r="E74" s="54">
        <v>0.86320925562795603</v>
      </c>
      <c r="F74" s="13"/>
      <c r="G74" s="52">
        <v>1981</v>
      </c>
      <c r="H74" s="53">
        <v>9.1293812373415602</v>
      </c>
      <c r="I74" s="55">
        <v>0.76543209876543339</v>
      </c>
      <c r="J74" s="56">
        <v>0.42860944776251453</v>
      </c>
      <c r="K74" s="18"/>
      <c r="L74" s="18"/>
      <c r="M74" s="18"/>
    </row>
    <row r="75" spans="1:13" ht="12" customHeight="1" x14ac:dyDescent="0.2">
      <c r="A75" s="52">
        <v>1985</v>
      </c>
      <c r="B75" s="53">
        <v>11.425162531249894</v>
      </c>
      <c r="C75" s="53">
        <v>0</v>
      </c>
      <c r="D75" s="53">
        <v>11.425162531249894</v>
      </c>
      <c r="E75" s="54">
        <v>0.53639260710093395</v>
      </c>
      <c r="F75" s="13"/>
      <c r="G75" s="52">
        <v>2002</v>
      </c>
      <c r="H75" s="53">
        <v>9.1064759063727401</v>
      </c>
      <c r="I75" s="55">
        <v>0.77777777777777901</v>
      </c>
      <c r="J75" s="56">
        <v>0.42753408011139621</v>
      </c>
      <c r="K75" s="18"/>
      <c r="L75" s="18"/>
      <c r="M75" s="18"/>
    </row>
    <row r="76" spans="1:13" ht="12" customHeight="1" x14ac:dyDescent="0.2">
      <c r="A76" s="52">
        <v>1986</v>
      </c>
      <c r="B76" s="53">
        <v>17.873818882333421</v>
      </c>
      <c r="C76" s="53">
        <v>0</v>
      </c>
      <c r="D76" s="53">
        <v>17.873818882333421</v>
      </c>
      <c r="E76" s="54">
        <v>0.83914642640063009</v>
      </c>
      <c r="F76" s="13"/>
      <c r="G76" s="52">
        <v>1949</v>
      </c>
      <c r="H76" s="53">
        <v>8.9779317227442998</v>
      </c>
      <c r="I76" s="55">
        <v>0.79012345679012475</v>
      </c>
      <c r="J76" s="56">
        <v>0.42149914191287791</v>
      </c>
      <c r="K76" s="18"/>
      <c r="L76" s="18"/>
      <c r="M76" s="18"/>
    </row>
    <row r="77" spans="1:13" ht="12" customHeight="1" x14ac:dyDescent="0.2">
      <c r="A77" s="52">
        <v>1987</v>
      </c>
      <c r="B77" s="53">
        <v>4.638806426759599</v>
      </c>
      <c r="C77" s="53">
        <v>0</v>
      </c>
      <c r="D77" s="53">
        <v>4.638806426759599</v>
      </c>
      <c r="E77" s="54">
        <v>0.2177843392844882</v>
      </c>
      <c r="F77" s="13"/>
      <c r="G77" s="52">
        <v>1944</v>
      </c>
      <c r="H77" s="53">
        <v>8.5943665984325115</v>
      </c>
      <c r="I77" s="55">
        <v>0.80246913580247048</v>
      </c>
      <c r="J77" s="56">
        <v>0.40349138959777048</v>
      </c>
      <c r="K77" s="18"/>
      <c r="L77" s="18"/>
      <c r="M77" s="18"/>
    </row>
    <row r="78" spans="1:13" ht="12" customHeight="1" x14ac:dyDescent="0.2">
      <c r="A78" s="52">
        <v>1988</v>
      </c>
      <c r="B78" s="53">
        <v>3.2709638740994338</v>
      </c>
      <c r="C78" s="53">
        <v>0</v>
      </c>
      <c r="D78" s="53">
        <v>3.2709638740994338</v>
      </c>
      <c r="E78" s="54">
        <v>0.15356637906570111</v>
      </c>
      <c r="F78" s="13"/>
      <c r="G78" s="52">
        <v>1933</v>
      </c>
      <c r="H78" s="53">
        <v>7.6167579250374775</v>
      </c>
      <c r="I78" s="55">
        <v>0.8148148148148161</v>
      </c>
      <c r="J78" s="56">
        <v>0.35759426878110223</v>
      </c>
      <c r="K78" s="18"/>
      <c r="L78" s="18"/>
      <c r="M78" s="18"/>
    </row>
    <row r="79" spans="1:13" ht="12" customHeight="1" x14ac:dyDescent="0.2">
      <c r="A79" s="52">
        <v>1989</v>
      </c>
      <c r="B79" s="53">
        <v>12.043368084936883</v>
      </c>
      <c r="C79" s="53">
        <v>0</v>
      </c>
      <c r="D79" s="53">
        <v>12.043368084936883</v>
      </c>
      <c r="E79" s="54">
        <v>0.56541634201581614</v>
      </c>
      <c r="F79" s="13"/>
      <c r="G79" s="52">
        <v>1994</v>
      </c>
      <c r="H79" s="53">
        <v>7.1864683261501447</v>
      </c>
      <c r="I79" s="55">
        <v>0.82716049382716184</v>
      </c>
      <c r="J79" s="56">
        <v>0.33739287916197863</v>
      </c>
      <c r="K79" s="18"/>
      <c r="L79" s="18"/>
      <c r="M79" s="18"/>
    </row>
    <row r="80" spans="1:13" ht="12" customHeight="1" x14ac:dyDescent="0.2">
      <c r="A80" s="52">
        <v>1990</v>
      </c>
      <c r="B80" s="53">
        <v>2.4443333149996058</v>
      </c>
      <c r="C80" s="53">
        <v>0</v>
      </c>
      <c r="D80" s="53">
        <v>2.4443333149996058</v>
      </c>
      <c r="E80" s="54">
        <v>0.11475743262908947</v>
      </c>
      <c r="F80" s="13"/>
      <c r="G80" s="52">
        <v>1960</v>
      </c>
      <c r="H80" s="53">
        <v>6.7501396313859088</v>
      </c>
      <c r="I80" s="55">
        <v>0.83950617283950757</v>
      </c>
      <c r="J80" s="56">
        <v>0.31690796391483139</v>
      </c>
      <c r="K80" s="18"/>
      <c r="L80" s="18"/>
      <c r="M80" s="18"/>
    </row>
    <row r="81" spans="1:13" ht="12" customHeight="1" x14ac:dyDescent="0.2">
      <c r="A81" s="52">
        <v>1991</v>
      </c>
      <c r="B81" s="53">
        <v>3.416144063159217</v>
      </c>
      <c r="C81" s="53">
        <v>0</v>
      </c>
      <c r="D81" s="53">
        <v>3.416144063159217</v>
      </c>
      <c r="E81" s="54">
        <v>0.16038235038306184</v>
      </c>
      <c r="F81" s="13"/>
      <c r="G81" s="52">
        <v>1934</v>
      </c>
      <c r="H81" s="53">
        <v>6.1002109035617123</v>
      </c>
      <c r="I81" s="55">
        <v>0.85185185185185319</v>
      </c>
      <c r="J81" s="56">
        <v>0.28639487810148884</v>
      </c>
      <c r="K81" s="18"/>
      <c r="L81" s="18"/>
      <c r="M81" s="18"/>
    </row>
    <row r="82" spans="1:13" ht="12" customHeight="1" x14ac:dyDescent="0.2">
      <c r="A82" s="52">
        <v>1992</v>
      </c>
      <c r="B82" s="53">
        <v>5.1055335109471196</v>
      </c>
      <c r="C82" s="53">
        <v>0</v>
      </c>
      <c r="D82" s="53">
        <v>5.1055335109471196</v>
      </c>
      <c r="E82" s="54">
        <v>0.2396964089646535</v>
      </c>
      <c r="F82" s="13"/>
      <c r="G82" s="52">
        <v>2001</v>
      </c>
      <c r="H82" s="53">
        <v>6.0089866581677267</v>
      </c>
      <c r="I82" s="55">
        <v>0.86419753086419893</v>
      </c>
      <c r="J82" s="56">
        <v>0.28211204967923598</v>
      </c>
      <c r="K82" s="18"/>
      <c r="L82" s="18"/>
      <c r="M82" s="18"/>
    </row>
    <row r="83" spans="1:13" ht="12" customHeight="1" x14ac:dyDescent="0.2">
      <c r="A83" s="52">
        <v>1993</v>
      </c>
      <c r="B83" s="53">
        <v>13.18733089898233</v>
      </c>
      <c r="C83" s="53">
        <v>0</v>
      </c>
      <c r="D83" s="53">
        <v>13.18733089898233</v>
      </c>
      <c r="E83" s="54">
        <v>0.61912351638414687</v>
      </c>
      <c r="F83" s="13"/>
      <c r="G83" s="52">
        <v>1992</v>
      </c>
      <c r="H83" s="53">
        <v>5.1055335109471196</v>
      </c>
      <c r="I83" s="55">
        <v>0.87654320987654466</v>
      </c>
      <c r="J83" s="56">
        <v>0.2396964089646535</v>
      </c>
      <c r="K83" s="18"/>
      <c r="L83" s="18"/>
      <c r="M83" s="18"/>
    </row>
    <row r="84" spans="1:13" ht="12" customHeight="1" x14ac:dyDescent="0.2">
      <c r="A84" s="52">
        <v>1994</v>
      </c>
      <c r="B84" s="53">
        <v>7.1864683261501447</v>
      </c>
      <c r="C84" s="53">
        <v>0</v>
      </c>
      <c r="D84" s="53">
        <v>7.1864683261501447</v>
      </c>
      <c r="E84" s="54">
        <v>0.33739287916197863</v>
      </c>
      <c r="F84" s="13"/>
      <c r="G84" s="52">
        <v>1961</v>
      </c>
      <c r="H84" s="53">
        <v>4.9790792255580474</v>
      </c>
      <c r="I84" s="55">
        <v>0.88888888888889039</v>
      </c>
      <c r="J84" s="56">
        <v>0.23375958805436842</v>
      </c>
      <c r="K84" s="18"/>
      <c r="L84" s="18"/>
      <c r="M84" s="18"/>
    </row>
    <row r="85" spans="1:13" ht="12" customHeight="1" x14ac:dyDescent="0.2">
      <c r="A85" s="52">
        <v>1995</v>
      </c>
      <c r="B85" s="53">
        <v>18.221099264376981</v>
      </c>
      <c r="C85" s="53">
        <v>0</v>
      </c>
      <c r="D85" s="53">
        <v>18.221099264376981</v>
      </c>
      <c r="E85" s="54">
        <v>0.85545066968906014</v>
      </c>
      <c r="F85" s="13"/>
      <c r="G85" s="52">
        <v>1987</v>
      </c>
      <c r="H85" s="53">
        <v>4.638806426759599</v>
      </c>
      <c r="I85" s="55">
        <v>0.90123456790123602</v>
      </c>
      <c r="J85" s="56">
        <v>0.2177843392844882</v>
      </c>
      <c r="K85" s="18"/>
      <c r="L85" s="18"/>
      <c r="M85" s="18"/>
    </row>
    <row r="86" spans="1:13" ht="12" customHeight="1" x14ac:dyDescent="0.2">
      <c r="A86" s="52">
        <v>1996</v>
      </c>
      <c r="B86" s="53">
        <v>15.478786037800823</v>
      </c>
      <c r="C86" s="53">
        <v>0</v>
      </c>
      <c r="D86" s="53">
        <v>15.478786037800823</v>
      </c>
      <c r="E86" s="54">
        <v>0.72670356984980389</v>
      </c>
      <c r="F86" s="13"/>
      <c r="G86" s="52">
        <v>1939</v>
      </c>
      <c r="H86" s="53">
        <v>4.5366900743973924</v>
      </c>
      <c r="I86" s="55">
        <v>0.91358024691358175</v>
      </c>
      <c r="J86" s="56">
        <v>0.21299014433790575</v>
      </c>
      <c r="K86" s="18"/>
      <c r="L86" s="18"/>
      <c r="M86" s="18"/>
    </row>
    <row r="87" spans="1:13" ht="12" customHeight="1" x14ac:dyDescent="0.2">
      <c r="A87" s="52">
        <v>1997</v>
      </c>
      <c r="B87" s="53">
        <v>18.103499990754866</v>
      </c>
      <c r="C87" s="53">
        <v>0</v>
      </c>
      <c r="D87" s="53">
        <v>18.103499990754866</v>
      </c>
      <c r="E87" s="54">
        <v>0.8499295770307449</v>
      </c>
      <c r="F87" s="13"/>
      <c r="G87" s="52">
        <v>1931</v>
      </c>
      <c r="H87" s="53">
        <v>4.3296161133857911</v>
      </c>
      <c r="I87" s="55">
        <v>0.92592592592592748</v>
      </c>
      <c r="J87" s="56">
        <v>0.2032683621307883</v>
      </c>
      <c r="K87" s="18"/>
      <c r="L87" s="18"/>
      <c r="M87" s="18"/>
    </row>
    <row r="88" spans="1:13" ht="12" customHeight="1" x14ac:dyDescent="0.2">
      <c r="A88" s="52">
        <v>1998</v>
      </c>
      <c r="B88" s="53">
        <v>19.970338823207729</v>
      </c>
      <c r="C88" s="53">
        <v>0</v>
      </c>
      <c r="D88" s="53">
        <v>19.970338823207729</v>
      </c>
      <c r="E88" s="54">
        <v>0.93757459263886056</v>
      </c>
      <c r="F88" s="13"/>
      <c r="G88" s="52">
        <v>1929</v>
      </c>
      <c r="H88" s="53">
        <v>3.9050960927979941</v>
      </c>
      <c r="I88" s="55">
        <v>0.93827160493827311</v>
      </c>
      <c r="J88" s="56">
        <v>0.18333784473230019</v>
      </c>
      <c r="K88" s="18"/>
      <c r="L88" s="18"/>
      <c r="M88" s="18"/>
    </row>
    <row r="89" spans="1:13" ht="12" customHeight="1" x14ac:dyDescent="0.2">
      <c r="A89" s="52">
        <v>1999</v>
      </c>
      <c r="B89" s="53">
        <v>14.17450018739061</v>
      </c>
      <c r="C89" s="53">
        <v>0</v>
      </c>
      <c r="D89" s="53">
        <v>14.17450018739061</v>
      </c>
      <c r="E89" s="54">
        <v>0.66546949236575625</v>
      </c>
      <c r="F89" s="13"/>
      <c r="G89" s="52">
        <v>1924</v>
      </c>
      <c r="H89" s="53">
        <v>3.8386055996126993</v>
      </c>
      <c r="I89" s="55">
        <v>0.95061728395061884</v>
      </c>
      <c r="J89" s="56">
        <v>0.18021622533392953</v>
      </c>
      <c r="K89" s="18"/>
      <c r="L89" s="18"/>
      <c r="M89" s="18"/>
    </row>
    <row r="90" spans="1:13" ht="12" customHeight="1" x14ac:dyDescent="0.2">
      <c r="A90" s="52">
        <v>2000</v>
      </c>
      <c r="B90" s="53">
        <v>15.256620805641758</v>
      </c>
      <c r="C90" s="53">
        <v>0</v>
      </c>
      <c r="D90" s="53">
        <v>15.256620805641758</v>
      </c>
      <c r="E90" s="54">
        <v>0.71627327726017642</v>
      </c>
      <c r="F90" s="13"/>
      <c r="G90" s="52">
        <v>1991</v>
      </c>
      <c r="H90" s="53">
        <v>3.416144063159217</v>
      </c>
      <c r="I90" s="55">
        <v>0.96296296296296457</v>
      </c>
      <c r="J90" s="56">
        <v>0.16038235038306184</v>
      </c>
      <c r="K90" s="18"/>
      <c r="L90" s="18"/>
      <c r="M90" s="18"/>
    </row>
    <row r="91" spans="1:13" ht="12" customHeight="1" x14ac:dyDescent="0.2">
      <c r="A91" s="52">
        <v>2001</v>
      </c>
      <c r="B91" s="53">
        <v>6.0089866581677267</v>
      </c>
      <c r="C91" s="53">
        <v>0</v>
      </c>
      <c r="D91" s="53">
        <v>6.0089866581677267</v>
      </c>
      <c r="E91" s="54">
        <v>0.28211204967923598</v>
      </c>
      <c r="F91" s="13"/>
      <c r="G91" s="52">
        <v>1988</v>
      </c>
      <c r="H91" s="53">
        <v>3.2709638740994338</v>
      </c>
      <c r="I91" s="55">
        <v>0.9753086419753102</v>
      </c>
      <c r="J91" s="56">
        <v>0.15356637906570111</v>
      </c>
      <c r="K91" s="18"/>
      <c r="L91" s="18"/>
      <c r="M91" s="18"/>
    </row>
    <row r="92" spans="1:13" ht="12" customHeight="1" x14ac:dyDescent="0.2">
      <c r="A92" s="52">
        <v>2002</v>
      </c>
      <c r="B92" s="53">
        <v>9.1064759063727401</v>
      </c>
      <c r="C92" s="53">
        <v>0</v>
      </c>
      <c r="D92" s="53">
        <v>9.1064759063727401</v>
      </c>
      <c r="E92" s="54">
        <v>0.42753408011139621</v>
      </c>
      <c r="F92" s="13"/>
      <c r="G92" s="52">
        <v>1990</v>
      </c>
      <c r="H92" s="53">
        <v>2.4443333149996058</v>
      </c>
      <c r="I92" s="55">
        <v>0.98765432098765593</v>
      </c>
      <c r="J92" s="56">
        <v>0.11475743262908947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10.608915669253644</v>
      </c>
      <c r="C93" s="58">
        <v>0</v>
      </c>
      <c r="D93" s="58">
        <v>10.608915669253644</v>
      </c>
      <c r="E93" s="59">
        <v>0.49807115818092224</v>
      </c>
      <c r="F93" s="29"/>
      <c r="G93" s="57">
        <v>1977</v>
      </c>
      <c r="H93" s="58">
        <v>1.7025960588021876</v>
      </c>
      <c r="I93" s="60">
        <v>1.0000000000000016</v>
      </c>
      <c r="J93" s="61">
        <v>7.9934087267708329E-2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12.681498789521454</v>
      </c>
      <c r="C94" s="63">
        <v>0</v>
      </c>
      <c r="D94" s="63">
        <v>12.681498789521454</v>
      </c>
      <c r="E94" s="64">
        <v>0.5953755300244814</v>
      </c>
      <c r="F94" s="36"/>
      <c r="G94" s="62"/>
      <c r="H94" s="63">
        <v>12.681498789521445</v>
      </c>
      <c r="I94" s="63"/>
      <c r="J94" s="64">
        <v>0.59537553002448107</v>
      </c>
      <c r="K94" s="39"/>
      <c r="L94" s="39"/>
      <c r="M94" s="39"/>
    </row>
    <row r="95" spans="1:13" ht="12" customHeight="1" x14ac:dyDescent="0.2">
      <c r="A95" s="65" t="s">
        <v>12</v>
      </c>
      <c r="B95" s="66">
        <v>21.300000001408272</v>
      </c>
      <c r="C95" s="66">
        <v>0</v>
      </c>
      <c r="D95" s="66">
        <v>21.300000001408272</v>
      </c>
      <c r="E95" s="67">
        <v>1.000000000066116</v>
      </c>
      <c r="F95" s="36"/>
      <c r="G95" s="68"/>
      <c r="H95" s="66">
        <v>21.300000001408272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1.7025960588021876</v>
      </c>
      <c r="C96" s="66">
        <v>0</v>
      </c>
      <c r="D96" s="66">
        <v>1.7025960588021876</v>
      </c>
      <c r="E96" s="67">
        <v>7.9934087267708329E-2</v>
      </c>
      <c r="F96" s="45"/>
      <c r="G96" s="68"/>
      <c r="H96" s="66">
        <v>1.7025960588021876</v>
      </c>
      <c r="I96" s="69"/>
      <c r="J96" s="67">
        <v>7.9934087267708329E-2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3:BU1032"/>
  <sheetViews>
    <sheetView zoomScale="130" zoomScaleNormal="130" workbookViewId="0">
      <selection activeCell="M89" sqref="M89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66.278603599398522</v>
      </c>
      <c r="C12" s="48">
        <v>0</v>
      </c>
      <c r="D12" s="48">
        <v>66.278603599398522</v>
      </c>
      <c r="E12" s="49">
        <v>0.64599028849316298</v>
      </c>
      <c r="F12" s="13"/>
      <c r="G12" s="47">
        <v>1938</v>
      </c>
      <c r="H12" s="48">
        <v>99.477290013207195</v>
      </c>
      <c r="I12" s="50">
        <v>0</v>
      </c>
      <c r="J12" s="51">
        <v>0.96956423014821835</v>
      </c>
      <c r="K12" s="18"/>
      <c r="L12" s="18"/>
      <c r="M12" s="18"/>
    </row>
    <row r="13" spans="1:13" ht="12.75" customHeight="1" x14ac:dyDescent="0.2">
      <c r="A13" s="52">
        <v>1923</v>
      </c>
      <c r="B13" s="53">
        <v>61.185641871774848</v>
      </c>
      <c r="C13" s="53">
        <v>8.284825761785962</v>
      </c>
      <c r="D13" s="53">
        <v>69.470467633560816</v>
      </c>
      <c r="E13" s="54">
        <v>0.67710007440117759</v>
      </c>
      <c r="F13" s="13"/>
      <c r="G13" s="52">
        <v>1980</v>
      </c>
      <c r="H13" s="53">
        <v>99.460861282034159</v>
      </c>
      <c r="I13" s="55">
        <v>1.2345679012345699E-2</v>
      </c>
      <c r="J13" s="56">
        <v>0.9694041060627111</v>
      </c>
      <c r="K13" s="18"/>
      <c r="L13" s="18"/>
      <c r="M13" s="18"/>
    </row>
    <row r="14" spans="1:13" ht="12.75" customHeight="1" x14ac:dyDescent="0.2">
      <c r="A14" s="52">
        <v>1924</v>
      </c>
      <c r="B14" s="53">
        <v>18.490184719261173</v>
      </c>
      <c r="C14" s="53">
        <v>2.283823990972135</v>
      </c>
      <c r="D14" s="53">
        <v>20.774008710233307</v>
      </c>
      <c r="E14" s="54">
        <v>0.20247571842332659</v>
      </c>
      <c r="F14" s="13"/>
      <c r="G14" s="52">
        <v>1983</v>
      </c>
      <c r="H14" s="53">
        <v>99.246342713182528</v>
      </c>
      <c r="I14" s="55">
        <v>2.4691358024691398E-2</v>
      </c>
      <c r="J14" s="56">
        <v>0.96731328180489795</v>
      </c>
      <c r="K14" s="18"/>
      <c r="L14" s="18"/>
      <c r="M14" s="18"/>
    </row>
    <row r="15" spans="1:13" ht="12.75" customHeight="1" x14ac:dyDescent="0.2">
      <c r="A15" s="52">
        <v>1925</v>
      </c>
      <c r="B15" s="53">
        <v>48.553341612225196</v>
      </c>
      <c r="C15" s="53">
        <v>0</v>
      </c>
      <c r="D15" s="53">
        <v>48.553341612225196</v>
      </c>
      <c r="E15" s="54">
        <v>0.47322945041155162</v>
      </c>
      <c r="F15" s="13"/>
      <c r="G15" s="52">
        <v>1952</v>
      </c>
      <c r="H15" s="53">
        <v>97.271412202585026</v>
      </c>
      <c r="I15" s="55">
        <v>3.7037037037037097E-2</v>
      </c>
      <c r="J15" s="56">
        <v>0.94806444641895737</v>
      </c>
      <c r="K15" s="18"/>
      <c r="L15" s="18"/>
      <c r="M15" s="18"/>
    </row>
    <row r="16" spans="1:13" ht="12.75" customHeight="1" x14ac:dyDescent="0.2">
      <c r="A16" s="52">
        <v>1926</v>
      </c>
      <c r="B16" s="53">
        <v>50.115751076058217</v>
      </c>
      <c r="C16" s="53">
        <v>0</v>
      </c>
      <c r="D16" s="53">
        <v>50.115751076058217</v>
      </c>
      <c r="E16" s="54">
        <v>0.48845761282707817</v>
      </c>
      <c r="F16" s="13"/>
      <c r="G16" s="52">
        <v>1998</v>
      </c>
      <c r="H16" s="53">
        <v>95.028282241579291</v>
      </c>
      <c r="I16" s="55">
        <v>4.9382716049382797E-2</v>
      </c>
      <c r="J16" s="56">
        <v>0.92620158130194241</v>
      </c>
      <c r="K16" s="18"/>
      <c r="L16" s="18"/>
      <c r="M16" s="18"/>
    </row>
    <row r="17" spans="1:13" ht="12.75" customHeight="1" x14ac:dyDescent="0.2">
      <c r="A17" s="52">
        <v>1927</v>
      </c>
      <c r="B17" s="53">
        <v>61.958990244619955</v>
      </c>
      <c r="C17" s="53">
        <v>0</v>
      </c>
      <c r="D17" s="53">
        <v>61.958990244619955</v>
      </c>
      <c r="E17" s="54">
        <v>0.60388879380721205</v>
      </c>
      <c r="F17" s="13"/>
      <c r="G17" s="52">
        <v>1943</v>
      </c>
      <c r="H17" s="53">
        <v>92.68647693827107</v>
      </c>
      <c r="I17" s="55">
        <v>6.1728395061728496E-2</v>
      </c>
      <c r="J17" s="56">
        <v>0.90337696820926972</v>
      </c>
      <c r="K17" s="18"/>
      <c r="L17" s="18"/>
      <c r="M17" s="18"/>
    </row>
    <row r="18" spans="1:13" ht="12.75" customHeight="1" x14ac:dyDescent="0.2">
      <c r="A18" s="52">
        <v>1928</v>
      </c>
      <c r="B18" s="53">
        <v>69.672806164253302</v>
      </c>
      <c r="C18" s="53">
        <v>4.7396858513727445</v>
      </c>
      <c r="D18" s="53">
        <v>74.412492015626043</v>
      </c>
      <c r="E18" s="54">
        <v>0.72526795336867489</v>
      </c>
      <c r="F18" s="13"/>
      <c r="G18" s="52">
        <v>1982</v>
      </c>
      <c r="H18" s="53">
        <v>91.200000006029768</v>
      </c>
      <c r="I18" s="55">
        <v>7.4074074074074195E-2</v>
      </c>
      <c r="J18" s="56">
        <v>0.88888888894765861</v>
      </c>
      <c r="K18" s="18"/>
      <c r="L18" s="18"/>
      <c r="M18" s="18"/>
    </row>
    <row r="19" spans="1:13" ht="12.75" customHeight="1" x14ac:dyDescent="0.2">
      <c r="A19" s="52">
        <v>1929</v>
      </c>
      <c r="B19" s="53">
        <v>18.810462869533993</v>
      </c>
      <c r="C19" s="53">
        <v>8.7090994822270371</v>
      </c>
      <c r="D19" s="53">
        <v>27.519562351761031</v>
      </c>
      <c r="E19" s="54">
        <v>0.26822185528032194</v>
      </c>
      <c r="F19" s="13"/>
      <c r="G19" s="52">
        <v>1958</v>
      </c>
      <c r="H19" s="53">
        <v>91.20000000602974</v>
      </c>
      <c r="I19" s="55">
        <v>8.6419753086419887E-2</v>
      </c>
      <c r="J19" s="56">
        <v>0.88888888894765838</v>
      </c>
      <c r="K19" s="18"/>
      <c r="L19" s="18"/>
      <c r="M19" s="18"/>
    </row>
    <row r="20" spans="1:13" ht="12.75" customHeight="1" x14ac:dyDescent="0.2">
      <c r="A20" s="52">
        <v>1930</v>
      </c>
      <c r="B20" s="53">
        <v>48.621347500338892</v>
      </c>
      <c r="C20" s="53">
        <v>0</v>
      </c>
      <c r="D20" s="53">
        <v>48.621347500338892</v>
      </c>
      <c r="E20" s="54">
        <v>0.47389227583176313</v>
      </c>
      <c r="F20" s="13"/>
      <c r="G20" s="52">
        <v>1958</v>
      </c>
      <c r="H20" s="53">
        <v>91.20000000602974</v>
      </c>
      <c r="I20" s="55">
        <v>9.8765432098765593E-2</v>
      </c>
      <c r="J20" s="56">
        <v>0.88888888894765838</v>
      </c>
      <c r="K20" s="18"/>
      <c r="L20" s="18"/>
      <c r="M20" s="18"/>
    </row>
    <row r="21" spans="1:13" ht="12.75" customHeight="1" x14ac:dyDescent="0.2">
      <c r="A21" s="52">
        <v>1931</v>
      </c>
      <c r="B21" s="53">
        <v>20.855333954618871</v>
      </c>
      <c r="C21" s="53">
        <v>0</v>
      </c>
      <c r="D21" s="53">
        <v>20.855333954618871</v>
      </c>
      <c r="E21" s="54">
        <v>0.20326836213078822</v>
      </c>
      <c r="F21" s="13"/>
      <c r="G21" s="52">
        <v>1997</v>
      </c>
      <c r="H21" s="53">
        <v>85.636341534822861</v>
      </c>
      <c r="I21" s="55">
        <v>0.1111111111111113</v>
      </c>
      <c r="J21" s="56">
        <v>0.83466219819515464</v>
      </c>
      <c r="K21" s="18"/>
      <c r="L21" s="18"/>
      <c r="M21" s="18"/>
    </row>
    <row r="22" spans="1:13" ht="12.75" customHeight="1" x14ac:dyDescent="0.2">
      <c r="A22" s="52">
        <v>1932</v>
      </c>
      <c r="B22" s="53">
        <v>48.284581260044142</v>
      </c>
      <c r="C22" s="53">
        <v>0</v>
      </c>
      <c r="D22" s="53">
        <v>48.284581260044142</v>
      </c>
      <c r="E22" s="54">
        <v>0.47060995380159987</v>
      </c>
      <c r="F22" s="13"/>
      <c r="G22" s="52">
        <v>1967</v>
      </c>
      <c r="H22" s="53">
        <v>85.569982322843217</v>
      </c>
      <c r="I22" s="55">
        <v>0.12345679012345699</v>
      </c>
      <c r="J22" s="56">
        <v>0.83401542224993397</v>
      </c>
      <c r="K22" s="18"/>
      <c r="L22" s="18"/>
      <c r="M22" s="18"/>
    </row>
    <row r="23" spans="1:13" ht="12.75" customHeight="1" x14ac:dyDescent="0.2">
      <c r="A23" s="52">
        <v>1933</v>
      </c>
      <c r="B23" s="53">
        <v>36.689171976941097</v>
      </c>
      <c r="C23" s="53">
        <v>0</v>
      </c>
      <c r="D23" s="53">
        <v>36.689171976941097</v>
      </c>
      <c r="E23" s="54">
        <v>0.35759426878110234</v>
      </c>
      <c r="F23" s="13"/>
      <c r="G23" s="52">
        <v>1941</v>
      </c>
      <c r="H23" s="53">
        <v>84.322946221469664</v>
      </c>
      <c r="I23" s="55">
        <v>0.13580246913580268</v>
      </c>
      <c r="J23" s="56">
        <v>0.82186107428333011</v>
      </c>
      <c r="K23" s="18"/>
      <c r="L23" s="18"/>
      <c r="M23" s="18"/>
    </row>
    <row r="24" spans="1:13" ht="12.75" customHeight="1" x14ac:dyDescent="0.2">
      <c r="A24" s="52">
        <v>1934</v>
      </c>
      <c r="B24" s="53">
        <v>29.384114493212742</v>
      </c>
      <c r="C24" s="53">
        <v>0</v>
      </c>
      <c r="D24" s="53">
        <v>29.384114493212742</v>
      </c>
      <c r="E24" s="54">
        <v>0.28639487810148873</v>
      </c>
      <c r="F24" s="13"/>
      <c r="G24" s="52">
        <v>1995</v>
      </c>
      <c r="H24" s="53">
        <v>83.297784965324297</v>
      </c>
      <c r="I24" s="55">
        <v>0.14814814814814839</v>
      </c>
      <c r="J24" s="56">
        <v>0.81186924917470082</v>
      </c>
      <c r="K24" s="18"/>
      <c r="L24" s="18"/>
      <c r="M24" s="18"/>
    </row>
    <row r="25" spans="1:13" ht="12.75" customHeight="1" x14ac:dyDescent="0.2">
      <c r="A25" s="52">
        <v>1935</v>
      </c>
      <c r="B25" s="53">
        <v>62.606488345702928</v>
      </c>
      <c r="C25" s="53">
        <v>0</v>
      </c>
      <c r="D25" s="53">
        <v>62.606488345702928</v>
      </c>
      <c r="E25" s="54">
        <v>0.6101996914785861</v>
      </c>
      <c r="F25" s="13"/>
      <c r="G25" s="52">
        <v>1986</v>
      </c>
      <c r="H25" s="53">
        <v>82.246726826999407</v>
      </c>
      <c r="I25" s="55">
        <v>0.1604938271604941</v>
      </c>
      <c r="J25" s="56">
        <v>0.80162501780701179</v>
      </c>
      <c r="K25" s="18"/>
      <c r="L25" s="18"/>
      <c r="M25" s="18"/>
    </row>
    <row r="26" spans="1:13" ht="12.75" customHeight="1" x14ac:dyDescent="0.2">
      <c r="A26" s="52">
        <v>1936</v>
      </c>
      <c r="B26" s="53">
        <v>67.191337415669295</v>
      </c>
      <c r="C26" s="53">
        <v>4.2428244510217503</v>
      </c>
      <c r="D26" s="53">
        <v>71.434161866691042</v>
      </c>
      <c r="E26" s="54">
        <v>0.6962393944121934</v>
      </c>
      <c r="F26" s="13"/>
      <c r="G26" s="52">
        <v>1956</v>
      </c>
      <c r="H26" s="53">
        <v>80.97878943321453</v>
      </c>
      <c r="I26" s="55">
        <v>0.17283950617283977</v>
      </c>
      <c r="J26" s="56">
        <v>0.78926695354010268</v>
      </c>
      <c r="K26" s="18"/>
      <c r="L26" s="18"/>
      <c r="M26" s="18"/>
    </row>
    <row r="27" spans="1:13" ht="12.75" customHeight="1" x14ac:dyDescent="0.2">
      <c r="A27" s="52">
        <v>1937</v>
      </c>
      <c r="B27" s="53">
        <v>67.516926067651966</v>
      </c>
      <c r="C27" s="53">
        <v>8.2635351523816283</v>
      </c>
      <c r="D27" s="53">
        <v>75.780461220033601</v>
      </c>
      <c r="E27" s="54">
        <v>0.73860098655003514</v>
      </c>
      <c r="F27" s="13"/>
      <c r="G27" s="52">
        <v>1984</v>
      </c>
      <c r="H27" s="53">
        <v>78.724684113269589</v>
      </c>
      <c r="I27" s="55">
        <v>0.18518518518518548</v>
      </c>
      <c r="J27" s="56">
        <v>0.76729711611373874</v>
      </c>
      <c r="K27" s="18"/>
      <c r="L27" s="18"/>
      <c r="M27" s="18"/>
    </row>
    <row r="28" spans="1:13" ht="12.75" customHeight="1" x14ac:dyDescent="0.2">
      <c r="A28" s="52">
        <v>1938</v>
      </c>
      <c r="B28" s="53">
        <v>91.200000006029754</v>
      </c>
      <c r="C28" s="53">
        <v>8.277290007177438</v>
      </c>
      <c r="D28" s="53">
        <v>99.477290013207195</v>
      </c>
      <c r="E28" s="54">
        <v>0.96956423014821835</v>
      </c>
      <c r="F28" s="13"/>
      <c r="G28" s="52">
        <v>1978</v>
      </c>
      <c r="H28" s="53">
        <v>78.56319897803094</v>
      </c>
      <c r="I28" s="55">
        <v>0.19753086419753119</v>
      </c>
      <c r="J28" s="56">
        <v>0.76572318692037955</v>
      </c>
      <c r="K28" s="18"/>
      <c r="L28" s="18"/>
      <c r="M28" s="18"/>
    </row>
    <row r="29" spans="1:13" ht="12.75" customHeight="1" x14ac:dyDescent="0.2">
      <c r="A29" s="52">
        <v>1939</v>
      </c>
      <c r="B29" s="53">
        <v>45.411650977049845</v>
      </c>
      <c r="C29" s="53">
        <v>11.224897864304094</v>
      </c>
      <c r="D29" s="53">
        <v>56.636548841353942</v>
      </c>
      <c r="E29" s="54">
        <v>0.55201314660189027</v>
      </c>
      <c r="F29" s="13"/>
      <c r="G29" s="52">
        <v>1979</v>
      </c>
      <c r="H29" s="53">
        <v>77.935289917096284</v>
      </c>
      <c r="I29" s="55">
        <v>0.20987654320987689</v>
      </c>
      <c r="J29" s="56">
        <v>0.75960321556624066</v>
      </c>
      <c r="K29" s="18"/>
      <c r="L29" s="18"/>
      <c r="M29" s="18"/>
    </row>
    <row r="30" spans="1:13" ht="12.75" customHeight="1" x14ac:dyDescent="0.2">
      <c r="A30" s="52">
        <v>1940</v>
      </c>
      <c r="B30" s="53">
        <v>62.25157168799349</v>
      </c>
      <c r="C30" s="53">
        <v>0</v>
      </c>
      <c r="D30" s="53">
        <v>62.25157168799349</v>
      </c>
      <c r="E30" s="54">
        <v>0.60674046479525823</v>
      </c>
      <c r="F30" s="13"/>
      <c r="G30" s="52">
        <v>1974</v>
      </c>
      <c r="H30" s="53">
        <v>77.169447603778551</v>
      </c>
      <c r="I30" s="55">
        <v>0.2222222222222226</v>
      </c>
      <c r="J30" s="56">
        <v>0.75213886553390408</v>
      </c>
      <c r="K30" s="18"/>
      <c r="L30" s="18"/>
      <c r="M30" s="18"/>
    </row>
    <row r="31" spans="1:13" ht="12.75" customHeight="1" x14ac:dyDescent="0.2">
      <c r="A31" s="52">
        <v>1941</v>
      </c>
      <c r="B31" s="53">
        <v>78.856649389852734</v>
      </c>
      <c r="C31" s="53">
        <v>5.4662968316169263</v>
      </c>
      <c r="D31" s="53">
        <v>84.322946221469664</v>
      </c>
      <c r="E31" s="54">
        <v>0.82186107428333011</v>
      </c>
      <c r="F31" s="13"/>
      <c r="G31" s="52">
        <v>1970</v>
      </c>
      <c r="H31" s="53">
        <v>76.972809110111967</v>
      </c>
      <c r="I31" s="55">
        <v>0.23456790123456828</v>
      </c>
      <c r="J31" s="56">
        <v>0.75022231101473658</v>
      </c>
      <c r="K31" s="18"/>
      <c r="L31" s="18"/>
      <c r="M31" s="18"/>
    </row>
    <row r="32" spans="1:13" ht="12.75" customHeight="1" x14ac:dyDescent="0.2">
      <c r="A32" s="52">
        <v>1942</v>
      </c>
      <c r="B32" s="53">
        <v>67.919553676925204</v>
      </c>
      <c r="C32" s="53">
        <v>1.6960826855533884</v>
      </c>
      <c r="D32" s="53">
        <v>69.615636362478597</v>
      </c>
      <c r="E32" s="54">
        <v>0.67851497429316376</v>
      </c>
      <c r="F32" s="13"/>
      <c r="G32" s="52">
        <v>2003</v>
      </c>
      <c r="H32" s="53">
        <v>76.296603226322105</v>
      </c>
      <c r="I32" s="55">
        <v>0.24691358024691398</v>
      </c>
      <c r="J32" s="56">
        <v>0.74363161039300296</v>
      </c>
      <c r="K32" s="18"/>
      <c r="L32" s="18"/>
      <c r="M32" s="18"/>
    </row>
    <row r="33" spans="1:13" ht="12.75" customHeight="1" x14ac:dyDescent="0.2">
      <c r="A33" s="52">
        <v>1943</v>
      </c>
      <c r="B33" s="53">
        <v>84.359075286701113</v>
      </c>
      <c r="C33" s="53">
        <v>8.3274016515699625</v>
      </c>
      <c r="D33" s="53">
        <v>92.68647693827107</v>
      </c>
      <c r="E33" s="54">
        <v>0.90337696820926972</v>
      </c>
      <c r="F33" s="13"/>
      <c r="G33" s="52">
        <v>1937</v>
      </c>
      <c r="H33" s="53">
        <v>75.780461220033601</v>
      </c>
      <c r="I33" s="55">
        <v>0.25925925925925969</v>
      </c>
      <c r="J33" s="56">
        <v>0.73860098655003514</v>
      </c>
      <c r="K33" s="18"/>
      <c r="L33" s="18"/>
      <c r="M33" s="18"/>
    </row>
    <row r="34" spans="1:13" ht="12.75" customHeight="1" x14ac:dyDescent="0.2">
      <c r="A34" s="52">
        <v>1944</v>
      </c>
      <c r="B34" s="53">
        <v>41.398216572731243</v>
      </c>
      <c r="C34" s="53">
        <v>8.155176381823857</v>
      </c>
      <c r="D34" s="53">
        <v>49.5533929545551</v>
      </c>
      <c r="E34" s="54">
        <v>0.48297653951808095</v>
      </c>
      <c r="F34" s="13"/>
      <c r="G34" s="52">
        <v>1996</v>
      </c>
      <c r="H34" s="53">
        <v>74.972376048162786</v>
      </c>
      <c r="I34" s="55">
        <v>0.27160493827160537</v>
      </c>
      <c r="J34" s="56">
        <v>0.73072491275012463</v>
      </c>
      <c r="K34" s="18"/>
      <c r="L34" s="18"/>
      <c r="M34" s="18"/>
    </row>
    <row r="35" spans="1:13" ht="12.75" customHeight="1" x14ac:dyDescent="0.2">
      <c r="A35" s="52">
        <v>1945</v>
      </c>
      <c r="B35" s="53">
        <v>67.670475076188481</v>
      </c>
      <c r="C35" s="53">
        <v>0</v>
      </c>
      <c r="D35" s="53">
        <v>67.670475076188481</v>
      </c>
      <c r="E35" s="54">
        <v>0.65955628729228544</v>
      </c>
      <c r="F35" s="13"/>
      <c r="G35" s="52">
        <v>1928</v>
      </c>
      <c r="H35" s="53">
        <v>74.412492015626043</v>
      </c>
      <c r="I35" s="55">
        <v>0.2839506172839511</v>
      </c>
      <c r="J35" s="56">
        <v>0.72526795336867489</v>
      </c>
      <c r="K35" s="18"/>
      <c r="L35" s="18"/>
      <c r="M35" s="18"/>
    </row>
    <row r="36" spans="1:13" ht="12.75" customHeight="1" x14ac:dyDescent="0.2">
      <c r="A36" s="52">
        <v>1946</v>
      </c>
      <c r="B36" s="53">
        <v>63.600162426507524</v>
      </c>
      <c r="C36" s="53">
        <v>8.2964008598065249</v>
      </c>
      <c r="D36" s="53">
        <v>71.896563286314048</v>
      </c>
      <c r="E36" s="54">
        <v>0.70074623086076071</v>
      </c>
      <c r="F36" s="13"/>
      <c r="G36" s="52">
        <v>1975</v>
      </c>
      <c r="H36" s="53">
        <v>73.248947039139921</v>
      </c>
      <c r="I36" s="55">
        <v>0.29629629629629678</v>
      </c>
      <c r="J36" s="56">
        <v>0.71392735905594473</v>
      </c>
      <c r="K36" s="18"/>
      <c r="L36" s="18"/>
      <c r="M36" s="18"/>
    </row>
    <row r="37" spans="1:13" ht="12.75" customHeight="1" x14ac:dyDescent="0.2">
      <c r="A37" s="52">
        <v>1947</v>
      </c>
      <c r="B37" s="53">
        <v>55.051224629193797</v>
      </c>
      <c r="C37" s="53">
        <v>7.7898061554558611</v>
      </c>
      <c r="D37" s="53">
        <v>62.841030784649661</v>
      </c>
      <c r="E37" s="54">
        <v>0.61248568016227745</v>
      </c>
      <c r="F37" s="13"/>
      <c r="G37" s="52">
        <v>1985</v>
      </c>
      <c r="H37" s="53">
        <v>72.991283955111854</v>
      </c>
      <c r="I37" s="55">
        <v>0.30864197530864246</v>
      </c>
      <c r="J37" s="56">
        <v>0.71141602295430661</v>
      </c>
      <c r="K37" s="18"/>
      <c r="L37" s="18"/>
      <c r="M37" s="18"/>
    </row>
    <row r="38" spans="1:13" ht="12.75" customHeight="1" x14ac:dyDescent="0.2">
      <c r="A38" s="52">
        <v>1948</v>
      </c>
      <c r="B38" s="53">
        <v>53.015497059165469</v>
      </c>
      <c r="C38" s="53">
        <v>0</v>
      </c>
      <c r="D38" s="53">
        <v>53.015497059165469</v>
      </c>
      <c r="E38" s="54">
        <v>0.51672024424137886</v>
      </c>
      <c r="F38" s="13"/>
      <c r="G38" s="52">
        <v>1999</v>
      </c>
      <c r="H38" s="53">
        <v>72.930823319555827</v>
      </c>
      <c r="I38" s="55">
        <v>0.32098765432098819</v>
      </c>
      <c r="J38" s="56">
        <v>0.71082673800736673</v>
      </c>
      <c r="K38" s="18"/>
      <c r="L38" s="18"/>
      <c r="M38" s="18"/>
    </row>
    <row r="39" spans="1:13" ht="12.75" customHeight="1" x14ac:dyDescent="0.2">
      <c r="A39" s="52">
        <v>1949</v>
      </c>
      <c r="B39" s="53">
        <v>43.245811960261271</v>
      </c>
      <c r="C39" s="53">
        <v>0</v>
      </c>
      <c r="D39" s="53">
        <v>43.245811960261271</v>
      </c>
      <c r="E39" s="54">
        <v>0.42149914191287791</v>
      </c>
      <c r="F39" s="13"/>
      <c r="G39" s="52">
        <v>1951</v>
      </c>
      <c r="H39" s="53">
        <v>72.297378017010232</v>
      </c>
      <c r="I39" s="55">
        <v>0.33333333333333387</v>
      </c>
      <c r="J39" s="56">
        <v>0.70465280718333567</v>
      </c>
      <c r="K39" s="18"/>
      <c r="L39" s="18"/>
      <c r="M39" s="18"/>
    </row>
    <row r="40" spans="1:13" ht="12.75" customHeight="1" x14ac:dyDescent="0.2">
      <c r="A40" s="52">
        <v>1950</v>
      </c>
      <c r="B40" s="53">
        <v>56.958495350817614</v>
      </c>
      <c r="C40" s="53">
        <v>0</v>
      </c>
      <c r="D40" s="53">
        <v>56.958495350817614</v>
      </c>
      <c r="E40" s="54">
        <v>0.55515102681108786</v>
      </c>
      <c r="F40" s="13"/>
      <c r="G40" s="52">
        <v>1946</v>
      </c>
      <c r="H40" s="53">
        <v>71.896563286314048</v>
      </c>
      <c r="I40" s="55">
        <v>0.34567901234567955</v>
      </c>
      <c r="J40" s="56">
        <v>0.70074623086076071</v>
      </c>
      <c r="K40" s="18"/>
      <c r="L40" s="18"/>
      <c r="M40" s="18"/>
    </row>
    <row r="41" spans="1:13" ht="12.75" customHeight="1" x14ac:dyDescent="0.2">
      <c r="A41" s="52">
        <v>1951</v>
      </c>
      <c r="B41" s="53">
        <v>72.297378017010232</v>
      </c>
      <c r="C41" s="53">
        <v>0</v>
      </c>
      <c r="D41" s="53">
        <v>72.297378017010232</v>
      </c>
      <c r="E41" s="54">
        <v>0.70465280718333567</v>
      </c>
      <c r="F41" s="13"/>
      <c r="G41" s="52">
        <v>1936</v>
      </c>
      <c r="H41" s="53">
        <v>71.434161866691042</v>
      </c>
      <c r="I41" s="55">
        <v>0.35802469135802528</v>
      </c>
      <c r="J41" s="56">
        <v>0.6962393944121934</v>
      </c>
      <c r="K41" s="18"/>
      <c r="L41" s="18"/>
      <c r="M41" s="18"/>
    </row>
    <row r="42" spans="1:13" ht="12.75" customHeight="1" x14ac:dyDescent="0.2">
      <c r="A42" s="52">
        <v>1952</v>
      </c>
      <c r="B42" s="53">
        <v>88.399143270337945</v>
      </c>
      <c r="C42" s="53">
        <v>8.8722689322470867</v>
      </c>
      <c r="D42" s="53">
        <v>97.271412202585026</v>
      </c>
      <c r="E42" s="54">
        <v>0.94806444641895737</v>
      </c>
      <c r="F42" s="13"/>
      <c r="G42" s="52">
        <v>2000</v>
      </c>
      <c r="H42" s="53">
        <v>71.358819647890726</v>
      </c>
      <c r="I42" s="55">
        <v>0.37037037037037096</v>
      </c>
      <c r="J42" s="56">
        <v>0.69550506479425667</v>
      </c>
      <c r="K42" s="18"/>
      <c r="L42" s="18"/>
      <c r="M42" s="18"/>
    </row>
    <row r="43" spans="1:13" ht="12.75" customHeight="1" x14ac:dyDescent="0.2">
      <c r="A43" s="52">
        <v>1953</v>
      </c>
      <c r="B43" s="53">
        <v>53.011725288626735</v>
      </c>
      <c r="C43" s="53">
        <v>11.049893058362253</v>
      </c>
      <c r="D43" s="53">
        <v>64.061618346988993</v>
      </c>
      <c r="E43" s="54">
        <v>0.62438224509735862</v>
      </c>
      <c r="F43" s="13"/>
      <c r="G43" s="52">
        <v>1973</v>
      </c>
      <c r="H43" s="53">
        <v>71.207591108247357</v>
      </c>
      <c r="I43" s="55">
        <v>0.38271604938271669</v>
      </c>
      <c r="J43" s="56">
        <v>0.69403110241956489</v>
      </c>
      <c r="K43" s="18"/>
      <c r="L43" s="18"/>
      <c r="M43" s="18"/>
    </row>
    <row r="44" spans="1:13" ht="12.75" customHeight="1" x14ac:dyDescent="0.2">
      <c r="A44" s="52">
        <v>1954</v>
      </c>
      <c r="B44" s="53">
        <v>61.488550582600467</v>
      </c>
      <c r="C44" s="53">
        <v>0</v>
      </c>
      <c r="D44" s="53">
        <v>61.488550582600467</v>
      </c>
      <c r="E44" s="54">
        <v>0.59930361191618398</v>
      </c>
      <c r="F44" s="13"/>
      <c r="G44" s="52">
        <v>1971</v>
      </c>
      <c r="H44" s="53">
        <v>70.248900734823891</v>
      </c>
      <c r="I44" s="55">
        <v>0.39506172839506237</v>
      </c>
      <c r="J44" s="56">
        <v>0.68468714166495026</v>
      </c>
      <c r="K44" s="18"/>
      <c r="L44" s="18"/>
      <c r="M44" s="18"/>
    </row>
    <row r="45" spans="1:13" ht="12.75" customHeight="1" x14ac:dyDescent="0.2">
      <c r="A45" s="52">
        <v>1955</v>
      </c>
      <c r="B45" s="53">
        <v>45.941792900241403</v>
      </c>
      <c r="C45" s="53">
        <v>3.3730161830330316</v>
      </c>
      <c r="D45" s="53">
        <v>49.314809083274433</v>
      </c>
      <c r="E45" s="54">
        <v>0.48065116065569624</v>
      </c>
      <c r="F45" s="13"/>
      <c r="G45" s="52">
        <v>1966</v>
      </c>
      <c r="H45" s="53">
        <v>70.145871678658665</v>
      </c>
      <c r="I45" s="55">
        <v>0.40740740740740805</v>
      </c>
      <c r="J45" s="56">
        <v>0.68368295983098115</v>
      </c>
      <c r="K45" s="18"/>
      <c r="L45" s="18"/>
      <c r="M45" s="18"/>
    </row>
    <row r="46" spans="1:13" ht="12.75" customHeight="1" x14ac:dyDescent="0.2">
      <c r="A46" s="52">
        <v>1956</v>
      </c>
      <c r="B46" s="53">
        <v>80.97878943321453</v>
      </c>
      <c r="C46" s="53">
        <v>0</v>
      </c>
      <c r="D46" s="53">
        <v>80.97878943321453</v>
      </c>
      <c r="E46" s="54">
        <v>0.78926695354010268</v>
      </c>
      <c r="F46" s="13"/>
      <c r="G46" s="52">
        <v>1942</v>
      </c>
      <c r="H46" s="53">
        <v>69.615636362478597</v>
      </c>
      <c r="I46" s="55">
        <v>0.41975308641975378</v>
      </c>
      <c r="J46" s="56">
        <v>0.67851497429316376</v>
      </c>
      <c r="K46" s="18"/>
      <c r="L46" s="18"/>
      <c r="M46" s="18"/>
    </row>
    <row r="47" spans="1:13" ht="12.75" customHeight="1" x14ac:dyDescent="0.2">
      <c r="A47" s="52">
        <v>1957</v>
      </c>
      <c r="B47" s="53">
        <v>52.690561732459024</v>
      </c>
      <c r="C47" s="53">
        <v>10.122349526413602</v>
      </c>
      <c r="D47" s="53">
        <v>62.812911258872624</v>
      </c>
      <c r="E47" s="54">
        <v>0.61221161071025954</v>
      </c>
      <c r="F47" s="13"/>
      <c r="G47" s="52">
        <v>1923</v>
      </c>
      <c r="H47" s="53">
        <v>69.470467633560816</v>
      </c>
      <c r="I47" s="55">
        <v>0.43209876543209946</v>
      </c>
      <c r="J47" s="56">
        <v>0.67710007440117759</v>
      </c>
      <c r="K47" s="18"/>
      <c r="L47" s="18"/>
      <c r="M47" s="18"/>
    </row>
    <row r="48" spans="1:13" ht="12.75" customHeight="1" x14ac:dyDescent="0.2">
      <c r="A48" s="52">
        <v>1958</v>
      </c>
      <c r="B48" s="53">
        <v>91.20000000602974</v>
      </c>
      <c r="C48" s="53">
        <v>0</v>
      </c>
      <c r="D48" s="53">
        <v>91.20000000602974</v>
      </c>
      <c r="E48" s="54">
        <v>0.88888888894765838</v>
      </c>
      <c r="F48" s="13"/>
      <c r="G48" s="52">
        <v>1964</v>
      </c>
      <c r="H48" s="53">
        <v>69.224963882135327</v>
      </c>
      <c r="I48" s="55">
        <v>0.4444444444444452</v>
      </c>
      <c r="J48" s="56">
        <v>0.67470725031320988</v>
      </c>
      <c r="K48" s="18"/>
      <c r="L48" s="18"/>
      <c r="M48" s="18"/>
    </row>
    <row r="49" spans="1:13" ht="12.75" customHeight="1" x14ac:dyDescent="0.2">
      <c r="A49" s="52">
        <v>1959</v>
      </c>
      <c r="B49" s="53">
        <v>47.96950670975442</v>
      </c>
      <c r="C49" s="53">
        <v>11.399998784385309</v>
      </c>
      <c r="D49" s="53">
        <v>59.36950549413973</v>
      </c>
      <c r="E49" s="54">
        <v>0.57865015101500716</v>
      </c>
      <c r="F49" s="13"/>
      <c r="G49" s="52">
        <v>1945</v>
      </c>
      <c r="H49" s="53">
        <v>67.670475076188481</v>
      </c>
      <c r="I49" s="55">
        <v>0.45679012345679088</v>
      </c>
      <c r="J49" s="56">
        <v>0.65955628729228544</v>
      </c>
      <c r="K49" s="18"/>
      <c r="L49" s="18"/>
      <c r="M49" s="18"/>
    </row>
    <row r="50" spans="1:13" ht="12.75" customHeight="1" x14ac:dyDescent="0.2">
      <c r="A50" s="52">
        <v>1960</v>
      </c>
      <c r="B50" s="53">
        <v>51.237650330187449</v>
      </c>
      <c r="C50" s="53">
        <v>0</v>
      </c>
      <c r="D50" s="53">
        <v>51.237650330187449</v>
      </c>
      <c r="E50" s="54">
        <v>0.49939230341313307</v>
      </c>
      <c r="F50" s="13"/>
      <c r="G50" s="52">
        <v>1922</v>
      </c>
      <c r="H50" s="53">
        <v>66.278603599398522</v>
      </c>
      <c r="I50" s="55">
        <v>0.46913580246913655</v>
      </c>
      <c r="J50" s="56">
        <v>0.64599028849316298</v>
      </c>
      <c r="K50" s="18"/>
      <c r="L50" s="18"/>
      <c r="M50" s="18"/>
    </row>
    <row r="51" spans="1:13" ht="12.75" customHeight="1" x14ac:dyDescent="0.2">
      <c r="A51" s="52">
        <v>1961</v>
      </c>
      <c r="B51" s="53">
        <v>40.870347615526953</v>
      </c>
      <c r="C51" s="53">
        <v>0</v>
      </c>
      <c r="D51" s="53">
        <v>40.870347615526953</v>
      </c>
      <c r="E51" s="54">
        <v>0.39834646798759216</v>
      </c>
      <c r="F51" s="13"/>
      <c r="G51" s="52">
        <v>1965</v>
      </c>
      <c r="H51" s="53">
        <v>65.094235700163281</v>
      </c>
      <c r="I51" s="55">
        <v>0.48148148148148229</v>
      </c>
      <c r="J51" s="56">
        <v>0.63444674171699111</v>
      </c>
      <c r="K51" s="18"/>
      <c r="L51" s="18"/>
      <c r="M51" s="18"/>
    </row>
    <row r="52" spans="1:13" ht="12.75" customHeight="1" x14ac:dyDescent="0.2">
      <c r="A52" s="52">
        <v>1962</v>
      </c>
      <c r="B52" s="53">
        <v>60.222495011762391</v>
      </c>
      <c r="C52" s="53">
        <v>0</v>
      </c>
      <c r="D52" s="53">
        <v>60.222495011762391</v>
      </c>
      <c r="E52" s="54">
        <v>0.58696388900353214</v>
      </c>
      <c r="F52" s="13"/>
      <c r="G52" s="52">
        <v>1953</v>
      </c>
      <c r="H52" s="53">
        <v>64.061618346988993</v>
      </c>
      <c r="I52" s="55">
        <v>0.49382716049382797</v>
      </c>
      <c r="J52" s="56">
        <v>0.62438224509735862</v>
      </c>
      <c r="K52" s="18"/>
      <c r="L52" s="18"/>
      <c r="M52" s="18"/>
    </row>
    <row r="53" spans="1:13" ht="12.75" customHeight="1" x14ac:dyDescent="0.2">
      <c r="A53" s="52">
        <v>1963</v>
      </c>
      <c r="B53" s="53">
        <v>62.573706686927821</v>
      </c>
      <c r="C53" s="53">
        <v>0.31778668642512209</v>
      </c>
      <c r="D53" s="53">
        <v>62.891493373352944</v>
      </c>
      <c r="E53" s="54">
        <v>0.61297751825880065</v>
      </c>
      <c r="F53" s="13"/>
      <c r="G53" s="52">
        <v>1963</v>
      </c>
      <c r="H53" s="53">
        <v>62.891493373352944</v>
      </c>
      <c r="I53" s="55">
        <v>0.50617283950617364</v>
      </c>
      <c r="J53" s="56">
        <v>0.61297751825880065</v>
      </c>
      <c r="K53" s="18"/>
      <c r="L53" s="18"/>
      <c r="M53" s="18"/>
    </row>
    <row r="54" spans="1:13" ht="12.75" customHeight="1" x14ac:dyDescent="0.2">
      <c r="A54" s="52">
        <v>1964</v>
      </c>
      <c r="B54" s="53">
        <v>61.728303549633942</v>
      </c>
      <c r="C54" s="53">
        <v>7.4966603325013912</v>
      </c>
      <c r="D54" s="53">
        <v>69.224963882135327</v>
      </c>
      <c r="E54" s="54">
        <v>0.67470725031320988</v>
      </c>
      <c r="F54" s="13"/>
      <c r="G54" s="52">
        <v>1947</v>
      </c>
      <c r="H54" s="53">
        <v>62.841030784649661</v>
      </c>
      <c r="I54" s="55">
        <v>0.51851851851851938</v>
      </c>
      <c r="J54" s="56">
        <v>0.61248568016227745</v>
      </c>
      <c r="K54" s="18"/>
      <c r="L54" s="18"/>
      <c r="M54" s="18"/>
    </row>
    <row r="55" spans="1:13" ht="12" customHeight="1" x14ac:dyDescent="0.2">
      <c r="A55" s="47">
        <v>1965</v>
      </c>
      <c r="B55" s="48">
        <v>63.292055458414012</v>
      </c>
      <c r="C55" s="48">
        <v>1.8021802417492747</v>
      </c>
      <c r="D55" s="48">
        <v>65.094235700163281</v>
      </c>
      <c r="E55" s="49">
        <v>0.63444674171699111</v>
      </c>
      <c r="F55" s="13"/>
      <c r="G55" s="47">
        <v>1957</v>
      </c>
      <c r="H55" s="48">
        <v>62.812911258872624</v>
      </c>
      <c r="I55" s="50">
        <v>0.53086419753086511</v>
      </c>
      <c r="J55" s="51">
        <v>0.61221161071025954</v>
      </c>
      <c r="K55" s="18"/>
      <c r="L55" s="18"/>
      <c r="M55" s="18"/>
    </row>
    <row r="56" spans="1:13" ht="12" customHeight="1" x14ac:dyDescent="0.2">
      <c r="A56" s="52">
        <v>1966</v>
      </c>
      <c r="B56" s="53">
        <v>62.39441195136606</v>
      </c>
      <c r="C56" s="53">
        <v>7.7514597272926054</v>
      </c>
      <c r="D56" s="53">
        <v>70.145871678658665</v>
      </c>
      <c r="E56" s="54">
        <v>0.68368295983098115</v>
      </c>
      <c r="F56" s="13"/>
      <c r="G56" s="52">
        <v>1935</v>
      </c>
      <c r="H56" s="53">
        <v>62.606488345702928</v>
      </c>
      <c r="I56" s="55">
        <v>0.54320987654321073</v>
      </c>
      <c r="J56" s="56">
        <v>0.6101996914785861</v>
      </c>
      <c r="K56" s="18"/>
      <c r="L56" s="18"/>
      <c r="M56" s="18"/>
    </row>
    <row r="57" spans="1:13" ht="12" customHeight="1" x14ac:dyDescent="0.2">
      <c r="A57" s="52">
        <v>1967</v>
      </c>
      <c r="B57" s="53">
        <v>80.077802211279845</v>
      </c>
      <c r="C57" s="53">
        <v>5.4921801115633713</v>
      </c>
      <c r="D57" s="53">
        <v>85.569982322843217</v>
      </c>
      <c r="E57" s="54">
        <v>0.83401542224993397</v>
      </c>
      <c r="F57" s="13"/>
      <c r="G57" s="52">
        <v>2002</v>
      </c>
      <c r="H57" s="53">
        <v>62.420684551040665</v>
      </c>
      <c r="I57" s="55">
        <v>0.55555555555555647</v>
      </c>
      <c r="J57" s="56">
        <v>0.60838873831423657</v>
      </c>
      <c r="K57" s="18"/>
      <c r="L57" s="18"/>
      <c r="M57" s="18"/>
    </row>
    <row r="58" spans="1:13" ht="12" customHeight="1" x14ac:dyDescent="0.2">
      <c r="A58" s="52">
        <v>1968</v>
      </c>
      <c r="B58" s="53">
        <v>55.821261385270162</v>
      </c>
      <c r="C58" s="53">
        <v>4.9640256313313724</v>
      </c>
      <c r="D58" s="53">
        <v>60.785287016601536</v>
      </c>
      <c r="E58" s="54">
        <v>0.59244919119494677</v>
      </c>
      <c r="F58" s="13"/>
      <c r="G58" s="52">
        <v>1940</v>
      </c>
      <c r="H58" s="53">
        <v>62.25157168799349</v>
      </c>
      <c r="I58" s="55">
        <v>0.5679012345679022</v>
      </c>
      <c r="J58" s="56">
        <v>0.60674046479525823</v>
      </c>
      <c r="K58" s="18"/>
      <c r="L58" s="18"/>
      <c r="M58" s="18"/>
    </row>
    <row r="59" spans="1:13" ht="12" customHeight="1" x14ac:dyDescent="0.2">
      <c r="A59" s="52">
        <v>1969</v>
      </c>
      <c r="B59" s="53">
        <v>91.20000000602974</v>
      </c>
      <c r="C59" s="53">
        <v>0</v>
      </c>
      <c r="D59" s="53">
        <v>91.20000000602974</v>
      </c>
      <c r="E59" s="54">
        <v>0.88888888894765838</v>
      </c>
      <c r="F59" s="13"/>
      <c r="G59" s="52">
        <v>1927</v>
      </c>
      <c r="H59" s="53">
        <v>61.958990244619955</v>
      </c>
      <c r="I59" s="55">
        <v>0.58024691358024783</v>
      </c>
      <c r="J59" s="56">
        <v>0.60388879380721205</v>
      </c>
      <c r="K59" s="18"/>
      <c r="L59" s="18"/>
      <c r="M59" s="18"/>
    </row>
    <row r="60" spans="1:13" ht="12" customHeight="1" x14ac:dyDescent="0.2">
      <c r="A60" s="52">
        <v>1970</v>
      </c>
      <c r="B60" s="53">
        <v>65.74791124580787</v>
      </c>
      <c r="C60" s="53">
        <v>11.224897864304094</v>
      </c>
      <c r="D60" s="53">
        <v>76.972809110111967</v>
      </c>
      <c r="E60" s="54">
        <v>0.75022231101473658</v>
      </c>
      <c r="F60" s="13"/>
      <c r="G60" s="52">
        <v>1989</v>
      </c>
      <c r="H60" s="53">
        <v>61.610823744443636</v>
      </c>
      <c r="I60" s="55">
        <v>0.59259259259259356</v>
      </c>
      <c r="J60" s="56">
        <v>0.60049535813297894</v>
      </c>
      <c r="K60" s="18"/>
      <c r="L60" s="18"/>
      <c r="M60" s="18"/>
    </row>
    <row r="61" spans="1:13" ht="12" customHeight="1" x14ac:dyDescent="0.2">
      <c r="A61" s="52">
        <v>1971</v>
      </c>
      <c r="B61" s="53">
        <v>62.030412691110975</v>
      </c>
      <c r="C61" s="53">
        <v>8.218488043712922</v>
      </c>
      <c r="D61" s="53">
        <v>70.248900734823891</v>
      </c>
      <c r="E61" s="54">
        <v>0.68468714166495026</v>
      </c>
      <c r="F61" s="13"/>
      <c r="G61" s="52">
        <v>1954</v>
      </c>
      <c r="H61" s="53">
        <v>61.488550582600467</v>
      </c>
      <c r="I61" s="55">
        <v>0.60493827160493929</v>
      </c>
      <c r="J61" s="56">
        <v>0.59930361191618398</v>
      </c>
      <c r="K61" s="18"/>
      <c r="L61" s="18"/>
      <c r="M61" s="18"/>
    </row>
    <row r="62" spans="1:13" ht="12" customHeight="1" x14ac:dyDescent="0.2">
      <c r="A62" s="52">
        <v>1972</v>
      </c>
      <c r="B62" s="53">
        <v>53.2124149367001</v>
      </c>
      <c r="C62" s="53">
        <v>5.254045247523095</v>
      </c>
      <c r="D62" s="53">
        <v>58.466460184223195</v>
      </c>
      <c r="E62" s="54">
        <v>0.56984853980724359</v>
      </c>
      <c r="F62" s="13"/>
      <c r="G62" s="52">
        <v>1993</v>
      </c>
      <c r="H62" s="53">
        <v>61.101397276971383</v>
      </c>
      <c r="I62" s="55">
        <v>0.61728395061728492</v>
      </c>
      <c r="J62" s="56">
        <v>0.59553018788471135</v>
      </c>
      <c r="K62" s="18"/>
      <c r="L62" s="18"/>
      <c r="M62" s="18"/>
    </row>
    <row r="63" spans="1:13" ht="12" customHeight="1" x14ac:dyDescent="0.2">
      <c r="A63" s="52">
        <v>1973</v>
      </c>
      <c r="B63" s="53">
        <v>71.207591108247357</v>
      </c>
      <c r="C63" s="53">
        <v>0</v>
      </c>
      <c r="D63" s="53">
        <v>71.207591108247357</v>
      </c>
      <c r="E63" s="54">
        <v>0.69403110241956489</v>
      </c>
      <c r="F63" s="13"/>
      <c r="G63" s="52">
        <v>1968</v>
      </c>
      <c r="H63" s="53">
        <v>60.785287016601536</v>
      </c>
      <c r="I63" s="55">
        <v>0.62962962962963065</v>
      </c>
      <c r="J63" s="56">
        <v>0.59244919119494677</v>
      </c>
      <c r="K63" s="18"/>
      <c r="L63" s="18"/>
      <c r="M63" s="18"/>
    </row>
    <row r="64" spans="1:13" ht="12" customHeight="1" x14ac:dyDescent="0.2">
      <c r="A64" s="52">
        <v>1974</v>
      </c>
      <c r="B64" s="53">
        <v>68.432815695111572</v>
      </c>
      <c r="C64" s="53">
        <v>8.7366319086669808</v>
      </c>
      <c r="D64" s="53">
        <v>77.169447603778551</v>
      </c>
      <c r="E64" s="54">
        <v>0.75213886553390408</v>
      </c>
      <c r="F64" s="13"/>
      <c r="G64" s="52">
        <v>1962</v>
      </c>
      <c r="H64" s="53">
        <v>60.222495011762391</v>
      </c>
      <c r="I64" s="55">
        <v>0.64197530864197638</v>
      </c>
      <c r="J64" s="56">
        <v>0.58696388900353214</v>
      </c>
      <c r="K64" s="18"/>
      <c r="L64" s="18"/>
      <c r="M64" s="18"/>
    </row>
    <row r="65" spans="1:13" ht="12" customHeight="1" x14ac:dyDescent="0.2">
      <c r="A65" s="52">
        <v>1975</v>
      </c>
      <c r="B65" s="53">
        <v>64.694845720027018</v>
      </c>
      <c r="C65" s="53">
        <v>8.5541013191128954</v>
      </c>
      <c r="D65" s="53">
        <v>73.248947039139921</v>
      </c>
      <c r="E65" s="54">
        <v>0.71392735905594473</v>
      </c>
      <c r="F65" s="13"/>
      <c r="G65" s="52">
        <v>1959</v>
      </c>
      <c r="H65" s="53">
        <v>59.36950549413973</v>
      </c>
      <c r="I65" s="55">
        <v>0.65432098765432201</v>
      </c>
      <c r="J65" s="56">
        <v>0.57865015101500716</v>
      </c>
      <c r="K65" s="18"/>
      <c r="L65" s="18"/>
      <c r="M65" s="18"/>
    </row>
    <row r="66" spans="1:13" ht="12" customHeight="1" x14ac:dyDescent="0.2">
      <c r="A66" s="52">
        <v>1976</v>
      </c>
      <c r="B66" s="53">
        <v>46.154660116646831</v>
      </c>
      <c r="C66" s="53">
        <v>8.0868552492848291</v>
      </c>
      <c r="D66" s="53">
        <v>54.241515365931662</v>
      </c>
      <c r="E66" s="54">
        <v>0.52866974040869064</v>
      </c>
      <c r="F66" s="13"/>
      <c r="G66" s="52">
        <v>1972</v>
      </c>
      <c r="H66" s="53">
        <v>58.466460184223195</v>
      </c>
      <c r="I66" s="55">
        <v>0.66666666666666774</v>
      </c>
      <c r="J66" s="56">
        <v>0.56984853980724359</v>
      </c>
      <c r="K66" s="18"/>
      <c r="L66" s="18"/>
      <c r="M66" s="18"/>
    </row>
    <row r="67" spans="1:13" ht="12" customHeight="1" x14ac:dyDescent="0.2">
      <c r="A67" s="52">
        <v>1977</v>
      </c>
      <c r="B67" s="53">
        <v>8.201237353666869</v>
      </c>
      <c r="C67" s="53">
        <v>0</v>
      </c>
      <c r="D67" s="53">
        <v>8.201237353666869</v>
      </c>
      <c r="E67" s="54">
        <v>7.9934087267708273E-2</v>
      </c>
      <c r="F67" s="13"/>
      <c r="G67" s="52">
        <v>1950</v>
      </c>
      <c r="H67" s="53">
        <v>56.958495350817614</v>
      </c>
      <c r="I67" s="55">
        <v>0.67901234567901347</v>
      </c>
      <c r="J67" s="56">
        <v>0.55515102681108786</v>
      </c>
      <c r="K67" s="18"/>
      <c r="L67" s="18"/>
      <c r="M67" s="18"/>
    </row>
    <row r="68" spans="1:13" ht="12" customHeight="1" x14ac:dyDescent="0.2">
      <c r="A68" s="52">
        <v>1978</v>
      </c>
      <c r="B68" s="53">
        <v>78.56319897803094</v>
      </c>
      <c r="C68" s="53">
        <v>0</v>
      </c>
      <c r="D68" s="53">
        <v>78.56319897803094</v>
      </c>
      <c r="E68" s="54">
        <v>0.76572318692037955</v>
      </c>
      <c r="F68" s="13"/>
      <c r="G68" s="52">
        <v>1939</v>
      </c>
      <c r="H68" s="53">
        <v>56.636548841353942</v>
      </c>
      <c r="I68" s="55">
        <v>0.6913580246913591</v>
      </c>
      <c r="J68" s="56">
        <v>0.55201314660189027</v>
      </c>
      <c r="K68" s="18"/>
      <c r="L68" s="18"/>
      <c r="M68" s="18"/>
    </row>
    <row r="69" spans="1:13" ht="12" customHeight="1" x14ac:dyDescent="0.2">
      <c r="A69" s="52">
        <v>1979</v>
      </c>
      <c r="B69" s="53">
        <v>68.283175457964859</v>
      </c>
      <c r="C69" s="53">
        <v>9.6521144591314201</v>
      </c>
      <c r="D69" s="53">
        <v>77.935289917096284</v>
      </c>
      <c r="E69" s="54">
        <v>0.75960321556624066</v>
      </c>
      <c r="F69" s="13"/>
      <c r="G69" s="52">
        <v>1994</v>
      </c>
      <c r="H69" s="53">
        <v>55.930695830988462</v>
      </c>
      <c r="I69" s="55">
        <v>0.70370370370370483</v>
      </c>
      <c r="J69" s="56">
        <v>0.54513348763146652</v>
      </c>
      <c r="K69" s="18"/>
      <c r="L69" s="18"/>
      <c r="M69" s="18"/>
    </row>
    <row r="70" spans="1:13" ht="12" customHeight="1" x14ac:dyDescent="0.2">
      <c r="A70" s="52">
        <v>1980</v>
      </c>
      <c r="B70" s="53">
        <v>91.088203604531046</v>
      </c>
      <c r="C70" s="53">
        <v>8.3726576775031134</v>
      </c>
      <c r="D70" s="53">
        <v>99.460861282034159</v>
      </c>
      <c r="E70" s="54">
        <v>0.9694041060627111</v>
      </c>
      <c r="F70" s="13"/>
      <c r="G70" s="52">
        <v>1981</v>
      </c>
      <c r="H70" s="53">
        <v>55.361353540427842</v>
      </c>
      <c r="I70" s="55">
        <v>0.71604938271605056</v>
      </c>
      <c r="J70" s="56">
        <v>0.53958434249929677</v>
      </c>
      <c r="K70" s="18"/>
      <c r="L70" s="18"/>
      <c r="M70" s="18"/>
    </row>
    <row r="71" spans="1:13" ht="12" customHeight="1" x14ac:dyDescent="0.2">
      <c r="A71" s="52">
        <v>1981</v>
      </c>
      <c r="B71" s="53">
        <v>43.975329340433987</v>
      </c>
      <c r="C71" s="53">
        <v>11.386024199993853</v>
      </c>
      <c r="D71" s="53">
        <v>55.361353540427842</v>
      </c>
      <c r="E71" s="54">
        <v>0.53958434249929677</v>
      </c>
      <c r="F71" s="13"/>
      <c r="G71" s="52">
        <v>1976</v>
      </c>
      <c r="H71" s="53">
        <v>54.241515365931662</v>
      </c>
      <c r="I71" s="55">
        <v>0.7283950617283963</v>
      </c>
      <c r="J71" s="56">
        <v>0.52866974040869064</v>
      </c>
      <c r="K71" s="18"/>
      <c r="L71" s="18"/>
      <c r="M71" s="18"/>
    </row>
    <row r="72" spans="1:13" ht="12" customHeight="1" x14ac:dyDescent="0.2">
      <c r="A72" s="52">
        <v>1982</v>
      </c>
      <c r="B72" s="53">
        <v>91.200000006029768</v>
      </c>
      <c r="C72" s="53">
        <v>0</v>
      </c>
      <c r="D72" s="53">
        <v>91.200000006029768</v>
      </c>
      <c r="E72" s="54">
        <v>0.88888888894765861</v>
      </c>
      <c r="F72" s="13"/>
      <c r="G72" s="52">
        <v>1948</v>
      </c>
      <c r="H72" s="53">
        <v>53.015497059165469</v>
      </c>
      <c r="I72" s="55">
        <v>0.74074074074074192</v>
      </c>
      <c r="J72" s="56">
        <v>0.51672024424137886</v>
      </c>
      <c r="K72" s="18"/>
      <c r="L72" s="18"/>
      <c r="M72" s="18"/>
    </row>
    <row r="73" spans="1:13" ht="12" customHeight="1" x14ac:dyDescent="0.2">
      <c r="A73" s="52">
        <v>1983</v>
      </c>
      <c r="B73" s="53">
        <v>91.20000000602974</v>
      </c>
      <c r="C73" s="53">
        <v>8.0463427071527924</v>
      </c>
      <c r="D73" s="53">
        <v>99.246342713182528</v>
      </c>
      <c r="E73" s="54">
        <v>0.96731328180489795</v>
      </c>
      <c r="F73" s="13"/>
      <c r="G73" s="52">
        <v>1960</v>
      </c>
      <c r="H73" s="53">
        <v>51.237650330187449</v>
      </c>
      <c r="I73" s="55">
        <v>0.75308641975308765</v>
      </c>
      <c r="J73" s="56">
        <v>0.49939230341313307</v>
      </c>
      <c r="K73" s="18"/>
      <c r="L73" s="18"/>
      <c r="M73" s="18"/>
    </row>
    <row r="74" spans="1:13" ht="12" customHeight="1" x14ac:dyDescent="0.2">
      <c r="A74" s="52">
        <v>1984</v>
      </c>
      <c r="B74" s="53">
        <v>78.724684113269589</v>
      </c>
      <c r="C74" s="53">
        <v>0</v>
      </c>
      <c r="D74" s="53">
        <v>78.724684113269589</v>
      </c>
      <c r="E74" s="54">
        <v>0.76729711611373874</v>
      </c>
      <c r="F74" s="13"/>
      <c r="G74" s="52">
        <v>1926</v>
      </c>
      <c r="H74" s="53">
        <v>50.115751076058217</v>
      </c>
      <c r="I74" s="55">
        <v>0.76543209876543339</v>
      </c>
      <c r="J74" s="56">
        <v>0.48845761282707817</v>
      </c>
      <c r="K74" s="18"/>
      <c r="L74" s="18"/>
      <c r="M74" s="18"/>
    </row>
    <row r="75" spans="1:13" ht="12" customHeight="1" x14ac:dyDescent="0.2">
      <c r="A75" s="52">
        <v>1985</v>
      </c>
      <c r="B75" s="53">
        <v>63.150697885712042</v>
      </c>
      <c r="C75" s="53">
        <v>9.8405860693998122</v>
      </c>
      <c r="D75" s="53">
        <v>72.991283955111854</v>
      </c>
      <c r="E75" s="54">
        <v>0.71141602295430661</v>
      </c>
      <c r="F75" s="13"/>
      <c r="G75" s="52">
        <v>1944</v>
      </c>
      <c r="H75" s="53">
        <v>49.5533929545551</v>
      </c>
      <c r="I75" s="55">
        <v>0.77777777777777901</v>
      </c>
      <c r="J75" s="56">
        <v>0.48297653951808095</v>
      </c>
      <c r="K75" s="18"/>
      <c r="L75" s="18"/>
      <c r="M75" s="18"/>
    </row>
    <row r="76" spans="1:13" ht="12" customHeight="1" x14ac:dyDescent="0.2">
      <c r="A76" s="52">
        <v>1986</v>
      </c>
      <c r="B76" s="53">
        <v>76.530154087737444</v>
      </c>
      <c r="C76" s="53">
        <v>5.7165727392619603</v>
      </c>
      <c r="D76" s="53">
        <v>82.246726826999407</v>
      </c>
      <c r="E76" s="54">
        <v>0.80162501780701179</v>
      </c>
      <c r="F76" s="13"/>
      <c r="G76" s="52">
        <v>1955</v>
      </c>
      <c r="H76" s="53">
        <v>49.314809083274433</v>
      </c>
      <c r="I76" s="55">
        <v>0.79012345679012475</v>
      </c>
      <c r="J76" s="56">
        <v>0.48065116065569624</v>
      </c>
      <c r="K76" s="18"/>
      <c r="L76" s="18"/>
      <c r="M76" s="18"/>
    </row>
    <row r="77" spans="1:13" ht="12" customHeight="1" x14ac:dyDescent="0.2">
      <c r="A77" s="52">
        <v>1987</v>
      </c>
      <c r="B77" s="53">
        <v>22.344673210588493</v>
      </c>
      <c r="C77" s="53">
        <v>7.6497656118372088</v>
      </c>
      <c r="D77" s="53">
        <v>29.9944388224257</v>
      </c>
      <c r="E77" s="54">
        <v>0.29234345830824271</v>
      </c>
      <c r="F77" s="13"/>
      <c r="G77" s="52">
        <v>1930</v>
      </c>
      <c r="H77" s="53">
        <v>48.621347500338892</v>
      </c>
      <c r="I77" s="55">
        <v>0.80246913580247048</v>
      </c>
      <c r="J77" s="56">
        <v>0.47389227583176313</v>
      </c>
      <c r="K77" s="18"/>
      <c r="L77" s="18"/>
      <c r="M77" s="18"/>
    </row>
    <row r="78" spans="1:13" ht="12" customHeight="1" x14ac:dyDescent="0.2">
      <c r="A78" s="52">
        <v>1988</v>
      </c>
      <c r="B78" s="53">
        <v>15.755910492140934</v>
      </c>
      <c r="C78" s="53">
        <v>0</v>
      </c>
      <c r="D78" s="53">
        <v>15.755910492140934</v>
      </c>
      <c r="E78" s="54">
        <v>0.15356637906570111</v>
      </c>
      <c r="F78" s="13"/>
      <c r="G78" s="52">
        <v>1925</v>
      </c>
      <c r="H78" s="53">
        <v>48.553341612225196</v>
      </c>
      <c r="I78" s="55">
        <v>0.8148148148148161</v>
      </c>
      <c r="J78" s="56">
        <v>0.47322945041155162</v>
      </c>
      <c r="K78" s="18"/>
      <c r="L78" s="18"/>
      <c r="M78" s="18"/>
    </row>
    <row r="79" spans="1:13" ht="12" customHeight="1" x14ac:dyDescent="0.2">
      <c r="A79" s="52">
        <v>1989</v>
      </c>
      <c r="B79" s="53">
        <v>61.610823744443636</v>
      </c>
      <c r="C79" s="53">
        <v>0</v>
      </c>
      <c r="D79" s="53">
        <v>61.610823744443636</v>
      </c>
      <c r="E79" s="54">
        <v>0.60049535813297894</v>
      </c>
      <c r="F79" s="13"/>
      <c r="G79" s="52">
        <v>1932</v>
      </c>
      <c r="H79" s="53">
        <v>48.284581260044142</v>
      </c>
      <c r="I79" s="55">
        <v>0.82716049382716184</v>
      </c>
      <c r="J79" s="56">
        <v>0.47060995380159987</v>
      </c>
      <c r="K79" s="18"/>
      <c r="L79" s="18"/>
      <c r="M79" s="18"/>
    </row>
    <row r="80" spans="1:13" ht="12" customHeight="1" x14ac:dyDescent="0.2">
      <c r="A80" s="52">
        <v>1990</v>
      </c>
      <c r="B80" s="53">
        <v>27.378667916916982</v>
      </c>
      <c r="C80" s="53">
        <v>1.7672789425228386</v>
      </c>
      <c r="D80" s="53">
        <v>29.145946859439821</v>
      </c>
      <c r="E80" s="54">
        <v>0.28407355613489105</v>
      </c>
      <c r="F80" s="13"/>
      <c r="G80" s="52">
        <v>1949</v>
      </c>
      <c r="H80" s="53">
        <v>43.245811960261271</v>
      </c>
      <c r="I80" s="55">
        <v>0.83950617283950757</v>
      </c>
      <c r="J80" s="56">
        <v>0.42149914191287791</v>
      </c>
      <c r="K80" s="18"/>
      <c r="L80" s="18"/>
      <c r="M80" s="18"/>
    </row>
    <row r="81" spans="1:13" ht="12" customHeight="1" x14ac:dyDescent="0.2">
      <c r="A81" s="52">
        <v>1991</v>
      </c>
      <c r="B81" s="53">
        <v>16.455229149302141</v>
      </c>
      <c r="C81" s="53">
        <v>0</v>
      </c>
      <c r="D81" s="53">
        <v>16.455229149302141</v>
      </c>
      <c r="E81" s="54">
        <v>0.16038235038306181</v>
      </c>
      <c r="F81" s="13"/>
      <c r="G81" s="52">
        <v>1961</v>
      </c>
      <c r="H81" s="53">
        <v>40.870347615526953</v>
      </c>
      <c r="I81" s="55">
        <v>0.85185185185185319</v>
      </c>
      <c r="J81" s="56">
        <v>0.39834646798759216</v>
      </c>
      <c r="K81" s="18"/>
      <c r="L81" s="18"/>
      <c r="M81" s="18"/>
    </row>
    <row r="82" spans="1:13" ht="12" customHeight="1" x14ac:dyDescent="0.2">
      <c r="A82" s="52">
        <v>1992</v>
      </c>
      <c r="B82" s="53">
        <v>24.592851559773447</v>
      </c>
      <c r="C82" s="53">
        <v>0</v>
      </c>
      <c r="D82" s="53">
        <v>24.592851559773447</v>
      </c>
      <c r="E82" s="54">
        <v>0.2396964089646535</v>
      </c>
      <c r="F82" s="13"/>
      <c r="G82" s="52">
        <v>2001</v>
      </c>
      <c r="H82" s="53">
        <v>37.110212145582125</v>
      </c>
      <c r="I82" s="55">
        <v>0.86419753086419893</v>
      </c>
      <c r="J82" s="56">
        <v>0.36169797412848076</v>
      </c>
      <c r="K82" s="18"/>
      <c r="L82" s="18"/>
      <c r="M82" s="18"/>
    </row>
    <row r="83" spans="1:13" ht="12" customHeight="1" x14ac:dyDescent="0.2">
      <c r="A83" s="52">
        <v>1993</v>
      </c>
      <c r="B83" s="53">
        <v>61.101397276971383</v>
      </c>
      <c r="C83" s="53">
        <v>0</v>
      </c>
      <c r="D83" s="53">
        <v>61.101397276971383</v>
      </c>
      <c r="E83" s="54">
        <v>0.59553018788471135</v>
      </c>
      <c r="F83" s="13"/>
      <c r="G83" s="52">
        <v>1933</v>
      </c>
      <c r="H83" s="53">
        <v>36.689171976941097</v>
      </c>
      <c r="I83" s="55">
        <v>0.87654320987654466</v>
      </c>
      <c r="J83" s="56">
        <v>0.35759426878110234</v>
      </c>
      <c r="K83" s="18"/>
      <c r="L83" s="18"/>
      <c r="M83" s="18"/>
    </row>
    <row r="84" spans="1:13" ht="12" customHeight="1" x14ac:dyDescent="0.2">
      <c r="A84" s="52">
        <v>1994</v>
      </c>
      <c r="B84" s="53">
        <v>53.510020438425585</v>
      </c>
      <c r="C84" s="53">
        <v>2.4206753925628743</v>
      </c>
      <c r="D84" s="53">
        <v>55.930695830988462</v>
      </c>
      <c r="E84" s="54">
        <v>0.54513348763146652</v>
      </c>
      <c r="F84" s="13"/>
      <c r="G84" s="52">
        <v>1987</v>
      </c>
      <c r="H84" s="53">
        <v>29.9944388224257</v>
      </c>
      <c r="I84" s="55">
        <v>0.88888888888889039</v>
      </c>
      <c r="J84" s="56">
        <v>0.29234345830824271</v>
      </c>
      <c r="K84" s="18"/>
      <c r="L84" s="18"/>
      <c r="M84" s="18"/>
    </row>
    <row r="85" spans="1:13" ht="12" customHeight="1" x14ac:dyDescent="0.2">
      <c r="A85" s="52">
        <v>1995</v>
      </c>
      <c r="B85" s="53">
        <v>83.297784965324297</v>
      </c>
      <c r="C85" s="53">
        <v>0</v>
      </c>
      <c r="D85" s="53">
        <v>83.297784965324297</v>
      </c>
      <c r="E85" s="54">
        <v>0.81186924917470082</v>
      </c>
      <c r="F85" s="13"/>
      <c r="G85" s="52">
        <v>1934</v>
      </c>
      <c r="H85" s="53">
        <v>29.384114493212742</v>
      </c>
      <c r="I85" s="55">
        <v>0.90123456790123602</v>
      </c>
      <c r="J85" s="56">
        <v>0.28639487810148873</v>
      </c>
      <c r="K85" s="18"/>
      <c r="L85" s="18"/>
      <c r="M85" s="18"/>
    </row>
    <row r="86" spans="1:13" ht="12" customHeight="1" x14ac:dyDescent="0.2">
      <c r="A86" s="52">
        <v>1996</v>
      </c>
      <c r="B86" s="53">
        <v>66.275365570302114</v>
      </c>
      <c r="C86" s="53">
        <v>8.6970104778606689</v>
      </c>
      <c r="D86" s="53">
        <v>74.972376048162786</v>
      </c>
      <c r="E86" s="54">
        <v>0.73072491275012463</v>
      </c>
      <c r="F86" s="13"/>
      <c r="G86" s="52">
        <v>1990</v>
      </c>
      <c r="H86" s="53">
        <v>29.145946859439821</v>
      </c>
      <c r="I86" s="55">
        <v>0.91358024691358175</v>
      </c>
      <c r="J86" s="56">
        <v>0.28407355613489105</v>
      </c>
      <c r="K86" s="18"/>
      <c r="L86" s="18"/>
      <c r="M86" s="18"/>
    </row>
    <row r="87" spans="1:13" ht="12" customHeight="1" x14ac:dyDescent="0.2">
      <c r="A87" s="52">
        <v>1997</v>
      </c>
      <c r="B87" s="53">
        <v>77.513577425203934</v>
      </c>
      <c r="C87" s="53">
        <v>8.1227641096189345</v>
      </c>
      <c r="D87" s="53">
        <v>85.636341534822861</v>
      </c>
      <c r="E87" s="54">
        <v>0.83466219819515464</v>
      </c>
      <c r="F87" s="13"/>
      <c r="G87" s="52">
        <v>1929</v>
      </c>
      <c r="H87" s="53">
        <v>27.519562351761031</v>
      </c>
      <c r="I87" s="55">
        <v>0.92592592592592748</v>
      </c>
      <c r="J87" s="56">
        <v>0.26822185528032194</v>
      </c>
      <c r="K87" s="18"/>
      <c r="L87" s="18"/>
      <c r="M87" s="18"/>
    </row>
    <row r="88" spans="1:13" ht="12" customHeight="1" x14ac:dyDescent="0.2">
      <c r="A88" s="52">
        <v>1998</v>
      </c>
      <c r="B88" s="53">
        <v>85.506802848664051</v>
      </c>
      <c r="C88" s="53">
        <v>9.5214793929152393</v>
      </c>
      <c r="D88" s="53">
        <v>95.028282241579291</v>
      </c>
      <c r="E88" s="54">
        <v>0.92620158130194241</v>
      </c>
      <c r="F88" s="13"/>
      <c r="G88" s="52">
        <v>1992</v>
      </c>
      <c r="H88" s="53">
        <v>24.592851559773447</v>
      </c>
      <c r="I88" s="55">
        <v>0.93827160493827311</v>
      </c>
      <c r="J88" s="56">
        <v>0.2396964089646535</v>
      </c>
      <c r="K88" s="18"/>
      <c r="L88" s="18"/>
      <c r="M88" s="18"/>
    </row>
    <row r="89" spans="1:13" ht="12" customHeight="1" x14ac:dyDescent="0.2">
      <c r="A89" s="52">
        <v>1999</v>
      </c>
      <c r="B89" s="53">
        <v>62.242473113773443</v>
      </c>
      <c r="C89" s="53">
        <v>10.68835020578239</v>
      </c>
      <c r="D89" s="53">
        <v>72.930823319555827</v>
      </c>
      <c r="E89" s="54">
        <v>0.71082673800736673</v>
      </c>
      <c r="F89" s="13"/>
      <c r="G89" s="52">
        <v>1931</v>
      </c>
      <c r="H89" s="53">
        <v>20.855333954618871</v>
      </c>
      <c r="I89" s="55">
        <v>0.95061728395061884</v>
      </c>
      <c r="J89" s="56">
        <v>0.20326836213078822</v>
      </c>
      <c r="K89" s="18"/>
      <c r="L89" s="18"/>
      <c r="M89" s="18"/>
    </row>
    <row r="90" spans="1:13" ht="12" customHeight="1" x14ac:dyDescent="0.2">
      <c r="A90" s="52">
        <v>2000</v>
      </c>
      <c r="B90" s="53">
        <v>65.324122886128094</v>
      </c>
      <c r="C90" s="53">
        <v>6.0346967617626346</v>
      </c>
      <c r="D90" s="53">
        <v>71.358819647890726</v>
      </c>
      <c r="E90" s="54">
        <v>0.69550506479425667</v>
      </c>
      <c r="F90" s="13"/>
      <c r="G90" s="52">
        <v>1924</v>
      </c>
      <c r="H90" s="53">
        <v>20.774008710233307</v>
      </c>
      <c r="I90" s="55">
        <v>0.96296296296296457</v>
      </c>
      <c r="J90" s="56">
        <v>0.20247571842332659</v>
      </c>
      <c r="K90" s="18"/>
      <c r="L90" s="18"/>
      <c r="M90" s="18"/>
    </row>
    <row r="91" spans="1:13" ht="12" customHeight="1" x14ac:dyDescent="0.2">
      <c r="A91" s="52">
        <v>2001</v>
      </c>
      <c r="B91" s="53">
        <v>28.94469629708961</v>
      </c>
      <c r="C91" s="53">
        <v>8.1655158484925128</v>
      </c>
      <c r="D91" s="53">
        <v>37.110212145582125</v>
      </c>
      <c r="E91" s="54">
        <v>0.36169797412848076</v>
      </c>
      <c r="F91" s="13"/>
      <c r="G91" s="52">
        <v>1991</v>
      </c>
      <c r="H91" s="53">
        <v>16.455229149302141</v>
      </c>
      <c r="I91" s="55">
        <v>0.9753086419753102</v>
      </c>
      <c r="J91" s="56">
        <v>0.16038235038306181</v>
      </c>
      <c r="K91" s="18"/>
      <c r="L91" s="18"/>
      <c r="M91" s="18"/>
    </row>
    <row r="92" spans="1:13" ht="12" customHeight="1" x14ac:dyDescent="0.2">
      <c r="A92" s="52">
        <v>2002</v>
      </c>
      <c r="B92" s="53">
        <v>62.420684551040665</v>
      </c>
      <c r="C92" s="53">
        <v>0</v>
      </c>
      <c r="D92" s="53">
        <v>62.420684551040665</v>
      </c>
      <c r="E92" s="54">
        <v>0.60838873831423657</v>
      </c>
      <c r="F92" s="13"/>
      <c r="G92" s="52">
        <v>1988</v>
      </c>
      <c r="H92" s="53">
        <v>15.755910492140934</v>
      </c>
      <c r="I92" s="55">
        <v>0.98765432098765593</v>
      </c>
      <c r="J92" s="56">
        <v>0.15356637906570111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72.499382003206961</v>
      </c>
      <c r="C93" s="58">
        <v>3.7972212231151472</v>
      </c>
      <c r="D93" s="58">
        <v>76.296603226322105</v>
      </c>
      <c r="E93" s="59">
        <v>0.74363161039300296</v>
      </c>
      <c r="F93" s="29"/>
      <c r="G93" s="57">
        <v>1977</v>
      </c>
      <c r="H93" s="58">
        <v>8.201237353666869</v>
      </c>
      <c r="I93" s="60">
        <v>1.0000000000000016</v>
      </c>
      <c r="J93" s="61">
        <v>7.9934087267708273E-2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58.777082258704255</v>
      </c>
      <c r="C94" s="63">
        <v>4.1262566072425848</v>
      </c>
      <c r="D94" s="63">
        <v>62.90333886594685</v>
      </c>
      <c r="E94" s="64">
        <v>0.61309297140299091</v>
      </c>
      <c r="F94" s="36"/>
      <c r="G94" s="62"/>
      <c r="H94" s="63">
        <v>62.90333886594685</v>
      </c>
      <c r="I94" s="63"/>
      <c r="J94" s="64">
        <v>0.61309297140299102</v>
      </c>
      <c r="K94" s="39"/>
      <c r="L94" s="39"/>
      <c r="M94" s="39"/>
    </row>
    <row r="95" spans="1:13" ht="12" customHeight="1" x14ac:dyDescent="0.2">
      <c r="A95" s="65" t="s">
        <v>12</v>
      </c>
      <c r="B95" s="66">
        <v>91.200000006029768</v>
      </c>
      <c r="C95" s="66">
        <v>11.399998784385309</v>
      </c>
      <c r="D95" s="66">
        <v>99.477290013207195</v>
      </c>
      <c r="E95" s="67">
        <v>0.96956423014821835</v>
      </c>
      <c r="F95" s="36"/>
      <c r="G95" s="68"/>
      <c r="H95" s="66">
        <v>99.477290013207195</v>
      </c>
      <c r="I95" s="69"/>
      <c r="J95" s="67">
        <v>0.96956423014821835</v>
      </c>
      <c r="K95" s="18"/>
      <c r="L95" s="18"/>
      <c r="M95" s="18"/>
    </row>
    <row r="96" spans="1:13" ht="12" customHeight="1" x14ac:dyDescent="0.2">
      <c r="A96" s="65" t="s">
        <v>13</v>
      </c>
      <c r="B96" s="66">
        <v>8.201237353666869</v>
      </c>
      <c r="C96" s="66">
        <v>0</v>
      </c>
      <c r="D96" s="66">
        <v>8.201237353666869</v>
      </c>
      <c r="E96" s="67">
        <v>7.9934087267708273E-2</v>
      </c>
      <c r="F96" s="45"/>
      <c r="G96" s="68"/>
      <c r="H96" s="66">
        <v>8.201237353666869</v>
      </c>
      <c r="I96" s="69"/>
      <c r="J96" s="67">
        <v>7.9934087267708273E-2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3:BU1032"/>
  <sheetViews>
    <sheetView zoomScale="130" zoomScaleNormal="130" workbookViewId="0">
      <selection activeCell="Q91" sqref="Q9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35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20.930085347178476</v>
      </c>
      <c r="C12" s="48">
        <v>0</v>
      </c>
      <c r="D12" s="48">
        <v>20.930085347178476</v>
      </c>
      <c r="E12" s="49">
        <v>0.72673907455480824</v>
      </c>
      <c r="F12" s="13"/>
      <c r="G12" s="47">
        <v>1982</v>
      </c>
      <c r="H12" s="48">
        <v>28.800000001904138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17.815990437582382</v>
      </c>
      <c r="C13" s="53">
        <v>0</v>
      </c>
      <c r="D13" s="53">
        <v>17.815990437582382</v>
      </c>
      <c r="E13" s="54">
        <v>0.61861077908272155</v>
      </c>
      <c r="F13" s="13"/>
      <c r="G13" s="52">
        <v>1982</v>
      </c>
      <c r="H13" s="53">
        <v>28.800000001904138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5.1902272896171722</v>
      </c>
      <c r="C14" s="53">
        <v>0</v>
      </c>
      <c r="D14" s="53">
        <v>5.1902272896171722</v>
      </c>
      <c r="E14" s="54">
        <v>0.18021622533392959</v>
      </c>
      <c r="F14" s="13"/>
      <c r="G14" s="52">
        <v>1938</v>
      </c>
      <c r="H14" s="53">
        <v>28.800000001904127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13.629008171852689</v>
      </c>
      <c r="C15" s="53">
        <v>0</v>
      </c>
      <c r="D15" s="53">
        <v>13.629008171852689</v>
      </c>
      <c r="E15" s="54">
        <v>0.47322945041155168</v>
      </c>
      <c r="F15" s="13"/>
      <c r="G15" s="52">
        <v>1938</v>
      </c>
      <c r="H15" s="53">
        <v>28.800000001904127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14.067579249419854</v>
      </c>
      <c r="C16" s="53">
        <v>0</v>
      </c>
      <c r="D16" s="53">
        <v>14.067579249419854</v>
      </c>
      <c r="E16" s="54">
        <v>0.48845761282707822</v>
      </c>
      <c r="F16" s="13"/>
      <c r="G16" s="52">
        <v>1938</v>
      </c>
      <c r="H16" s="53">
        <v>28.800000001904127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18.722435271558712</v>
      </c>
      <c r="C17" s="53">
        <v>0</v>
      </c>
      <c r="D17" s="53">
        <v>18.722435271558712</v>
      </c>
      <c r="E17" s="54">
        <v>0.65008455804023302</v>
      </c>
      <c r="F17" s="13"/>
      <c r="G17" s="52">
        <v>1980</v>
      </c>
      <c r="H17" s="53">
        <v>28.764695875115066</v>
      </c>
      <c r="I17" s="55">
        <v>6.1728395061728496E-2</v>
      </c>
      <c r="J17" s="56">
        <v>0.99877416233038419</v>
      </c>
      <c r="K17" s="18"/>
      <c r="L17" s="18"/>
      <c r="M17" s="18"/>
    </row>
    <row r="18" spans="1:13" ht="12.75" customHeight="1" x14ac:dyDescent="0.2">
      <c r="A18" s="52">
        <v>1928</v>
      </c>
      <c r="B18" s="53">
        <v>22.00193878871157</v>
      </c>
      <c r="C18" s="53">
        <v>0</v>
      </c>
      <c r="D18" s="53">
        <v>22.00193878871157</v>
      </c>
      <c r="E18" s="54">
        <v>0.76395620794137398</v>
      </c>
      <c r="F18" s="13"/>
      <c r="G18" s="52">
        <v>1952</v>
      </c>
      <c r="H18" s="53">
        <v>27.915518927475155</v>
      </c>
      <c r="I18" s="55">
        <v>7.4074074074074195E-2</v>
      </c>
      <c r="J18" s="56">
        <v>0.96928885164844281</v>
      </c>
      <c r="K18" s="18"/>
      <c r="L18" s="18"/>
      <c r="M18" s="18"/>
    </row>
    <row r="19" spans="1:13" ht="12.75" customHeight="1" x14ac:dyDescent="0.2">
      <c r="A19" s="52">
        <v>1929</v>
      </c>
      <c r="B19" s="53">
        <v>5.2801299282902452</v>
      </c>
      <c r="C19" s="53">
        <v>0</v>
      </c>
      <c r="D19" s="53">
        <v>5.2801299282902452</v>
      </c>
      <c r="E19" s="54">
        <v>0.18333784473230016</v>
      </c>
      <c r="F19" s="13"/>
      <c r="G19" s="52">
        <v>1998</v>
      </c>
      <c r="H19" s="53">
        <v>27.002148267999178</v>
      </c>
      <c r="I19" s="55">
        <v>8.6419753086419887E-2</v>
      </c>
      <c r="J19" s="56">
        <v>0.93757459263886034</v>
      </c>
      <c r="K19" s="18"/>
      <c r="L19" s="18"/>
      <c r="M19" s="18"/>
    </row>
    <row r="20" spans="1:13" ht="12.75" customHeight="1" x14ac:dyDescent="0.2">
      <c r="A20" s="52">
        <v>1930</v>
      </c>
      <c r="B20" s="53">
        <v>13.648097543954774</v>
      </c>
      <c r="C20" s="53">
        <v>0</v>
      </c>
      <c r="D20" s="53">
        <v>13.648097543954774</v>
      </c>
      <c r="E20" s="54">
        <v>0.47389227583176297</v>
      </c>
      <c r="F20" s="13"/>
      <c r="G20" s="52">
        <v>1943</v>
      </c>
      <c r="H20" s="53">
        <v>26.63970798527404</v>
      </c>
      <c r="I20" s="55">
        <v>9.8765432098765593E-2</v>
      </c>
      <c r="J20" s="56">
        <v>0.92498986059979305</v>
      </c>
      <c r="K20" s="18"/>
      <c r="L20" s="18"/>
      <c r="M20" s="18"/>
    </row>
    <row r="21" spans="1:13" ht="12.75" customHeight="1" x14ac:dyDescent="0.2">
      <c r="A21" s="52">
        <v>1931</v>
      </c>
      <c r="B21" s="53">
        <v>5.8541288293667009</v>
      </c>
      <c r="C21" s="53">
        <v>0</v>
      </c>
      <c r="D21" s="53">
        <v>5.8541288293667009</v>
      </c>
      <c r="E21" s="54">
        <v>0.20326836213078822</v>
      </c>
      <c r="F21" s="13"/>
      <c r="G21" s="52">
        <v>1995</v>
      </c>
      <c r="H21" s="53">
        <v>26.304563673260304</v>
      </c>
      <c r="I21" s="55">
        <v>0.1111111111111113</v>
      </c>
      <c r="J21" s="56">
        <v>0.91335290532153834</v>
      </c>
      <c r="K21" s="18"/>
      <c r="L21" s="18"/>
      <c r="M21" s="18"/>
    </row>
    <row r="22" spans="1:13" ht="12.75" customHeight="1" x14ac:dyDescent="0.2">
      <c r="A22" s="52">
        <v>1932</v>
      </c>
      <c r="B22" s="53">
        <v>13.553566669486075</v>
      </c>
      <c r="C22" s="53">
        <v>0</v>
      </c>
      <c r="D22" s="53">
        <v>13.553566669486075</v>
      </c>
      <c r="E22" s="54">
        <v>0.47060995380159981</v>
      </c>
      <c r="F22" s="13"/>
      <c r="G22" s="52">
        <v>1956</v>
      </c>
      <c r="H22" s="53">
        <v>25.572249294699329</v>
      </c>
      <c r="I22" s="55">
        <v>0.12345679012345699</v>
      </c>
      <c r="J22" s="56">
        <v>0.8879253227326156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10.298714940895746</v>
      </c>
      <c r="C23" s="53">
        <v>0</v>
      </c>
      <c r="D23" s="53">
        <v>10.298714940895746</v>
      </c>
      <c r="E23" s="54">
        <v>0.35759426878110229</v>
      </c>
      <c r="F23" s="13"/>
      <c r="G23" s="52">
        <v>1967</v>
      </c>
      <c r="H23" s="53">
        <v>25.287727014088368</v>
      </c>
      <c r="I23" s="55">
        <v>0.13580246913580268</v>
      </c>
      <c r="J23" s="56">
        <v>0.87804607687806835</v>
      </c>
      <c r="K23" s="18"/>
      <c r="L23" s="18"/>
      <c r="M23" s="18"/>
    </row>
    <row r="24" spans="1:13" ht="12.75" customHeight="1" x14ac:dyDescent="0.2">
      <c r="A24" s="52">
        <v>1934</v>
      </c>
      <c r="B24" s="53">
        <v>8.2481724893228758</v>
      </c>
      <c r="C24" s="53">
        <v>0</v>
      </c>
      <c r="D24" s="53">
        <v>8.2481724893228758</v>
      </c>
      <c r="E24" s="54">
        <v>0.28639487810148873</v>
      </c>
      <c r="F24" s="13"/>
      <c r="G24" s="52">
        <v>1941</v>
      </c>
      <c r="H24" s="53">
        <v>24.90209980732191</v>
      </c>
      <c r="I24" s="55">
        <v>0.14814814814814839</v>
      </c>
      <c r="J24" s="56">
        <v>0.86465624330978852</v>
      </c>
      <c r="K24" s="18"/>
      <c r="L24" s="18"/>
      <c r="M24" s="18"/>
    </row>
    <row r="25" spans="1:13" ht="12.75" customHeight="1" x14ac:dyDescent="0.2">
      <c r="A25" s="52">
        <v>1935</v>
      </c>
      <c r="B25" s="53">
        <v>18.797829970371378</v>
      </c>
      <c r="C25" s="53">
        <v>0</v>
      </c>
      <c r="D25" s="53">
        <v>18.797829970371378</v>
      </c>
      <c r="E25" s="54">
        <v>0.65270242952678392</v>
      </c>
      <c r="F25" s="13"/>
      <c r="G25" s="52">
        <v>1984</v>
      </c>
      <c r="H25" s="53">
        <v>24.860426562085131</v>
      </c>
      <c r="I25" s="55">
        <v>0.1604938271604941</v>
      </c>
      <c r="J25" s="56">
        <v>0.86320925562795592</v>
      </c>
      <c r="K25" s="18"/>
      <c r="L25" s="18"/>
      <c r="M25" s="18"/>
    </row>
    <row r="26" spans="1:13" ht="12.75" customHeight="1" x14ac:dyDescent="0.2">
      <c r="A26" s="52">
        <v>1936</v>
      </c>
      <c r="B26" s="53">
        <v>21.21831707863241</v>
      </c>
      <c r="C26" s="53">
        <v>0</v>
      </c>
      <c r="D26" s="53">
        <v>21.21831707863241</v>
      </c>
      <c r="E26" s="54">
        <v>0.73674712078584759</v>
      </c>
      <c r="F26" s="13"/>
      <c r="G26" s="52">
        <v>1978</v>
      </c>
      <c r="H26" s="53">
        <v>24.809431256220297</v>
      </c>
      <c r="I26" s="55">
        <v>0.17283950617283977</v>
      </c>
      <c r="J26" s="56">
        <v>0.86143858528542694</v>
      </c>
      <c r="K26" s="18"/>
      <c r="L26" s="18"/>
      <c r="M26" s="18"/>
    </row>
    <row r="27" spans="1:13" ht="12.75" customHeight="1" x14ac:dyDescent="0.2">
      <c r="A27" s="52">
        <v>1937</v>
      </c>
      <c r="B27" s="53">
        <v>21.32113454767957</v>
      </c>
      <c r="C27" s="53">
        <v>0</v>
      </c>
      <c r="D27" s="53">
        <v>21.32113454767957</v>
      </c>
      <c r="E27" s="54">
        <v>0.74031717179442946</v>
      </c>
      <c r="F27" s="13"/>
      <c r="G27" s="52">
        <v>1997</v>
      </c>
      <c r="H27" s="53">
        <v>24.477971818485461</v>
      </c>
      <c r="I27" s="55">
        <v>0.18518518518518548</v>
      </c>
      <c r="J27" s="56">
        <v>0.84992957703074512</v>
      </c>
      <c r="K27" s="18"/>
      <c r="L27" s="18"/>
      <c r="M27" s="18"/>
    </row>
    <row r="28" spans="1:13" ht="12.75" customHeight="1" x14ac:dyDescent="0.2">
      <c r="A28" s="52">
        <v>1938</v>
      </c>
      <c r="B28" s="53">
        <v>28.800000001904127</v>
      </c>
      <c r="C28" s="53">
        <v>0</v>
      </c>
      <c r="D28" s="53">
        <v>28.800000001904127</v>
      </c>
      <c r="E28" s="54">
        <v>1.0000000000661156</v>
      </c>
      <c r="F28" s="13"/>
      <c r="G28" s="52">
        <v>1986</v>
      </c>
      <c r="H28" s="53">
        <v>24.167417080338147</v>
      </c>
      <c r="I28" s="55">
        <v>0.19753086419753119</v>
      </c>
      <c r="J28" s="56">
        <v>0.83914642640063009</v>
      </c>
      <c r="K28" s="18"/>
      <c r="L28" s="18"/>
      <c r="M28" s="18"/>
    </row>
    <row r="29" spans="1:13" ht="12.75" customHeight="1" x14ac:dyDescent="0.2">
      <c r="A29" s="52">
        <v>1939</v>
      </c>
      <c r="B29" s="53">
        <v>5.3998259446394554</v>
      </c>
      <c r="C29" s="53">
        <v>0</v>
      </c>
      <c r="D29" s="53">
        <v>5.3998259446394554</v>
      </c>
      <c r="E29" s="54">
        <v>0.18749395641109221</v>
      </c>
      <c r="F29" s="13"/>
      <c r="G29" s="52">
        <v>1951</v>
      </c>
      <c r="H29" s="53">
        <v>22.830750952740075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19.090007609944113</v>
      </c>
      <c r="C30" s="53">
        <v>0</v>
      </c>
      <c r="D30" s="53">
        <v>19.090007609944113</v>
      </c>
      <c r="E30" s="54">
        <v>0.6628474864563928</v>
      </c>
      <c r="F30" s="13"/>
      <c r="G30" s="52">
        <v>1973</v>
      </c>
      <c r="H30" s="53">
        <v>22.486607718393909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24.90209980732191</v>
      </c>
      <c r="C31" s="53">
        <v>0</v>
      </c>
      <c r="D31" s="53">
        <v>24.90209980732191</v>
      </c>
      <c r="E31" s="54">
        <v>0.86465624330978852</v>
      </c>
      <c r="F31" s="13"/>
      <c r="G31" s="52">
        <v>1928</v>
      </c>
      <c r="H31" s="53">
        <v>22.00193878871157</v>
      </c>
      <c r="I31" s="55">
        <v>0.23456790123456828</v>
      </c>
      <c r="J31" s="56">
        <v>0.76395620794137398</v>
      </c>
      <c r="K31" s="18"/>
      <c r="L31" s="18"/>
      <c r="M31" s="18"/>
    </row>
    <row r="32" spans="1:13" ht="12.75" customHeight="1" x14ac:dyDescent="0.2">
      <c r="A32" s="52">
        <v>1942</v>
      </c>
      <c r="B32" s="53">
        <v>21.448280108502697</v>
      </c>
      <c r="C32" s="53">
        <v>0</v>
      </c>
      <c r="D32" s="53">
        <v>21.448280108502697</v>
      </c>
      <c r="E32" s="54">
        <v>0.74473194821189914</v>
      </c>
      <c r="F32" s="13"/>
      <c r="G32" s="52">
        <v>1974</v>
      </c>
      <c r="H32" s="53">
        <v>21.610362851087871</v>
      </c>
      <c r="I32" s="55">
        <v>0.24691358024691398</v>
      </c>
      <c r="J32" s="56">
        <v>0.75035982121832878</v>
      </c>
      <c r="K32" s="18"/>
      <c r="L32" s="18"/>
      <c r="M32" s="18"/>
    </row>
    <row r="33" spans="1:13" ht="12.75" customHeight="1" x14ac:dyDescent="0.2">
      <c r="A33" s="52">
        <v>1943</v>
      </c>
      <c r="B33" s="53">
        <v>26.63970798527404</v>
      </c>
      <c r="C33" s="53">
        <v>0</v>
      </c>
      <c r="D33" s="53">
        <v>26.63970798527404</v>
      </c>
      <c r="E33" s="54">
        <v>0.92498986059979305</v>
      </c>
      <c r="F33" s="13"/>
      <c r="G33" s="52">
        <v>1979</v>
      </c>
      <c r="H33" s="53">
        <v>21.563108039357324</v>
      </c>
      <c r="I33" s="55">
        <v>0.25925925925925969</v>
      </c>
      <c r="J33" s="56">
        <v>0.74871902914435151</v>
      </c>
      <c r="K33" s="18"/>
      <c r="L33" s="18"/>
      <c r="M33" s="18"/>
    </row>
    <row r="34" spans="1:13" ht="12.75" customHeight="1" x14ac:dyDescent="0.2">
      <c r="A34" s="52">
        <v>1944</v>
      </c>
      <c r="B34" s="53">
        <v>11.62055202041579</v>
      </c>
      <c r="C34" s="53">
        <v>0</v>
      </c>
      <c r="D34" s="53">
        <v>11.62055202041579</v>
      </c>
      <c r="E34" s="54">
        <v>0.40349138959777048</v>
      </c>
      <c r="F34" s="13"/>
      <c r="G34" s="52">
        <v>1942</v>
      </c>
      <c r="H34" s="53">
        <v>21.448280108502697</v>
      </c>
      <c r="I34" s="55">
        <v>0.27160493827160537</v>
      </c>
      <c r="J34" s="56">
        <v>0.74473194821189914</v>
      </c>
      <c r="K34" s="18"/>
      <c r="L34" s="18"/>
      <c r="M34" s="18"/>
    </row>
    <row r="35" spans="1:13" ht="12.75" customHeight="1" x14ac:dyDescent="0.2">
      <c r="A35" s="52">
        <v>1945</v>
      </c>
      <c r="B35" s="53">
        <v>21.369623708270051</v>
      </c>
      <c r="C35" s="53">
        <v>0</v>
      </c>
      <c r="D35" s="53">
        <v>21.369623708270051</v>
      </c>
      <c r="E35" s="54">
        <v>0.74200082320382121</v>
      </c>
      <c r="F35" s="13"/>
      <c r="G35" s="52">
        <v>1945</v>
      </c>
      <c r="H35" s="53">
        <v>21.369623708270051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20.084261818897119</v>
      </c>
      <c r="C36" s="53">
        <v>0</v>
      </c>
      <c r="D36" s="53">
        <v>20.084261818897119</v>
      </c>
      <c r="E36" s="54">
        <v>0.69737020204503886</v>
      </c>
      <c r="F36" s="13"/>
      <c r="G36" s="52">
        <v>1937</v>
      </c>
      <c r="H36" s="53">
        <v>21.32113454767957</v>
      </c>
      <c r="I36" s="55">
        <v>0.29629629629629678</v>
      </c>
      <c r="J36" s="56">
        <v>0.74031717179442946</v>
      </c>
      <c r="K36" s="18"/>
      <c r="L36" s="18"/>
      <c r="M36" s="18"/>
    </row>
    <row r="37" spans="1:13" ht="12.75" customHeight="1" x14ac:dyDescent="0.2">
      <c r="A37" s="52">
        <v>1947</v>
      </c>
      <c r="B37" s="53">
        <v>15.452975334510548</v>
      </c>
      <c r="C37" s="53">
        <v>0</v>
      </c>
      <c r="D37" s="53">
        <v>15.452975334510548</v>
      </c>
      <c r="E37" s="54">
        <v>0.53656164355939395</v>
      </c>
      <c r="F37" s="13"/>
      <c r="G37" s="52">
        <v>1936</v>
      </c>
      <c r="H37" s="53">
        <v>21.21831707863241</v>
      </c>
      <c r="I37" s="55">
        <v>0.30864197530864246</v>
      </c>
      <c r="J37" s="56">
        <v>0.73674712078584759</v>
      </c>
      <c r="K37" s="18"/>
      <c r="L37" s="18"/>
      <c r="M37" s="18"/>
    </row>
    <row r="38" spans="1:13" ht="12.75" customHeight="1" x14ac:dyDescent="0.2">
      <c r="A38" s="52">
        <v>1948</v>
      </c>
      <c r="B38" s="53">
        <v>14.881543034151717</v>
      </c>
      <c r="C38" s="53">
        <v>0</v>
      </c>
      <c r="D38" s="53">
        <v>14.881543034151717</v>
      </c>
      <c r="E38" s="54">
        <v>0.51672024424137908</v>
      </c>
      <c r="F38" s="13"/>
      <c r="G38" s="52">
        <v>1922</v>
      </c>
      <c r="H38" s="53">
        <v>20.930085347178476</v>
      </c>
      <c r="I38" s="55">
        <v>0.32098765432098819</v>
      </c>
      <c r="J38" s="56">
        <v>0.72673907455480824</v>
      </c>
      <c r="K38" s="18"/>
      <c r="L38" s="18"/>
      <c r="M38" s="18"/>
    </row>
    <row r="39" spans="1:13" ht="12.75" customHeight="1" x14ac:dyDescent="0.2">
      <c r="A39" s="52">
        <v>1949</v>
      </c>
      <c r="B39" s="53">
        <v>12.139175287090882</v>
      </c>
      <c r="C39" s="53">
        <v>0</v>
      </c>
      <c r="D39" s="53">
        <v>12.139175287090882</v>
      </c>
      <c r="E39" s="54">
        <v>0.42149914191287785</v>
      </c>
      <c r="F39" s="13"/>
      <c r="G39" s="52">
        <v>1996</v>
      </c>
      <c r="H39" s="53">
        <v>20.929062811674356</v>
      </c>
      <c r="I39" s="55">
        <v>0.33333333333333387</v>
      </c>
      <c r="J39" s="56">
        <v>0.726703569849804</v>
      </c>
      <c r="K39" s="18"/>
      <c r="L39" s="18"/>
      <c r="M39" s="18"/>
    </row>
    <row r="40" spans="1:13" ht="12.75" customHeight="1" x14ac:dyDescent="0.2">
      <c r="A40" s="52">
        <v>1950</v>
      </c>
      <c r="B40" s="53">
        <v>15.988349572159329</v>
      </c>
      <c r="C40" s="53">
        <v>0</v>
      </c>
      <c r="D40" s="53">
        <v>15.988349572159329</v>
      </c>
      <c r="E40" s="54">
        <v>0.55515102681108786</v>
      </c>
      <c r="F40" s="13"/>
      <c r="G40" s="52">
        <v>1970</v>
      </c>
      <c r="H40" s="53">
        <v>20.76249828814986</v>
      </c>
      <c r="I40" s="55">
        <v>0.34567901234567955</v>
      </c>
      <c r="J40" s="56">
        <v>0.72092007944964787</v>
      </c>
      <c r="K40" s="18"/>
      <c r="L40" s="18"/>
      <c r="M40" s="18"/>
    </row>
    <row r="41" spans="1:13" ht="12.75" customHeight="1" x14ac:dyDescent="0.2">
      <c r="A41" s="52">
        <v>1951</v>
      </c>
      <c r="B41" s="53">
        <v>22.830750952740075</v>
      </c>
      <c r="C41" s="53">
        <v>0</v>
      </c>
      <c r="D41" s="53">
        <v>22.830750952740075</v>
      </c>
      <c r="E41" s="54">
        <v>0.79273440808125262</v>
      </c>
      <c r="F41" s="13"/>
      <c r="G41" s="52">
        <v>2000</v>
      </c>
      <c r="H41" s="53">
        <v>20.628670385093084</v>
      </c>
      <c r="I41" s="55">
        <v>0.35802469135802528</v>
      </c>
      <c r="J41" s="56">
        <v>0.71627327726017653</v>
      </c>
      <c r="K41" s="18"/>
      <c r="L41" s="18"/>
      <c r="M41" s="18"/>
    </row>
    <row r="42" spans="1:13" ht="12.75" customHeight="1" x14ac:dyDescent="0.2">
      <c r="A42" s="52">
        <v>1952</v>
      </c>
      <c r="B42" s="53">
        <v>27.915518927475155</v>
      </c>
      <c r="C42" s="53">
        <v>0</v>
      </c>
      <c r="D42" s="53">
        <v>27.915518927475155</v>
      </c>
      <c r="E42" s="54">
        <v>0.96928885164844281</v>
      </c>
      <c r="F42" s="13"/>
      <c r="G42" s="52">
        <v>1975</v>
      </c>
      <c r="H42" s="53">
        <v>20.429951280008535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14.880484291544347</v>
      </c>
      <c r="C43" s="53">
        <v>0</v>
      </c>
      <c r="D43" s="53">
        <v>14.880484291544347</v>
      </c>
      <c r="E43" s="54">
        <v>0.51668348234528982</v>
      </c>
      <c r="F43" s="13"/>
      <c r="G43" s="52">
        <v>1946</v>
      </c>
      <c r="H43" s="53">
        <v>20.084261818897119</v>
      </c>
      <c r="I43" s="55">
        <v>0.38271604938271669</v>
      </c>
      <c r="J43" s="56">
        <v>0.69737020204503886</v>
      </c>
      <c r="K43" s="18"/>
      <c r="L43" s="18"/>
      <c r="M43" s="18"/>
    </row>
    <row r="44" spans="1:13" ht="12.75" customHeight="1" x14ac:dyDescent="0.2">
      <c r="A44" s="52">
        <v>1954</v>
      </c>
      <c r="B44" s="53">
        <v>18.206755501763944</v>
      </c>
      <c r="C44" s="53">
        <v>0</v>
      </c>
      <c r="D44" s="53">
        <v>18.206755501763944</v>
      </c>
      <c r="E44" s="54">
        <v>0.63217901047791469</v>
      </c>
      <c r="F44" s="13"/>
      <c r="G44" s="52">
        <v>1965</v>
      </c>
      <c r="H44" s="53">
        <v>19.986964881604433</v>
      </c>
      <c r="I44" s="55">
        <v>0.39506172839506237</v>
      </c>
      <c r="J44" s="56">
        <v>0.69399183616682059</v>
      </c>
      <c r="K44" s="18"/>
      <c r="L44" s="18"/>
      <c r="M44" s="18"/>
    </row>
    <row r="45" spans="1:13" ht="12.75" customHeight="1" x14ac:dyDescent="0.2">
      <c r="A45" s="52">
        <v>1955</v>
      </c>
      <c r="B45" s="53">
        <v>12.895941866734432</v>
      </c>
      <c r="C45" s="53">
        <v>0</v>
      </c>
      <c r="D45" s="53">
        <v>12.895941866734432</v>
      </c>
      <c r="E45" s="54">
        <v>0.44777575926161223</v>
      </c>
      <c r="F45" s="13"/>
      <c r="G45" s="52">
        <v>1985</v>
      </c>
      <c r="H45" s="53">
        <v>19.942325648119603</v>
      </c>
      <c r="I45" s="55">
        <v>0.40740740740740805</v>
      </c>
      <c r="J45" s="56">
        <v>0.69244186278193065</v>
      </c>
      <c r="K45" s="18"/>
      <c r="L45" s="18"/>
      <c r="M45" s="18"/>
    </row>
    <row r="46" spans="1:13" ht="12.75" customHeight="1" x14ac:dyDescent="0.2">
      <c r="A46" s="52">
        <v>1956</v>
      </c>
      <c r="B46" s="53">
        <v>25.572249294699329</v>
      </c>
      <c r="C46" s="53">
        <v>0</v>
      </c>
      <c r="D46" s="53">
        <v>25.572249294699329</v>
      </c>
      <c r="E46" s="54">
        <v>0.8879253227326156</v>
      </c>
      <c r="F46" s="13"/>
      <c r="G46" s="52">
        <v>1963</v>
      </c>
      <c r="H46" s="53">
        <v>19.66887507831435</v>
      </c>
      <c r="I46" s="55">
        <v>0.41975308641975378</v>
      </c>
      <c r="J46" s="56">
        <v>0.68294705133035938</v>
      </c>
      <c r="K46" s="18"/>
      <c r="L46" s="18"/>
      <c r="M46" s="18"/>
    </row>
    <row r="47" spans="1:13" ht="12.75" customHeight="1" x14ac:dyDescent="0.2">
      <c r="A47" s="52">
        <v>1957</v>
      </c>
      <c r="B47" s="53">
        <v>14.790333117883232</v>
      </c>
      <c r="C47" s="53">
        <v>0</v>
      </c>
      <c r="D47" s="53">
        <v>14.790333117883232</v>
      </c>
      <c r="E47" s="54">
        <v>0.51355323325983449</v>
      </c>
      <c r="F47" s="13"/>
      <c r="G47" s="52">
        <v>1999</v>
      </c>
      <c r="H47" s="53">
        <v>19.165521380133779</v>
      </c>
      <c r="I47" s="55">
        <v>0.43209876543209946</v>
      </c>
      <c r="J47" s="56">
        <v>0.66546949236575614</v>
      </c>
      <c r="K47" s="18"/>
      <c r="L47" s="18"/>
      <c r="M47" s="18"/>
    </row>
    <row r="48" spans="1:13" ht="12.75" customHeight="1" x14ac:dyDescent="0.2">
      <c r="A48" s="52">
        <v>1958</v>
      </c>
      <c r="B48" s="53">
        <v>28.800000001904127</v>
      </c>
      <c r="C48" s="53">
        <v>0</v>
      </c>
      <c r="D48" s="53">
        <v>28.800000001904127</v>
      </c>
      <c r="E48" s="54">
        <v>1.0000000000661156</v>
      </c>
      <c r="F48" s="13"/>
      <c r="G48" s="52">
        <v>1966</v>
      </c>
      <c r="H48" s="53">
        <v>19.137486641041139</v>
      </c>
      <c r="I48" s="55">
        <v>0.4444444444444452</v>
      </c>
      <c r="J48" s="56">
        <v>0.66449606392503957</v>
      </c>
      <c r="K48" s="18"/>
      <c r="L48" s="18"/>
      <c r="M48" s="18"/>
    </row>
    <row r="49" spans="1:13" ht="12.75" customHeight="1" x14ac:dyDescent="0.2">
      <c r="A49" s="52">
        <v>1959</v>
      </c>
      <c r="B49" s="53">
        <v>13.465124690457383</v>
      </c>
      <c r="C49" s="53">
        <v>0</v>
      </c>
      <c r="D49" s="53">
        <v>13.465124690457383</v>
      </c>
      <c r="E49" s="54">
        <v>0.46753905175199245</v>
      </c>
      <c r="F49" s="13"/>
      <c r="G49" s="52">
        <v>1940</v>
      </c>
      <c r="H49" s="53">
        <v>19.090007609944113</v>
      </c>
      <c r="I49" s="55">
        <v>0.45679012345679088</v>
      </c>
      <c r="J49" s="56">
        <v>0.6628474864563928</v>
      </c>
      <c r="K49" s="18"/>
      <c r="L49" s="18"/>
      <c r="M49" s="18"/>
    </row>
    <row r="50" spans="1:13" ht="12.75" customHeight="1" x14ac:dyDescent="0.2">
      <c r="A50" s="52">
        <v>1960</v>
      </c>
      <c r="B50" s="53">
        <v>14.382498338298232</v>
      </c>
      <c r="C50" s="53">
        <v>0</v>
      </c>
      <c r="D50" s="53">
        <v>14.382498338298232</v>
      </c>
      <c r="E50" s="54">
        <v>0.49939230341313307</v>
      </c>
      <c r="F50" s="13"/>
      <c r="G50" s="52">
        <v>1971</v>
      </c>
      <c r="H50" s="53">
        <v>18.88686538687972</v>
      </c>
      <c r="I50" s="55">
        <v>0.46913580246913655</v>
      </c>
      <c r="J50" s="56">
        <v>0.65579393704443467</v>
      </c>
      <c r="K50" s="18"/>
      <c r="L50" s="18"/>
      <c r="M50" s="18"/>
    </row>
    <row r="51" spans="1:13" ht="12.75" customHeight="1" x14ac:dyDescent="0.2">
      <c r="A51" s="52">
        <v>1961</v>
      </c>
      <c r="B51" s="53">
        <v>11.472378278042653</v>
      </c>
      <c r="C51" s="53">
        <v>0</v>
      </c>
      <c r="D51" s="53">
        <v>11.472378278042653</v>
      </c>
      <c r="E51" s="54">
        <v>0.3983464679875921</v>
      </c>
      <c r="F51" s="13"/>
      <c r="G51" s="52">
        <v>1935</v>
      </c>
      <c r="H51" s="53">
        <v>18.797829970371378</v>
      </c>
      <c r="I51" s="55">
        <v>0.48148148148148229</v>
      </c>
      <c r="J51" s="56">
        <v>0.65270242952678392</v>
      </c>
      <c r="K51" s="18"/>
      <c r="L51" s="18"/>
      <c r="M51" s="18"/>
    </row>
    <row r="52" spans="1:13" ht="12.75" customHeight="1" x14ac:dyDescent="0.2">
      <c r="A52" s="52">
        <v>1962</v>
      </c>
      <c r="B52" s="53">
        <v>17.009320185736755</v>
      </c>
      <c r="C52" s="53">
        <v>0</v>
      </c>
      <c r="D52" s="53">
        <v>17.009320185736755</v>
      </c>
      <c r="E52" s="54">
        <v>0.59060139533808176</v>
      </c>
      <c r="F52" s="13"/>
      <c r="G52" s="52">
        <v>1927</v>
      </c>
      <c r="H52" s="53">
        <v>18.722435271558712</v>
      </c>
      <c r="I52" s="55">
        <v>0.49382716049382797</v>
      </c>
      <c r="J52" s="56">
        <v>0.65008455804023302</v>
      </c>
      <c r="K52" s="18"/>
      <c r="L52" s="18"/>
      <c r="M52" s="18"/>
    </row>
    <row r="53" spans="1:13" ht="12.75" customHeight="1" x14ac:dyDescent="0.2">
      <c r="A53" s="52">
        <v>1963</v>
      </c>
      <c r="B53" s="53">
        <v>19.66887507831435</v>
      </c>
      <c r="C53" s="53">
        <v>0</v>
      </c>
      <c r="D53" s="53">
        <v>19.66887507831435</v>
      </c>
      <c r="E53" s="54">
        <v>0.68294705133035938</v>
      </c>
      <c r="F53" s="13"/>
      <c r="G53" s="52">
        <v>2002</v>
      </c>
      <c r="H53" s="53">
        <v>18.587482212536507</v>
      </c>
      <c r="I53" s="55">
        <v>0.50617283950617364</v>
      </c>
      <c r="J53" s="56">
        <v>0.64539868793529542</v>
      </c>
      <c r="K53" s="18"/>
      <c r="L53" s="18"/>
      <c r="M53" s="18"/>
    </row>
    <row r="54" spans="1:13" ht="12.75" customHeight="1" x14ac:dyDescent="0.2">
      <c r="A54" s="52">
        <v>1964</v>
      </c>
      <c r="B54" s="53">
        <v>17.896475085869596</v>
      </c>
      <c r="C54" s="53">
        <v>0</v>
      </c>
      <c r="D54" s="53">
        <v>17.896475085869596</v>
      </c>
      <c r="E54" s="54">
        <v>0.62140538492602759</v>
      </c>
      <c r="F54" s="13"/>
      <c r="G54" s="52">
        <v>1954</v>
      </c>
      <c r="H54" s="53">
        <v>18.206755501763944</v>
      </c>
      <c r="I54" s="55">
        <v>0.51851851851851938</v>
      </c>
      <c r="J54" s="56">
        <v>0.63217901047791469</v>
      </c>
      <c r="K54" s="18"/>
      <c r="L54" s="18"/>
      <c r="M54" s="18"/>
    </row>
    <row r="55" spans="1:13" ht="12" customHeight="1" x14ac:dyDescent="0.2">
      <c r="A55" s="47">
        <v>1965</v>
      </c>
      <c r="B55" s="48">
        <v>19.986964881604433</v>
      </c>
      <c r="C55" s="48">
        <v>0</v>
      </c>
      <c r="D55" s="48">
        <v>19.986964881604433</v>
      </c>
      <c r="E55" s="49">
        <v>0.69399183616682059</v>
      </c>
      <c r="F55" s="13"/>
      <c r="G55" s="47">
        <v>1964</v>
      </c>
      <c r="H55" s="48">
        <v>17.896475085869596</v>
      </c>
      <c r="I55" s="50">
        <v>0.53086419753086511</v>
      </c>
      <c r="J55" s="51">
        <v>0.62140538492602759</v>
      </c>
      <c r="K55" s="18"/>
      <c r="L55" s="18"/>
      <c r="M55" s="18"/>
    </row>
    <row r="56" spans="1:13" ht="12" customHeight="1" x14ac:dyDescent="0.2">
      <c r="A56" s="52">
        <v>1966</v>
      </c>
      <c r="B56" s="53">
        <v>19.137486641041139</v>
      </c>
      <c r="C56" s="53">
        <v>0</v>
      </c>
      <c r="D56" s="53">
        <v>19.137486641041139</v>
      </c>
      <c r="E56" s="54">
        <v>0.66449606392503957</v>
      </c>
      <c r="F56" s="13"/>
      <c r="G56" s="52">
        <v>1993</v>
      </c>
      <c r="H56" s="53">
        <v>17.830757271863433</v>
      </c>
      <c r="I56" s="55">
        <v>0.54320987654321073</v>
      </c>
      <c r="J56" s="56">
        <v>0.61912351638414698</v>
      </c>
      <c r="K56" s="18"/>
      <c r="L56" s="18"/>
      <c r="M56" s="18"/>
    </row>
    <row r="57" spans="1:13" ht="12" customHeight="1" x14ac:dyDescent="0.2">
      <c r="A57" s="52">
        <v>1967</v>
      </c>
      <c r="B57" s="53">
        <v>25.287727014088368</v>
      </c>
      <c r="C57" s="53">
        <v>0</v>
      </c>
      <c r="D57" s="53">
        <v>25.287727014088368</v>
      </c>
      <c r="E57" s="54">
        <v>0.87804607687806835</v>
      </c>
      <c r="F57" s="13"/>
      <c r="G57" s="52">
        <v>1923</v>
      </c>
      <c r="H57" s="53">
        <v>17.815990437582382</v>
      </c>
      <c r="I57" s="55">
        <v>0.55555555555555647</v>
      </c>
      <c r="J57" s="56">
        <v>0.61861077908272155</v>
      </c>
      <c r="K57" s="18"/>
      <c r="L57" s="18"/>
      <c r="M57" s="18"/>
    </row>
    <row r="58" spans="1:13" ht="12" customHeight="1" x14ac:dyDescent="0.2">
      <c r="A58" s="52">
        <v>1968</v>
      </c>
      <c r="B58" s="53">
        <v>15.669126002882848</v>
      </c>
      <c r="C58" s="53">
        <v>0</v>
      </c>
      <c r="D58" s="53">
        <v>15.669126002882848</v>
      </c>
      <c r="E58" s="54">
        <v>0.54406687510009888</v>
      </c>
      <c r="F58" s="13"/>
      <c r="G58" s="52">
        <v>2003</v>
      </c>
      <c r="H58" s="53">
        <v>17.799563136230297</v>
      </c>
      <c r="I58" s="55">
        <v>0.5679012345679022</v>
      </c>
      <c r="J58" s="56">
        <v>0.6180403866746631</v>
      </c>
      <c r="K58" s="18"/>
      <c r="L58" s="18"/>
      <c r="M58" s="18"/>
    </row>
    <row r="59" spans="1:13" ht="12" customHeight="1" x14ac:dyDescent="0.2">
      <c r="A59" s="52">
        <v>1969</v>
      </c>
      <c r="B59" s="53">
        <v>28.800000001904127</v>
      </c>
      <c r="C59" s="53">
        <v>0</v>
      </c>
      <c r="D59" s="53">
        <v>28.800000001904127</v>
      </c>
      <c r="E59" s="54">
        <v>1.0000000000661156</v>
      </c>
      <c r="F59" s="13"/>
      <c r="G59" s="52">
        <v>1989</v>
      </c>
      <c r="H59" s="53">
        <v>17.790344669462012</v>
      </c>
      <c r="I59" s="55">
        <v>0.58024691358024783</v>
      </c>
      <c r="J59" s="56">
        <v>0.61772030102298647</v>
      </c>
      <c r="K59" s="18"/>
      <c r="L59" s="18"/>
      <c r="M59" s="18"/>
    </row>
    <row r="60" spans="1:13" ht="12" customHeight="1" x14ac:dyDescent="0.2">
      <c r="A60" s="52">
        <v>1970</v>
      </c>
      <c r="B60" s="53">
        <v>20.76249828814986</v>
      </c>
      <c r="C60" s="53">
        <v>0</v>
      </c>
      <c r="D60" s="53">
        <v>20.76249828814986</v>
      </c>
      <c r="E60" s="54">
        <v>0.72092007944964787</v>
      </c>
      <c r="F60" s="13"/>
      <c r="G60" s="52">
        <v>1962</v>
      </c>
      <c r="H60" s="53">
        <v>17.009320185736755</v>
      </c>
      <c r="I60" s="55">
        <v>0.59259259259259356</v>
      </c>
      <c r="J60" s="56">
        <v>0.59060139533808176</v>
      </c>
      <c r="K60" s="18"/>
      <c r="L60" s="18"/>
      <c r="M60" s="18"/>
    </row>
    <row r="61" spans="1:13" ht="12" customHeight="1" x14ac:dyDescent="0.2">
      <c r="A61" s="52">
        <v>1971</v>
      </c>
      <c r="B61" s="53">
        <v>18.88686538687972</v>
      </c>
      <c r="C61" s="53">
        <v>0</v>
      </c>
      <c r="D61" s="53">
        <v>18.88686538687972</v>
      </c>
      <c r="E61" s="54">
        <v>0.65579393704443467</v>
      </c>
      <c r="F61" s="13"/>
      <c r="G61" s="52">
        <v>1950</v>
      </c>
      <c r="H61" s="53">
        <v>15.988349572159329</v>
      </c>
      <c r="I61" s="55">
        <v>0.60493827160493929</v>
      </c>
      <c r="J61" s="56">
        <v>0.55515102681108786</v>
      </c>
      <c r="K61" s="18"/>
      <c r="L61" s="18"/>
      <c r="M61" s="18"/>
    </row>
    <row r="62" spans="1:13" ht="12" customHeight="1" x14ac:dyDescent="0.2">
      <c r="A62" s="52">
        <v>1972</v>
      </c>
      <c r="B62" s="53">
        <v>14.93681822784564</v>
      </c>
      <c r="C62" s="53">
        <v>0</v>
      </c>
      <c r="D62" s="53">
        <v>14.93681822784564</v>
      </c>
      <c r="E62" s="54">
        <v>0.51863952180019579</v>
      </c>
      <c r="F62" s="13"/>
      <c r="G62" s="52">
        <v>1968</v>
      </c>
      <c r="H62" s="53">
        <v>15.669126002882848</v>
      </c>
      <c r="I62" s="55">
        <v>0.61728395061728492</v>
      </c>
      <c r="J62" s="56">
        <v>0.54406687510009888</v>
      </c>
      <c r="K62" s="18"/>
      <c r="L62" s="18"/>
      <c r="M62" s="18"/>
    </row>
    <row r="63" spans="1:13" ht="12" customHeight="1" x14ac:dyDescent="0.2">
      <c r="A63" s="52">
        <v>1973</v>
      </c>
      <c r="B63" s="53">
        <v>22.486607718393909</v>
      </c>
      <c r="C63" s="53">
        <v>0</v>
      </c>
      <c r="D63" s="53">
        <v>22.486607718393909</v>
      </c>
      <c r="E63" s="54">
        <v>0.78078499022201076</v>
      </c>
      <c r="F63" s="13"/>
      <c r="G63" s="52">
        <v>1947</v>
      </c>
      <c r="H63" s="53">
        <v>15.452975334510548</v>
      </c>
      <c r="I63" s="55">
        <v>0.62962962962963065</v>
      </c>
      <c r="J63" s="56">
        <v>0.53656164355939395</v>
      </c>
      <c r="K63" s="18"/>
      <c r="L63" s="18"/>
      <c r="M63" s="18"/>
    </row>
    <row r="64" spans="1:13" ht="12" customHeight="1" x14ac:dyDescent="0.2">
      <c r="A64" s="52">
        <v>1974</v>
      </c>
      <c r="B64" s="53">
        <v>21.610362851087871</v>
      </c>
      <c r="C64" s="53">
        <v>0</v>
      </c>
      <c r="D64" s="53">
        <v>21.610362851087871</v>
      </c>
      <c r="E64" s="54">
        <v>0.75035982121832878</v>
      </c>
      <c r="F64" s="13"/>
      <c r="G64" s="52">
        <v>1994</v>
      </c>
      <c r="H64" s="53">
        <v>15.020356614294903</v>
      </c>
      <c r="I64" s="55">
        <v>0.64197530864197638</v>
      </c>
      <c r="J64" s="56">
        <v>0.52154016021857297</v>
      </c>
      <c r="K64" s="18"/>
      <c r="L64" s="18"/>
      <c r="M64" s="18"/>
    </row>
    <row r="65" spans="1:13" ht="12" customHeight="1" x14ac:dyDescent="0.2">
      <c r="A65" s="52">
        <v>1975</v>
      </c>
      <c r="B65" s="53">
        <v>20.429951280008535</v>
      </c>
      <c r="C65" s="53">
        <v>0</v>
      </c>
      <c r="D65" s="53">
        <v>20.429951280008535</v>
      </c>
      <c r="E65" s="54">
        <v>0.70937330833362966</v>
      </c>
      <c r="F65" s="13"/>
      <c r="G65" s="52">
        <v>1972</v>
      </c>
      <c r="H65" s="53">
        <v>14.93681822784564</v>
      </c>
      <c r="I65" s="55">
        <v>0.65432098765432201</v>
      </c>
      <c r="J65" s="56">
        <v>0.51863952180019579</v>
      </c>
      <c r="K65" s="18"/>
      <c r="L65" s="18"/>
      <c r="M65" s="18"/>
    </row>
    <row r="66" spans="1:13" ht="12" customHeight="1" x14ac:dyDescent="0.2">
      <c r="A66" s="52">
        <v>1976</v>
      </c>
      <c r="B66" s="53">
        <v>12.95569406783069</v>
      </c>
      <c r="C66" s="53">
        <v>0</v>
      </c>
      <c r="D66" s="53">
        <v>12.95569406783069</v>
      </c>
      <c r="E66" s="54">
        <v>0.4498504884663434</v>
      </c>
      <c r="F66" s="13"/>
      <c r="G66" s="52">
        <v>1948</v>
      </c>
      <c r="H66" s="53">
        <v>14.881543034151717</v>
      </c>
      <c r="I66" s="55">
        <v>0.66666666666666774</v>
      </c>
      <c r="J66" s="56">
        <v>0.51672024424137908</v>
      </c>
      <c r="K66" s="18"/>
      <c r="L66" s="18"/>
      <c r="M66" s="18"/>
    </row>
    <row r="67" spans="1:13" ht="12" customHeight="1" x14ac:dyDescent="0.2">
      <c r="A67" s="52">
        <v>1977</v>
      </c>
      <c r="B67" s="53">
        <v>2.3021017133099995</v>
      </c>
      <c r="C67" s="53">
        <v>0</v>
      </c>
      <c r="D67" s="53">
        <v>2.3021017133099995</v>
      </c>
      <c r="E67" s="54">
        <v>7.9934087267708315E-2</v>
      </c>
      <c r="F67" s="13"/>
      <c r="G67" s="52">
        <v>1953</v>
      </c>
      <c r="H67" s="53">
        <v>14.880484291544347</v>
      </c>
      <c r="I67" s="55">
        <v>0.67901234567901347</v>
      </c>
      <c r="J67" s="56">
        <v>0.51668348234528982</v>
      </c>
      <c r="K67" s="18"/>
      <c r="L67" s="18"/>
      <c r="M67" s="18"/>
    </row>
    <row r="68" spans="1:13" ht="12" customHeight="1" x14ac:dyDescent="0.2">
      <c r="A68" s="52">
        <v>1978</v>
      </c>
      <c r="B68" s="53">
        <v>24.809431256220297</v>
      </c>
      <c r="C68" s="53">
        <v>0</v>
      </c>
      <c r="D68" s="53">
        <v>24.809431256220297</v>
      </c>
      <c r="E68" s="54">
        <v>0.86143858528542694</v>
      </c>
      <c r="F68" s="13"/>
      <c r="G68" s="52">
        <v>1957</v>
      </c>
      <c r="H68" s="53">
        <v>14.790333117883232</v>
      </c>
      <c r="I68" s="55">
        <v>0.6913580246913591</v>
      </c>
      <c r="J68" s="56">
        <v>0.51355323325983449</v>
      </c>
      <c r="K68" s="18"/>
      <c r="L68" s="18"/>
      <c r="M68" s="18"/>
    </row>
    <row r="69" spans="1:13" ht="12" customHeight="1" x14ac:dyDescent="0.2">
      <c r="A69" s="52">
        <v>1979</v>
      </c>
      <c r="B69" s="53">
        <v>21.563108039357324</v>
      </c>
      <c r="C69" s="53">
        <v>0</v>
      </c>
      <c r="D69" s="53">
        <v>21.563108039357324</v>
      </c>
      <c r="E69" s="54">
        <v>0.74871902914435151</v>
      </c>
      <c r="F69" s="13"/>
      <c r="G69" s="52">
        <v>1960</v>
      </c>
      <c r="H69" s="53">
        <v>14.382498338298232</v>
      </c>
      <c r="I69" s="55">
        <v>0.70370370370370483</v>
      </c>
      <c r="J69" s="56">
        <v>0.49939230341313307</v>
      </c>
      <c r="K69" s="18"/>
      <c r="L69" s="18"/>
      <c r="M69" s="18"/>
    </row>
    <row r="70" spans="1:13" ht="12" customHeight="1" x14ac:dyDescent="0.2">
      <c r="A70" s="52">
        <v>1980</v>
      </c>
      <c r="B70" s="53">
        <v>28.764695875115066</v>
      </c>
      <c r="C70" s="53">
        <v>0</v>
      </c>
      <c r="D70" s="53">
        <v>28.764695875115066</v>
      </c>
      <c r="E70" s="54">
        <v>0.99877416233038419</v>
      </c>
      <c r="F70" s="13"/>
      <c r="G70" s="52">
        <v>1926</v>
      </c>
      <c r="H70" s="53">
        <v>14.067579249419854</v>
      </c>
      <c r="I70" s="55">
        <v>0.71604938271605056</v>
      </c>
      <c r="J70" s="56">
        <v>0.48845761282707822</v>
      </c>
      <c r="K70" s="18"/>
      <c r="L70" s="18"/>
      <c r="M70" s="18"/>
    </row>
    <row r="71" spans="1:13" ht="12" customHeight="1" x14ac:dyDescent="0.2">
      <c r="A71" s="52">
        <v>1981</v>
      </c>
      <c r="B71" s="53">
        <v>12.343952095560416</v>
      </c>
      <c r="C71" s="53">
        <v>0</v>
      </c>
      <c r="D71" s="53">
        <v>12.343952095560416</v>
      </c>
      <c r="E71" s="54">
        <v>0.42860944776251442</v>
      </c>
      <c r="F71" s="13"/>
      <c r="G71" s="52">
        <v>1930</v>
      </c>
      <c r="H71" s="53">
        <v>13.648097543954774</v>
      </c>
      <c r="I71" s="55">
        <v>0.7283950617283963</v>
      </c>
      <c r="J71" s="56">
        <v>0.47389227583176297</v>
      </c>
      <c r="K71" s="18"/>
      <c r="L71" s="18"/>
      <c r="M71" s="18"/>
    </row>
    <row r="72" spans="1:13" ht="12" customHeight="1" x14ac:dyDescent="0.2">
      <c r="A72" s="52">
        <v>1982</v>
      </c>
      <c r="B72" s="53">
        <v>28.800000001904138</v>
      </c>
      <c r="C72" s="53">
        <v>0</v>
      </c>
      <c r="D72" s="53">
        <v>28.800000001904138</v>
      </c>
      <c r="E72" s="54">
        <v>1.0000000000661158</v>
      </c>
      <c r="F72" s="13"/>
      <c r="G72" s="52">
        <v>1925</v>
      </c>
      <c r="H72" s="53">
        <v>13.629008171852689</v>
      </c>
      <c r="I72" s="55">
        <v>0.74074074074074192</v>
      </c>
      <c r="J72" s="56">
        <v>0.47322945041155168</v>
      </c>
      <c r="K72" s="18"/>
      <c r="L72" s="18"/>
      <c r="M72" s="18"/>
    </row>
    <row r="73" spans="1:13" ht="12" customHeight="1" x14ac:dyDescent="0.2">
      <c r="A73" s="52">
        <v>1983</v>
      </c>
      <c r="B73" s="53">
        <v>28.800000001904138</v>
      </c>
      <c r="C73" s="53">
        <v>0</v>
      </c>
      <c r="D73" s="53">
        <v>28.800000001904138</v>
      </c>
      <c r="E73" s="54">
        <v>1.0000000000661158</v>
      </c>
      <c r="F73" s="13"/>
      <c r="G73" s="52">
        <v>1932</v>
      </c>
      <c r="H73" s="53">
        <v>13.553566669486075</v>
      </c>
      <c r="I73" s="55">
        <v>0.75308641975308765</v>
      </c>
      <c r="J73" s="56">
        <v>0.47060995380159981</v>
      </c>
      <c r="K73" s="18"/>
      <c r="L73" s="18"/>
      <c r="M73" s="18"/>
    </row>
    <row r="74" spans="1:13" ht="12" customHeight="1" x14ac:dyDescent="0.2">
      <c r="A74" s="52">
        <v>1984</v>
      </c>
      <c r="B74" s="53">
        <v>24.860426562085131</v>
      </c>
      <c r="C74" s="53">
        <v>0</v>
      </c>
      <c r="D74" s="53">
        <v>24.860426562085131</v>
      </c>
      <c r="E74" s="54">
        <v>0.86320925562795592</v>
      </c>
      <c r="F74" s="13"/>
      <c r="G74" s="52">
        <v>1959</v>
      </c>
      <c r="H74" s="53">
        <v>13.465124690457383</v>
      </c>
      <c r="I74" s="55">
        <v>0.76543209876543339</v>
      </c>
      <c r="J74" s="56">
        <v>0.46753905175199245</v>
      </c>
      <c r="K74" s="18"/>
      <c r="L74" s="18"/>
      <c r="M74" s="18"/>
    </row>
    <row r="75" spans="1:13" ht="12" customHeight="1" x14ac:dyDescent="0.2">
      <c r="A75" s="52">
        <v>1985</v>
      </c>
      <c r="B75" s="53">
        <v>19.942325648119603</v>
      </c>
      <c r="C75" s="53">
        <v>0</v>
      </c>
      <c r="D75" s="53">
        <v>19.942325648119603</v>
      </c>
      <c r="E75" s="54">
        <v>0.69244186278193065</v>
      </c>
      <c r="F75" s="13"/>
      <c r="G75" s="52">
        <v>1976</v>
      </c>
      <c r="H75" s="53">
        <v>12.95569406783069</v>
      </c>
      <c r="I75" s="55">
        <v>0.77777777777777901</v>
      </c>
      <c r="J75" s="56">
        <v>0.4498504884663434</v>
      </c>
      <c r="K75" s="18"/>
      <c r="L75" s="18"/>
      <c r="M75" s="18"/>
    </row>
    <row r="76" spans="1:13" ht="12" customHeight="1" x14ac:dyDescent="0.2">
      <c r="A76" s="52">
        <v>1986</v>
      </c>
      <c r="B76" s="53">
        <v>24.167417080338147</v>
      </c>
      <c r="C76" s="53">
        <v>0</v>
      </c>
      <c r="D76" s="53">
        <v>24.167417080338147</v>
      </c>
      <c r="E76" s="54">
        <v>0.83914642640063009</v>
      </c>
      <c r="F76" s="13"/>
      <c r="G76" s="52">
        <v>1955</v>
      </c>
      <c r="H76" s="53">
        <v>12.895941866734432</v>
      </c>
      <c r="I76" s="55">
        <v>0.79012345679012475</v>
      </c>
      <c r="J76" s="56">
        <v>0.44777575926161223</v>
      </c>
      <c r="K76" s="18"/>
      <c r="L76" s="18"/>
      <c r="M76" s="18"/>
    </row>
    <row r="77" spans="1:13" ht="12" customHeight="1" x14ac:dyDescent="0.2">
      <c r="A77" s="52">
        <v>1987</v>
      </c>
      <c r="B77" s="53">
        <v>6.2721889713932608</v>
      </c>
      <c r="C77" s="53">
        <v>0</v>
      </c>
      <c r="D77" s="53">
        <v>6.2721889713932608</v>
      </c>
      <c r="E77" s="54">
        <v>0.2177843392844882</v>
      </c>
      <c r="F77" s="13"/>
      <c r="G77" s="52">
        <v>1981</v>
      </c>
      <c r="H77" s="53">
        <v>12.343952095560416</v>
      </c>
      <c r="I77" s="55">
        <v>0.80246913580247048</v>
      </c>
      <c r="J77" s="56">
        <v>0.42860944776251442</v>
      </c>
      <c r="K77" s="18"/>
      <c r="L77" s="18"/>
      <c r="M77" s="18"/>
    </row>
    <row r="78" spans="1:13" ht="12" customHeight="1" x14ac:dyDescent="0.2">
      <c r="A78" s="52">
        <v>1988</v>
      </c>
      <c r="B78" s="53">
        <v>4.4227117170921915</v>
      </c>
      <c r="C78" s="53">
        <v>0</v>
      </c>
      <c r="D78" s="53">
        <v>4.4227117170921915</v>
      </c>
      <c r="E78" s="54">
        <v>0.15356637906570109</v>
      </c>
      <c r="F78" s="13"/>
      <c r="G78" s="52">
        <v>1949</v>
      </c>
      <c r="H78" s="53">
        <v>12.139175287090882</v>
      </c>
      <c r="I78" s="55">
        <v>0.8148148148148161</v>
      </c>
      <c r="J78" s="56">
        <v>0.42149914191287785</v>
      </c>
      <c r="K78" s="18"/>
      <c r="L78" s="18"/>
      <c r="M78" s="18"/>
    </row>
    <row r="79" spans="1:13" ht="12" customHeight="1" x14ac:dyDescent="0.2">
      <c r="A79" s="52">
        <v>1989</v>
      </c>
      <c r="B79" s="53">
        <v>17.790344669462012</v>
      </c>
      <c r="C79" s="53">
        <v>0</v>
      </c>
      <c r="D79" s="53">
        <v>17.790344669462012</v>
      </c>
      <c r="E79" s="54">
        <v>0.61772030102298647</v>
      </c>
      <c r="F79" s="13"/>
      <c r="G79" s="52">
        <v>1944</v>
      </c>
      <c r="H79" s="53">
        <v>11.62055202041579</v>
      </c>
      <c r="I79" s="55">
        <v>0.82716049382716184</v>
      </c>
      <c r="J79" s="56">
        <v>0.40349138959777048</v>
      </c>
      <c r="K79" s="18"/>
      <c r="L79" s="18"/>
      <c r="M79" s="18"/>
    </row>
    <row r="80" spans="1:13" ht="12" customHeight="1" x14ac:dyDescent="0.2">
      <c r="A80" s="52">
        <v>1990</v>
      </c>
      <c r="B80" s="53">
        <v>7.6852401170293279</v>
      </c>
      <c r="C80" s="53">
        <v>0</v>
      </c>
      <c r="D80" s="53">
        <v>7.6852401170293279</v>
      </c>
      <c r="E80" s="54">
        <v>0.26684861517462943</v>
      </c>
      <c r="F80" s="13"/>
      <c r="G80" s="52">
        <v>1961</v>
      </c>
      <c r="H80" s="53">
        <v>11.472378278042653</v>
      </c>
      <c r="I80" s="55">
        <v>0.83950617283950757</v>
      </c>
      <c r="J80" s="56">
        <v>0.3983464679875921</v>
      </c>
      <c r="K80" s="18"/>
      <c r="L80" s="18"/>
      <c r="M80" s="18"/>
    </row>
    <row r="81" spans="1:13" ht="12" customHeight="1" x14ac:dyDescent="0.2">
      <c r="A81" s="52">
        <v>1991</v>
      </c>
      <c r="B81" s="53">
        <v>4.6190116910321803</v>
      </c>
      <c r="C81" s="53">
        <v>0</v>
      </c>
      <c r="D81" s="53">
        <v>4.6190116910321803</v>
      </c>
      <c r="E81" s="54">
        <v>0.16038235038306181</v>
      </c>
      <c r="F81" s="13"/>
      <c r="G81" s="52">
        <v>1933</v>
      </c>
      <c r="H81" s="53">
        <v>10.298714940895746</v>
      </c>
      <c r="I81" s="55">
        <v>0.85185185185185319</v>
      </c>
      <c r="J81" s="56">
        <v>0.35759426878110229</v>
      </c>
      <c r="K81" s="18"/>
      <c r="L81" s="18"/>
      <c r="M81" s="18"/>
    </row>
    <row r="82" spans="1:13" ht="12" customHeight="1" x14ac:dyDescent="0.2">
      <c r="A82" s="52">
        <v>1992</v>
      </c>
      <c r="B82" s="53">
        <v>6.9032565781820221</v>
      </c>
      <c r="C82" s="53">
        <v>0</v>
      </c>
      <c r="D82" s="53">
        <v>6.9032565781820221</v>
      </c>
      <c r="E82" s="54">
        <v>0.23969640896465355</v>
      </c>
      <c r="F82" s="13"/>
      <c r="G82" s="52">
        <v>1934</v>
      </c>
      <c r="H82" s="53">
        <v>8.2481724893228758</v>
      </c>
      <c r="I82" s="55">
        <v>0.86419753086419893</v>
      </c>
      <c r="J82" s="56">
        <v>0.28639487810148873</v>
      </c>
      <c r="K82" s="18"/>
      <c r="L82" s="18"/>
      <c r="M82" s="18"/>
    </row>
    <row r="83" spans="1:13" ht="12" customHeight="1" x14ac:dyDescent="0.2">
      <c r="A83" s="52">
        <v>1993</v>
      </c>
      <c r="B83" s="53">
        <v>17.830757271863433</v>
      </c>
      <c r="C83" s="53">
        <v>0</v>
      </c>
      <c r="D83" s="53">
        <v>17.830757271863433</v>
      </c>
      <c r="E83" s="54">
        <v>0.61912351638414698</v>
      </c>
      <c r="F83" s="13"/>
      <c r="G83" s="52">
        <v>2001</v>
      </c>
      <c r="H83" s="53">
        <v>8.1248270307619954</v>
      </c>
      <c r="I83" s="55">
        <v>0.87654320987654466</v>
      </c>
      <c r="J83" s="56">
        <v>0.28211204967923592</v>
      </c>
      <c r="K83" s="18"/>
      <c r="L83" s="18"/>
      <c r="M83" s="18"/>
    </row>
    <row r="84" spans="1:13" ht="12" customHeight="1" x14ac:dyDescent="0.2">
      <c r="A84" s="52">
        <v>1994</v>
      </c>
      <c r="B84" s="53">
        <v>15.020356614294903</v>
      </c>
      <c r="C84" s="53">
        <v>0</v>
      </c>
      <c r="D84" s="53">
        <v>15.020356614294903</v>
      </c>
      <c r="E84" s="54">
        <v>0.52154016021857297</v>
      </c>
      <c r="F84" s="13"/>
      <c r="G84" s="52">
        <v>1990</v>
      </c>
      <c r="H84" s="53">
        <v>7.6852401170293279</v>
      </c>
      <c r="I84" s="55">
        <v>0.88888888888889039</v>
      </c>
      <c r="J84" s="56">
        <v>0.26684861517462943</v>
      </c>
      <c r="K84" s="18"/>
      <c r="L84" s="18"/>
      <c r="M84" s="18"/>
    </row>
    <row r="85" spans="1:13" ht="12" customHeight="1" x14ac:dyDescent="0.2">
      <c r="A85" s="52">
        <v>1995</v>
      </c>
      <c r="B85" s="53">
        <v>26.304563673260304</v>
      </c>
      <c r="C85" s="53">
        <v>0</v>
      </c>
      <c r="D85" s="53">
        <v>26.304563673260304</v>
      </c>
      <c r="E85" s="54">
        <v>0.91335290532153834</v>
      </c>
      <c r="F85" s="13"/>
      <c r="G85" s="52">
        <v>1992</v>
      </c>
      <c r="H85" s="53">
        <v>6.9032565781820221</v>
      </c>
      <c r="I85" s="55">
        <v>0.90123456790123602</v>
      </c>
      <c r="J85" s="56">
        <v>0.23969640896465355</v>
      </c>
      <c r="K85" s="18"/>
      <c r="L85" s="18"/>
      <c r="M85" s="18"/>
    </row>
    <row r="86" spans="1:13" ht="12" customHeight="1" x14ac:dyDescent="0.2">
      <c r="A86" s="52">
        <v>1996</v>
      </c>
      <c r="B86" s="53">
        <v>20.929062811674356</v>
      </c>
      <c r="C86" s="53">
        <v>0</v>
      </c>
      <c r="D86" s="53">
        <v>20.929062811674356</v>
      </c>
      <c r="E86" s="54">
        <v>0.726703569849804</v>
      </c>
      <c r="F86" s="13"/>
      <c r="G86" s="52">
        <v>1987</v>
      </c>
      <c r="H86" s="53">
        <v>6.2721889713932608</v>
      </c>
      <c r="I86" s="55">
        <v>0.91358024691358175</v>
      </c>
      <c r="J86" s="56">
        <v>0.2177843392844882</v>
      </c>
      <c r="K86" s="18"/>
      <c r="L86" s="18"/>
      <c r="M86" s="18"/>
    </row>
    <row r="87" spans="1:13" ht="12" customHeight="1" x14ac:dyDescent="0.2">
      <c r="A87" s="52">
        <v>1997</v>
      </c>
      <c r="B87" s="53">
        <v>24.477971818485461</v>
      </c>
      <c r="C87" s="53">
        <v>0</v>
      </c>
      <c r="D87" s="53">
        <v>24.477971818485461</v>
      </c>
      <c r="E87" s="54">
        <v>0.84992957703074512</v>
      </c>
      <c r="F87" s="13"/>
      <c r="G87" s="52">
        <v>1931</v>
      </c>
      <c r="H87" s="53">
        <v>5.8541288293667009</v>
      </c>
      <c r="I87" s="55">
        <v>0.92592592592592748</v>
      </c>
      <c r="J87" s="56">
        <v>0.20326836213078822</v>
      </c>
      <c r="K87" s="18"/>
      <c r="L87" s="18"/>
      <c r="M87" s="18"/>
    </row>
    <row r="88" spans="1:13" ht="12" customHeight="1" x14ac:dyDescent="0.2">
      <c r="A88" s="52">
        <v>1998</v>
      </c>
      <c r="B88" s="53">
        <v>27.002148267999178</v>
      </c>
      <c r="C88" s="53">
        <v>0</v>
      </c>
      <c r="D88" s="53">
        <v>27.002148267999178</v>
      </c>
      <c r="E88" s="54">
        <v>0.93757459263886034</v>
      </c>
      <c r="F88" s="13"/>
      <c r="G88" s="52">
        <v>1939</v>
      </c>
      <c r="H88" s="53">
        <v>5.3998259446394554</v>
      </c>
      <c r="I88" s="55">
        <v>0.93827160493827311</v>
      </c>
      <c r="J88" s="56">
        <v>0.18749395641109221</v>
      </c>
      <c r="K88" s="18"/>
      <c r="L88" s="18"/>
      <c r="M88" s="18"/>
    </row>
    <row r="89" spans="1:13" ht="12" customHeight="1" x14ac:dyDescent="0.2">
      <c r="A89" s="52">
        <v>1999</v>
      </c>
      <c r="B89" s="53">
        <v>19.165521380133779</v>
      </c>
      <c r="C89" s="53">
        <v>0</v>
      </c>
      <c r="D89" s="53">
        <v>19.165521380133779</v>
      </c>
      <c r="E89" s="54">
        <v>0.66546949236575614</v>
      </c>
      <c r="F89" s="13"/>
      <c r="G89" s="52">
        <v>1929</v>
      </c>
      <c r="H89" s="53">
        <v>5.2801299282902452</v>
      </c>
      <c r="I89" s="55">
        <v>0.95061728395061884</v>
      </c>
      <c r="J89" s="56">
        <v>0.18333784473230016</v>
      </c>
      <c r="K89" s="18"/>
      <c r="L89" s="18"/>
      <c r="M89" s="18"/>
    </row>
    <row r="90" spans="1:13" ht="12" customHeight="1" x14ac:dyDescent="0.2">
      <c r="A90" s="52">
        <v>2000</v>
      </c>
      <c r="B90" s="53">
        <v>20.628670385093084</v>
      </c>
      <c r="C90" s="53">
        <v>0</v>
      </c>
      <c r="D90" s="53">
        <v>20.628670385093084</v>
      </c>
      <c r="E90" s="54">
        <v>0.71627327726017653</v>
      </c>
      <c r="F90" s="13"/>
      <c r="G90" s="52">
        <v>1924</v>
      </c>
      <c r="H90" s="53">
        <v>5.1902272896171722</v>
      </c>
      <c r="I90" s="55">
        <v>0.96296296296296457</v>
      </c>
      <c r="J90" s="56">
        <v>0.18021622533392959</v>
      </c>
      <c r="K90" s="18"/>
      <c r="L90" s="18"/>
      <c r="M90" s="18"/>
    </row>
    <row r="91" spans="1:13" ht="12" customHeight="1" x14ac:dyDescent="0.2">
      <c r="A91" s="52">
        <v>2001</v>
      </c>
      <c r="B91" s="53">
        <v>8.1248270307619954</v>
      </c>
      <c r="C91" s="53">
        <v>0</v>
      </c>
      <c r="D91" s="53">
        <v>8.1248270307619954</v>
      </c>
      <c r="E91" s="54">
        <v>0.28211204967923592</v>
      </c>
      <c r="F91" s="13"/>
      <c r="G91" s="52">
        <v>1991</v>
      </c>
      <c r="H91" s="53">
        <v>4.6190116910321803</v>
      </c>
      <c r="I91" s="55">
        <v>0.9753086419753102</v>
      </c>
      <c r="J91" s="56">
        <v>0.16038235038306181</v>
      </c>
      <c r="K91" s="18"/>
      <c r="L91" s="18"/>
      <c r="M91" s="18"/>
    </row>
    <row r="92" spans="1:13" ht="12" customHeight="1" x14ac:dyDescent="0.2">
      <c r="A92" s="52">
        <v>2002</v>
      </c>
      <c r="B92" s="53">
        <v>18.587482212536507</v>
      </c>
      <c r="C92" s="53">
        <v>0</v>
      </c>
      <c r="D92" s="53">
        <v>18.587482212536507</v>
      </c>
      <c r="E92" s="54">
        <v>0.64539868793529542</v>
      </c>
      <c r="F92" s="13"/>
      <c r="G92" s="52">
        <v>1988</v>
      </c>
      <c r="H92" s="53">
        <v>4.4227117170921915</v>
      </c>
      <c r="I92" s="55">
        <v>0.98765432098765593</v>
      </c>
      <c r="J92" s="56">
        <v>0.15356637906570109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17.799563136230297</v>
      </c>
      <c r="C93" s="58">
        <v>0</v>
      </c>
      <c r="D93" s="58">
        <v>17.799563136230297</v>
      </c>
      <c r="E93" s="59">
        <v>0.6180403866746631</v>
      </c>
      <c r="F93" s="29"/>
      <c r="G93" s="57">
        <v>1977</v>
      </c>
      <c r="H93" s="58">
        <v>2.3021017133099995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17.671313455861238</v>
      </c>
      <c r="C94" s="63">
        <v>0</v>
      </c>
      <c r="D94" s="63">
        <v>17.671313455861238</v>
      </c>
      <c r="E94" s="64">
        <v>0.61358727277295988</v>
      </c>
      <c r="F94" s="36"/>
      <c r="G94" s="62"/>
      <c r="H94" s="63">
        <v>17.671313455861235</v>
      </c>
      <c r="I94" s="63"/>
      <c r="J94" s="64">
        <v>0.61358727277295944</v>
      </c>
      <c r="K94" s="39"/>
      <c r="L94" s="39"/>
      <c r="M94" s="39"/>
    </row>
    <row r="95" spans="1:13" ht="12" customHeight="1" x14ac:dyDescent="0.2">
      <c r="A95" s="65" t="s">
        <v>12</v>
      </c>
      <c r="B95" s="66">
        <v>28.800000001904138</v>
      </c>
      <c r="C95" s="66">
        <v>0</v>
      </c>
      <c r="D95" s="66">
        <v>28.800000001904138</v>
      </c>
      <c r="E95" s="67">
        <v>1.0000000000661158</v>
      </c>
      <c r="F95" s="36"/>
      <c r="G95" s="68"/>
      <c r="H95" s="66">
        <v>28.800000001904138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2.3021017133099995</v>
      </c>
      <c r="C96" s="66">
        <v>0</v>
      </c>
      <c r="D96" s="66">
        <v>2.3021017133099995</v>
      </c>
      <c r="E96" s="67">
        <v>7.9934087267708315E-2</v>
      </c>
      <c r="F96" s="45"/>
      <c r="G96" s="68"/>
      <c r="H96" s="66">
        <v>2.3021017133099995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3:BU1032"/>
  <sheetViews>
    <sheetView zoomScale="130" zoomScaleNormal="130" workbookViewId="0">
      <selection activeCell="J103" sqref="J10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36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12.572585989798185</v>
      </c>
      <c r="C12" s="48">
        <v>0</v>
      </c>
      <c r="D12" s="48">
        <v>12.572585989798185</v>
      </c>
      <c r="E12" s="49">
        <v>0.72673907455480835</v>
      </c>
      <c r="F12" s="13"/>
      <c r="G12" s="47">
        <v>1982</v>
      </c>
      <c r="H12" s="48">
        <v>17.300000001143804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10.701966478131082</v>
      </c>
      <c r="C13" s="53">
        <v>0</v>
      </c>
      <c r="D13" s="53">
        <v>10.701966478131082</v>
      </c>
      <c r="E13" s="54">
        <v>0.61861077908272144</v>
      </c>
      <c r="F13" s="13"/>
      <c r="G13" s="52">
        <v>1982</v>
      </c>
      <c r="H13" s="53">
        <v>17.300000001143804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3.117740698276982</v>
      </c>
      <c r="C14" s="53">
        <v>0</v>
      </c>
      <c r="D14" s="53">
        <v>3.117740698276982</v>
      </c>
      <c r="E14" s="54">
        <v>0.18021622533392959</v>
      </c>
      <c r="F14" s="13"/>
      <c r="G14" s="52">
        <v>1938</v>
      </c>
      <c r="H14" s="53">
        <v>17.3000000011438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8.186869492119845</v>
      </c>
      <c r="C15" s="53">
        <v>0</v>
      </c>
      <c r="D15" s="53">
        <v>8.186869492119845</v>
      </c>
      <c r="E15" s="54">
        <v>0.47322945041155173</v>
      </c>
      <c r="F15" s="13"/>
      <c r="G15" s="52">
        <v>1938</v>
      </c>
      <c r="H15" s="53">
        <v>17.3000000011438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8.4503167019084522</v>
      </c>
      <c r="C16" s="53">
        <v>0</v>
      </c>
      <c r="D16" s="53">
        <v>8.4503167019084522</v>
      </c>
      <c r="E16" s="54">
        <v>0.48845761282707811</v>
      </c>
      <c r="F16" s="13"/>
      <c r="G16" s="52">
        <v>1938</v>
      </c>
      <c r="H16" s="53">
        <v>17.3000000011438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11.246462854096032</v>
      </c>
      <c r="C17" s="53">
        <v>0</v>
      </c>
      <c r="D17" s="53">
        <v>11.246462854096032</v>
      </c>
      <c r="E17" s="54">
        <v>0.65008455804023302</v>
      </c>
      <c r="F17" s="13"/>
      <c r="G17" s="52">
        <v>1980</v>
      </c>
      <c r="H17" s="53">
        <v>17.278793008315649</v>
      </c>
      <c r="I17" s="55">
        <v>6.1728395061728496E-2</v>
      </c>
      <c r="J17" s="56">
        <v>0.9987741623303843</v>
      </c>
      <c r="K17" s="18"/>
      <c r="L17" s="18"/>
      <c r="M17" s="18"/>
    </row>
    <row r="18" spans="1:13" ht="12.75" customHeight="1" x14ac:dyDescent="0.2">
      <c r="A18" s="52">
        <v>1928</v>
      </c>
      <c r="B18" s="53">
        <v>13.216442397385766</v>
      </c>
      <c r="C18" s="53">
        <v>0</v>
      </c>
      <c r="D18" s="53">
        <v>13.216442397385766</v>
      </c>
      <c r="E18" s="54">
        <v>0.76395620794137375</v>
      </c>
      <c r="F18" s="13"/>
      <c r="G18" s="52">
        <v>1952</v>
      </c>
      <c r="H18" s="53">
        <v>16.768697133518057</v>
      </c>
      <c r="I18" s="55">
        <v>7.4074074074074195E-2</v>
      </c>
      <c r="J18" s="56">
        <v>0.96928885164844258</v>
      </c>
      <c r="K18" s="18"/>
      <c r="L18" s="18"/>
      <c r="M18" s="18"/>
    </row>
    <row r="19" spans="1:13" ht="12.75" customHeight="1" x14ac:dyDescent="0.2">
      <c r="A19" s="52">
        <v>1929</v>
      </c>
      <c r="B19" s="53">
        <v>3.171744713868792</v>
      </c>
      <c r="C19" s="53">
        <v>0</v>
      </c>
      <c r="D19" s="53">
        <v>3.171744713868792</v>
      </c>
      <c r="E19" s="54">
        <v>0.18333784473230011</v>
      </c>
      <c r="F19" s="13"/>
      <c r="G19" s="52">
        <v>1998</v>
      </c>
      <c r="H19" s="53">
        <v>16.220040452652285</v>
      </c>
      <c r="I19" s="55">
        <v>8.6419753086419887E-2</v>
      </c>
      <c r="J19" s="56">
        <v>0.93757459263886034</v>
      </c>
      <c r="K19" s="18"/>
      <c r="L19" s="18"/>
      <c r="M19" s="18"/>
    </row>
    <row r="20" spans="1:13" ht="12.75" customHeight="1" x14ac:dyDescent="0.2">
      <c r="A20" s="52">
        <v>1930</v>
      </c>
      <c r="B20" s="53">
        <v>8.1983363718895017</v>
      </c>
      <c r="C20" s="53">
        <v>0</v>
      </c>
      <c r="D20" s="53">
        <v>8.1983363718895017</v>
      </c>
      <c r="E20" s="54">
        <v>0.47389227583176308</v>
      </c>
      <c r="F20" s="13"/>
      <c r="G20" s="52">
        <v>1943</v>
      </c>
      <c r="H20" s="53">
        <v>16.002324588376418</v>
      </c>
      <c r="I20" s="55">
        <v>9.8765432098765593E-2</v>
      </c>
      <c r="J20" s="56">
        <v>0.92498986059979293</v>
      </c>
      <c r="K20" s="18"/>
      <c r="L20" s="18"/>
      <c r="M20" s="18"/>
    </row>
    <row r="21" spans="1:13" ht="12.75" customHeight="1" x14ac:dyDescent="0.2">
      <c r="A21" s="52">
        <v>1931</v>
      </c>
      <c r="B21" s="53">
        <v>3.5165426648626368</v>
      </c>
      <c r="C21" s="53">
        <v>0</v>
      </c>
      <c r="D21" s="53">
        <v>3.5165426648626368</v>
      </c>
      <c r="E21" s="54">
        <v>0.20326836213078825</v>
      </c>
      <c r="F21" s="13"/>
      <c r="G21" s="52">
        <v>1995</v>
      </c>
      <c r="H21" s="53">
        <v>15.801005262062606</v>
      </c>
      <c r="I21" s="55">
        <v>0.1111111111111113</v>
      </c>
      <c r="J21" s="56">
        <v>0.9133529053215379</v>
      </c>
      <c r="K21" s="18"/>
      <c r="L21" s="18"/>
      <c r="M21" s="18"/>
    </row>
    <row r="22" spans="1:13" ht="12.75" customHeight="1" x14ac:dyDescent="0.2">
      <c r="A22" s="52">
        <v>1932</v>
      </c>
      <c r="B22" s="53">
        <v>8.1415522007676788</v>
      </c>
      <c r="C22" s="53">
        <v>0</v>
      </c>
      <c r="D22" s="53">
        <v>8.1415522007676788</v>
      </c>
      <c r="E22" s="54">
        <v>0.47060995380159992</v>
      </c>
      <c r="F22" s="13"/>
      <c r="G22" s="52">
        <v>1956</v>
      </c>
      <c r="H22" s="53">
        <v>15.361108083274246</v>
      </c>
      <c r="I22" s="55">
        <v>0.12345679012345699</v>
      </c>
      <c r="J22" s="56">
        <v>0.88792532273261537</v>
      </c>
      <c r="K22" s="18"/>
      <c r="L22" s="18"/>
      <c r="M22" s="18"/>
    </row>
    <row r="23" spans="1:13" ht="12.75" customHeight="1" x14ac:dyDescent="0.2">
      <c r="A23" s="52">
        <v>1933</v>
      </c>
      <c r="B23" s="53">
        <v>6.1863808499130668</v>
      </c>
      <c r="C23" s="53">
        <v>0</v>
      </c>
      <c r="D23" s="53">
        <v>6.1863808499130668</v>
      </c>
      <c r="E23" s="54">
        <v>0.35759426878110212</v>
      </c>
      <c r="F23" s="13"/>
      <c r="G23" s="52">
        <v>1967</v>
      </c>
      <c r="H23" s="53">
        <v>15.190197129990588</v>
      </c>
      <c r="I23" s="55">
        <v>0.13580246913580268</v>
      </c>
      <c r="J23" s="56">
        <v>0.87804607687806868</v>
      </c>
      <c r="K23" s="18"/>
      <c r="L23" s="18"/>
      <c r="M23" s="18"/>
    </row>
    <row r="24" spans="1:13" ht="12.75" customHeight="1" x14ac:dyDescent="0.2">
      <c r="A24" s="52">
        <v>1934</v>
      </c>
      <c r="B24" s="53">
        <v>4.9546313911557567</v>
      </c>
      <c r="C24" s="53">
        <v>0</v>
      </c>
      <c r="D24" s="53">
        <v>4.9546313911557567</v>
      </c>
      <c r="E24" s="54">
        <v>0.28639487810148884</v>
      </c>
      <c r="F24" s="13"/>
      <c r="G24" s="52">
        <v>1941</v>
      </c>
      <c r="H24" s="53">
        <v>14.958553009259338</v>
      </c>
      <c r="I24" s="55">
        <v>0.14814814814814839</v>
      </c>
      <c r="J24" s="56">
        <v>0.8646562433097883</v>
      </c>
      <c r="K24" s="18"/>
      <c r="L24" s="18"/>
      <c r="M24" s="18"/>
    </row>
    <row r="25" spans="1:13" ht="12.75" customHeight="1" x14ac:dyDescent="0.2">
      <c r="A25" s="52">
        <v>1935</v>
      </c>
      <c r="B25" s="53">
        <v>11.291752030813361</v>
      </c>
      <c r="C25" s="53">
        <v>0</v>
      </c>
      <c r="D25" s="53">
        <v>11.291752030813361</v>
      </c>
      <c r="E25" s="54">
        <v>0.65270242952678392</v>
      </c>
      <c r="F25" s="13"/>
      <c r="G25" s="52">
        <v>1984</v>
      </c>
      <c r="H25" s="53">
        <v>14.933520122363642</v>
      </c>
      <c r="I25" s="55">
        <v>0.1604938271604941</v>
      </c>
      <c r="J25" s="56">
        <v>0.86320925562795614</v>
      </c>
      <c r="K25" s="18"/>
      <c r="L25" s="18"/>
      <c r="M25" s="18"/>
    </row>
    <row r="26" spans="1:13" ht="12.75" customHeight="1" x14ac:dyDescent="0.2">
      <c r="A26" s="52">
        <v>1936</v>
      </c>
      <c r="B26" s="53">
        <v>12.745725189595161</v>
      </c>
      <c r="C26" s="53">
        <v>0</v>
      </c>
      <c r="D26" s="53">
        <v>12.745725189595161</v>
      </c>
      <c r="E26" s="54">
        <v>0.73674712078584748</v>
      </c>
      <c r="F26" s="13"/>
      <c r="G26" s="52">
        <v>1978</v>
      </c>
      <c r="H26" s="53">
        <v>14.902887525437889</v>
      </c>
      <c r="I26" s="55">
        <v>0.17283950617283977</v>
      </c>
      <c r="J26" s="56">
        <v>0.86143858528542705</v>
      </c>
      <c r="K26" s="18"/>
      <c r="L26" s="18"/>
      <c r="M26" s="18"/>
    </row>
    <row r="27" spans="1:13" ht="12.75" customHeight="1" x14ac:dyDescent="0.2">
      <c r="A27" s="52">
        <v>1937</v>
      </c>
      <c r="B27" s="53">
        <v>12.807487072043633</v>
      </c>
      <c r="C27" s="53">
        <v>0</v>
      </c>
      <c r="D27" s="53">
        <v>12.807487072043633</v>
      </c>
      <c r="E27" s="54">
        <v>0.74031717179442968</v>
      </c>
      <c r="F27" s="13"/>
      <c r="G27" s="52">
        <v>1997</v>
      </c>
      <c r="H27" s="53">
        <v>14.70378168263189</v>
      </c>
      <c r="I27" s="55">
        <v>0.18518518518518548</v>
      </c>
      <c r="J27" s="56">
        <v>0.84992957703074501</v>
      </c>
      <c r="K27" s="18"/>
      <c r="L27" s="18"/>
      <c r="M27" s="18"/>
    </row>
    <row r="28" spans="1:13" ht="12.75" customHeight="1" x14ac:dyDescent="0.2">
      <c r="A28" s="52">
        <v>1938</v>
      </c>
      <c r="B28" s="53">
        <v>17.3000000011438</v>
      </c>
      <c r="C28" s="53">
        <v>0</v>
      </c>
      <c r="D28" s="53">
        <v>17.3000000011438</v>
      </c>
      <c r="E28" s="54">
        <v>1.0000000000661156</v>
      </c>
      <c r="F28" s="13"/>
      <c r="G28" s="52">
        <v>1986</v>
      </c>
      <c r="H28" s="53">
        <v>14.517233176730899</v>
      </c>
      <c r="I28" s="55">
        <v>0.19753086419753119</v>
      </c>
      <c r="J28" s="56">
        <v>0.83914642640062997</v>
      </c>
      <c r="K28" s="18"/>
      <c r="L28" s="18"/>
      <c r="M28" s="18"/>
    </row>
    <row r="29" spans="1:13" ht="12.75" customHeight="1" x14ac:dyDescent="0.2">
      <c r="A29" s="52">
        <v>1939</v>
      </c>
      <c r="B29" s="53">
        <v>3.7511353369746256</v>
      </c>
      <c r="C29" s="53">
        <v>0</v>
      </c>
      <c r="D29" s="53">
        <v>3.7511353369746256</v>
      </c>
      <c r="E29" s="54">
        <v>0.21682863219506507</v>
      </c>
      <c r="F29" s="13"/>
      <c r="G29" s="52">
        <v>1951</v>
      </c>
      <c r="H29" s="53">
        <v>13.714305259805672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11.467261515695597</v>
      </c>
      <c r="C30" s="53">
        <v>0</v>
      </c>
      <c r="D30" s="53">
        <v>11.467261515695597</v>
      </c>
      <c r="E30" s="54">
        <v>0.66284748645639291</v>
      </c>
      <c r="F30" s="13"/>
      <c r="G30" s="52">
        <v>1973</v>
      </c>
      <c r="H30" s="53">
        <v>13.507580330840785</v>
      </c>
      <c r="I30" s="55">
        <v>0.2222222222222226</v>
      </c>
      <c r="J30" s="56">
        <v>0.78078499022201064</v>
      </c>
      <c r="K30" s="18"/>
      <c r="L30" s="18"/>
      <c r="M30" s="18"/>
    </row>
    <row r="31" spans="1:13" ht="12.75" customHeight="1" x14ac:dyDescent="0.2">
      <c r="A31" s="52">
        <v>1941</v>
      </c>
      <c r="B31" s="53">
        <v>14.958553009259338</v>
      </c>
      <c r="C31" s="53">
        <v>0</v>
      </c>
      <c r="D31" s="53">
        <v>14.958553009259338</v>
      </c>
      <c r="E31" s="54">
        <v>0.8646562433097883</v>
      </c>
      <c r="F31" s="13"/>
      <c r="G31" s="52">
        <v>1928</v>
      </c>
      <c r="H31" s="53">
        <v>13.216442397385766</v>
      </c>
      <c r="I31" s="55">
        <v>0.23456790123456828</v>
      </c>
      <c r="J31" s="56">
        <v>0.76395620794137375</v>
      </c>
      <c r="K31" s="18"/>
      <c r="L31" s="18"/>
      <c r="M31" s="18"/>
    </row>
    <row r="32" spans="1:13" ht="12.75" customHeight="1" x14ac:dyDescent="0.2">
      <c r="A32" s="52">
        <v>1942</v>
      </c>
      <c r="B32" s="53">
        <v>12.883862704065855</v>
      </c>
      <c r="C32" s="53">
        <v>0</v>
      </c>
      <c r="D32" s="53">
        <v>12.883862704065855</v>
      </c>
      <c r="E32" s="54">
        <v>0.74473194821189914</v>
      </c>
      <c r="F32" s="13"/>
      <c r="G32" s="52">
        <v>1974</v>
      </c>
      <c r="H32" s="53">
        <v>12.981224907077086</v>
      </c>
      <c r="I32" s="55">
        <v>0.24691358024691398</v>
      </c>
      <c r="J32" s="56">
        <v>0.75035982121832867</v>
      </c>
      <c r="K32" s="18"/>
      <c r="L32" s="18"/>
      <c r="M32" s="18"/>
    </row>
    <row r="33" spans="1:13" ht="12.75" customHeight="1" x14ac:dyDescent="0.2">
      <c r="A33" s="52">
        <v>1943</v>
      </c>
      <c r="B33" s="53">
        <v>16.002324588376418</v>
      </c>
      <c r="C33" s="53">
        <v>0</v>
      </c>
      <c r="D33" s="53">
        <v>16.002324588376418</v>
      </c>
      <c r="E33" s="54">
        <v>0.92498986059979293</v>
      </c>
      <c r="F33" s="13"/>
      <c r="G33" s="52">
        <v>1979</v>
      </c>
      <c r="H33" s="53">
        <v>12.952839204197284</v>
      </c>
      <c r="I33" s="55">
        <v>0.25925925925925969</v>
      </c>
      <c r="J33" s="56">
        <v>0.74871902914435162</v>
      </c>
      <c r="K33" s="18"/>
      <c r="L33" s="18"/>
      <c r="M33" s="18"/>
    </row>
    <row r="34" spans="1:13" ht="12.75" customHeight="1" x14ac:dyDescent="0.2">
      <c r="A34" s="52">
        <v>1944</v>
      </c>
      <c r="B34" s="53">
        <v>6.9804010400414302</v>
      </c>
      <c r="C34" s="53">
        <v>0</v>
      </c>
      <c r="D34" s="53">
        <v>6.9804010400414302</v>
      </c>
      <c r="E34" s="54">
        <v>0.40349138959777053</v>
      </c>
      <c r="F34" s="13"/>
      <c r="G34" s="52">
        <v>1942</v>
      </c>
      <c r="H34" s="53">
        <v>12.883862704065855</v>
      </c>
      <c r="I34" s="55">
        <v>0.27160493827160537</v>
      </c>
      <c r="J34" s="56">
        <v>0.74473194821189914</v>
      </c>
      <c r="K34" s="18"/>
      <c r="L34" s="18"/>
      <c r="M34" s="18"/>
    </row>
    <row r="35" spans="1:13" ht="12.75" customHeight="1" x14ac:dyDescent="0.2">
      <c r="A35" s="52">
        <v>1945</v>
      </c>
      <c r="B35" s="53">
        <v>12.836614241426108</v>
      </c>
      <c r="C35" s="53">
        <v>0</v>
      </c>
      <c r="D35" s="53">
        <v>12.836614241426108</v>
      </c>
      <c r="E35" s="54">
        <v>0.74200082320382121</v>
      </c>
      <c r="F35" s="13"/>
      <c r="G35" s="52">
        <v>1945</v>
      </c>
      <c r="H35" s="53">
        <v>12.836614241426108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12.064504495379174</v>
      </c>
      <c r="C36" s="53">
        <v>0</v>
      </c>
      <c r="D36" s="53">
        <v>12.064504495379174</v>
      </c>
      <c r="E36" s="54">
        <v>0.69737020204503886</v>
      </c>
      <c r="F36" s="13"/>
      <c r="G36" s="52">
        <v>1937</v>
      </c>
      <c r="H36" s="53">
        <v>12.807487072043633</v>
      </c>
      <c r="I36" s="55">
        <v>0.29629629629629678</v>
      </c>
      <c r="J36" s="56">
        <v>0.74031717179442968</v>
      </c>
      <c r="K36" s="18"/>
      <c r="L36" s="18"/>
      <c r="M36" s="18"/>
    </row>
    <row r="37" spans="1:13" ht="12.75" customHeight="1" x14ac:dyDescent="0.2">
      <c r="A37" s="52">
        <v>1947</v>
      </c>
      <c r="B37" s="53">
        <v>9.2825164335775145</v>
      </c>
      <c r="C37" s="53">
        <v>0</v>
      </c>
      <c r="D37" s="53">
        <v>9.2825164335775145</v>
      </c>
      <c r="E37" s="54">
        <v>0.53656164355939384</v>
      </c>
      <c r="F37" s="13"/>
      <c r="G37" s="52">
        <v>1936</v>
      </c>
      <c r="H37" s="53">
        <v>12.745725189595161</v>
      </c>
      <c r="I37" s="55">
        <v>0.30864197530864246</v>
      </c>
      <c r="J37" s="56">
        <v>0.73674712078584748</v>
      </c>
      <c r="K37" s="18"/>
      <c r="L37" s="18"/>
      <c r="M37" s="18"/>
    </row>
    <row r="38" spans="1:13" ht="12.75" customHeight="1" x14ac:dyDescent="0.2">
      <c r="A38" s="52">
        <v>1948</v>
      </c>
      <c r="B38" s="53">
        <v>8.9392602253758575</v>
      </c>
      <c r="C38" s="53">
        <v>0</v>
      </c>
      <c r="D38" s="53">
        <v>8.9392602253758575</v>
      </c>
      <c r="E38" s="54">
        <v>0.51672024424137908</v>
      </c>
      <c r="F38" s="13"/>
      <c r="G38" s="52">
        <v>1922</v>
      </c>
      <c r="H38" s="53">
        <v>12.572585989798185</v>
      </c>
      <c r="I38" s="55">
        <v>0.32098765432098819</v>
      </c>
      <c r="J38" s="56">
        <v>0.72673907455480835</v>
      </c>
      <c r="K38" s="18"/>
      <c r="L38" s="18"/>
      <c r="M38" s="18"/>
    </row>
    <row r="39" spans="1:13" ht="12.75" customHeight="1" x14ac:dyDescent="0.2">
      <c r="A39" s="52">
        <v>1949</v>
      </c>
      <c r="B39" s="53">
        <v>7.2919351550927889</v>
      </c>
      <c r="C39" s="53">
        <v>0</v>
      </c>
      <c r="D39" s="53">
        <v>7.2919351550927889</v>
      </c>
      <c r="E39" s="54">
        <v>0.42149914191287796</v>
      </c>
      <c r="F39" s="13"/>
      <c r="G39" s="52">
        <v>1996</v>
      </c>
      <c r="H39" s="53">
        <v>12.571971758401611</v>
      </c>
      <c r="I39" s="55">
        <v>0.33333333333333387</v>
      </c>
      <c r="J39" s="56">
        <v>0.72670356984980411</v>
      </c>
      <c r="K39" s="18"/>
      <c r="L39" s="18"/>
      <c r="M39" s="18"/>
    </row>
    <row r="40" spans="1:13" ht="12.75" customHeight="1" x14ac:dyDescent="0.2">
      <c r="A40" s="52">
        <v>1950</v>
      </c>
      <c r="B40" s="53">
        <v>9.6041127638318216</v>
      </c>
      <c r="C40" s="53">
        <v>0</v>
      </c>
      <c r="D40" s="53">
        <v>9.6041127638318216</v>
      </c>
      <c r="E40" s="54">
        <v>0.55515102681108797</v>
      </c>
      <c r="F40" s="13"/>
      <c r="G40" s="52">
        <v>1970</v>
      </c>
      <c r="H40" s="53">
        <v>12.471917374478908</v>
      </c>
      <c r="I40" s="55">
        <v>0.34567901234567955</v>
      </c>
      <c r="J40" s="56">
        <v>0.72092007944964787</v>
      </c>
      <c r="K40" s="18"/>
      <c r="L40" s="18"/>
      <c r="M40" s="18"/>
    </row>
    <row r="41" spans="1:13" ht="12.75" customHeight="1" x14ac:dyDescent="0.2">
      <c r="A41" s="52">
        <v>1951</v>
      </c>
      <c r="B41" s="53">
        <v>13.714305259805672</v>
      </c>
      <c r="C41" s="53">
        <v>0</v>
      </c>
      <c r="D41" s="53">
        <v>13.714305259805672</v>
      </c>
      <c r="E41" s="54">
        <v>0.79273440808125262</v>
      </c>
      <c r="F41" s="13"/>
      <c r="G41" s="52">
        <v>2000</v>
      </c>
      <c r="H41" s="53">
        <v>12.391527696601052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16.768697133518057</v>
      </c>
      <c r="C42" s="53">
        <v>0</v>
      </c>
      <c r="D42" s="53">
        <v>16.768697133518057</v>
      </c>
      <c r="E42" s="54">
        <v>0.96928885164844258</v>
      </c>
      <c r="F42" s="13"/>
      <c r="G42" s="52">
        <v>1975</v>
      </c>
      <c r="H42" s="53">
        <v>12.272158234171798</v>
      </c>
      <c r="I42" s="55">
        <v>0.37037037037037096</v>
      </c>
      <c r="J42" s="56">
        <v>0.70937330833362988</v>
      </c>
      <c r="K42" s="18"/>
      <c r="L42" s="18"/>
      <c r="M42" s="18"/>
    </row>
    <row r="43" spans="1:13" ht="12.75" customHeight="1" x14ac:dyDescent="0.2">
      <c r="A43" s="52">
        <v>1953</v>
      </c>
      <c r="B43" s="53">
        <v>8.938624244573516</v>
      </c>
      <c r="C43" s="53">
        <v>0</v>
      </c>
      <c r="D43" s="53">
        <v>8.938624244573516</v>
      </c>
      <c r="E43" s="54">
        <v>0.51668348234528994</v>
      </c>
      <c r="F43" s="13"/>
      <c r="G43" s="52">
        <v>1946</v>
      </c>
      <c r="H43" s="53">
        <v>12.064504495379174</v>
      </c>
      <c r="I43" s="55">
        <v>0.38271604938271669</v>
      </c>
      <c r="J43" s="56">
        <v>0.69737020204503886</v>
      </c>
      <c r="K43" s="18"/>
      <c r="L43" s="18"/>
      <c r="M43" s="18"/>
    </row>
    <row r="44" spans="1:13" ht="12.75" customHeight="1" x14ac:dyDescent="0.2">
      <c r="A44" s="52">
        <v>1954</v>
      </c>
      <c r="B44" s="53">
        <v>10.936696881267924</v>
      </c>
      <c r="C44" s="53">
        <v>0</v>
      </c>
      <c r="D44" s="53">
        <v>10.936696881267924</v>
      </c>
      <c r="E44" s="54">
        <v>0.63217901047791469</v>
      </c>
      <c r="F44" s="13"/>
      <c r="G44" s="52">
        <v>1965</v>
      </c>
      <c r="H44" s="53">
        <v>12.006058765685992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7.7465206352258917</v>
      </c>
      <c r="C45" s="53">
        <v>0</v>
      </c>
      <c r="D45" s="53">
        <v>7.7465206352258917</v>
      </c>
      <c r="E45" s="54">
        <v>0.44777575926161223</v>
      </c>
      <c r="F45" s="13"/>
      <c r="G45" s="52">
        <v>1985</v>
      </c>
      <c r="H45" s="53">
        <v>11.979244226127397</v>
      </c>
      <c r="I45" s="55">
        <v>0.40740740740740805</v>
      </c>
      <c r="J45" s="56">
        <v>0.69244186278193043</v>
      </c>
      <c r="K45" s="18"/>
      <c r="L45" s="18"/>
      <c r="M45" s="18"/>
    </row>
    <row r="46" spans="1:13" ht="12.75" customHeight="1" x14ac:dyDescent="0.2">
      <c r="A46" s="52">
        <v>1956</v>
      </c>
      <c r="B46" s="53">
        <v>15.361108083274246</v>
      </c>
      <c r="C46" s="53">
        <v>0</v>
      </c>
      <c r="D46" s="53">
        <v>15.361108083274246</v>
      </c>
      <c r="E46" s="54">
        <v>0.88792532273261537</v>
      </c>
      <c r="F46" s="13"/>
      <c r="G46" s="52">
        <v>2003</v>
      </c>
      <c r="H46" s="53">
        <v>11.858629191864603</v>
      </c>
      <c r="I46" s="55">
        <v>0.41975308641975378</v>
      </c>
      <c r="J46" s="56">
        <v>0.68546989548350301</v>
      </c>
      <c r="K46" s="18"/>
      <c r="L46" s="18"/>
      <c r="M46" s="18"/>
    </row>
    <row r="47" spans="1:13" ht="12.75" customHeight="1" x14ac:dyDescent="0.2">
      <c r="A47" s="52">
        <v>1957</v>
      </c>
      <c r="B47" s="53">
        <v>8.8844709353951359</v>
      </c>
      <c r="C47" s="53">
        <v>0</v>
      </c>
      <c r="D47" s="53">
        <v>8.8844709353951359</v>
      </c>
      <c r="E47" s="54">
        <v>0.51355323325983437</v>
      </c>
      <c r="F47" s="13"/>
      <c r="G47" s="52">
        <v>1963</v>
      </c>
      <c r="H47" s="53">
        <v>11.814983988015218</v>
      </c>
      <c r="I47" s="55">
        <v>0.43209876543209946</v>
      </c>
      <c r="J47" s="56">
        <v>0.68294705133035938</v>
      </c>
      <c r="K47" s="18"/>
      <c r="L47" s="18"/>
      <c r="M47" s="18"/>
    </row>
    <row r="48" spans="1:13" ht="12.75" customHeight="1" x14ac:dyDescent="0.2">
      <c r="A48" s="52">
        <v>1958</v>
      </c>
      <c r="B48" s="53">
        <v>17.3000000011438</v>
      </c>
      <c r="C48" s="53">
        <v>0</v>
      </c>
      <c r="D48" s="53">
        <v>17.3000000011438</v>
      </c>
      <c r="E48" s="54">
        <v>1.0000000000661156</v>
      </c>
      <c r="F48" s="13"/>
      <c r="G48" s="52">
        <v>1999</v>
      </c>
      <c r="H48" s="53">
        <v>11.512622217927589</v>
      </c>
      <c r="I48" s="55">
        <v>0.4444444444444452</v>
      </c>
      <c r="J48" s="56">
        <v>0.66546949236575659</v>
      </c>
      <c r="K48" s="18"/>
      <c r="L48" s="18"/>
      <c r="M48" s="18"/>
    </row>
    <row r="49" spans="1:13" ht="12.75" customHeight="1" x14ac:dyDescent="0.2">
      <c r="A49" s="52">
        <v>1959</v>
      </c>
      <c r="B49" s="53">
        <v>8.0884255953094684</v>
      </c>
      <c r="C49" s="53">
        <v>0</v>
      </c>
      <c r="D49" s="53">
        <v>8.0884255953094684</v>
      </c>
      <c r="E49" s="54">
        <v>0.4675390517519924</v>
      </c>
      <c r="F49" s="13"/>
      <c r="G49" s="52">
        <v>1966</v>
      </c>
      <c r="H49" s="53">
        <v>11.495781905903181</v>
      </c>
      <c r="I49" s="55">
        <v>0.45679012345679088</v>
      </c>
      <c r="J49" s="56">
        <v>0.66449606392503935</v>
      </c>
      <c r="K49" s="18"/>
      <c r="L49" s="18"/>
      <c r="M49" s="18"/>
    </row>
    <row r="50" spans="1:13" ht="12.75" customHeight="1" x14ac:dyDescent="0.2">
      <c r="A50" s="52">
        <v>1960</v>
      </c>
      <c r="B50" s="53">
        <v>8.6394868490472021</v>
      </c>
      <c r="C50" s="53">
        <v>0</v>
      </c>
      <c r="D50" s="53">
        <v>8.6394868490472021</v>
      </c>
      <c r="E50" s="54">
        <v>0.49939230341313307</v>
      </c>
      <c r="F50" s="13"/>
      <c r="G50" s="52">
        <v>1940</v>
      </c>
      <c r="H50" s="53">
        <v>11.467261515695597</v>
      </c>
      <c r="I50" s="55">
        <v>0.46913580246913655</v>
      </c>
      <c r="J50" s="56">
        <v>0.66284748645639291</v>
      </c>
      <c r="K50" s="18"/>
      <c r="L50" s="18"/>
      <c r="M50" s="18"/>
    </row>
    <row r="51" spans="1:13" ht="12.75" customHeight="1" x14ac:dyDescent="0.2">
      <c r="A51" s="52">
        <v>1961</v>
      </c>
      <c r="B51" s="53">
        <v>6.8913938961853436</v>
      </c>
      <c r="C51" s="53">
        <v>0</v>
      </c>
      <c r="D51" s="53">
        <v>6.8913938961853436</v>
      </c>
      <c r="E51" s="54">
        <v>0.3983464679875921</v>
      </c>
      <c r="F51" s="13"/>
      <c r="G51" s="52">
        <v>1971</v>
      </c>
      <c r="H51" s="53">
        <v>11.345235110868719</v>
      </c>
      <c r="I51" s="55">
        <v>0.48148148148148229</v>
      </c>
      <c r="J51" s="56">
        <v>0.65579393704443456</v>
      </c>
      <c r="K51" s="18"/>
      <c r="L51" s="18"/>
      <c r="M51" s="18"/>
    </row>
    <row r="52" spans="1:13" ht="12.75" customHeight="1" x14ac:dyDescent="0.2">
      <c r="A52" s="52">
        <v>1962</v>
      </c>
      <c r="B52" s="53">
        <v>10.217404139348817</v>
      </c>
      <c r="C52" s="53">
        <v>0</v>
      </c>
      <c r="D52" s="53">
        <v>10.217404139348817</v>
      </c>
      <c r="E52" s="54">
        <v>0.59060139533808187</v>
      </c>
      <c r="F52" s="13"/>
      <c r="G52" s="52">
        <v>1935</v>
      </c>
      <c r="H52" s="53">
        <v>11.291752030813361</v>
      </c>
      <c r="I52" s="55">
        <v>0.49382716049382797</v>
      </c>
      <c r="J52" s="56">
        <v>0.65270242952678392</v>
      </c>
      <c r="K52" s="18"/>
      <c r="L52" s="18"/>
      <c r="M52" s="18"/>
    </row>
    <row r="53" spans="1:13" ht="12.75" customHeight="1" x14ac:dyDescent="0.2">
      <c r="A53" s="52">
        <v>1963</v>
      </c>
      <c r="B53" s="53">
        <v>11.814983988015218</v>
      </c>
      <c r="C53" s="53">
        <v>0</v>
      </c>
      <c r="D53" s="53">
        <v>11.814983988015218</v>
      </c>
      <c r="E53" s="54">
        <v>0.68294705133035938</v>
      </c>
      <c r="F53" s="13"/>
      <c r="G53" s="52">
        <v>1927</v>
      </c>
      <c r="H53" s="53">
        <v>11.246462854096032</v>
      </c>
      <c r="I53" s="55">
        <v>0.50617283950617364</v>
      </c>
      <c r="J53" s="56">
        <v>0.65008455804023302</v>
      </c>
      <c r="K53" s="18"/>
      <c r="L53" s="18"/>
      <c r="M53" s="18"/>
    </row>
    <row r="54" spans="1:13" ht="12.75" customHeight="1" x14ac:dyDescent="0.2">
      <c r="A54" s="52">
        <v>1964</v>
      </c>
      <c r="B54" s="53">
        <v>10.750313159220271</v>
      </c>
      <c r="C54" s="53">
        <v>0</v>
      </c>
      <c r="D54" s="53">
        <v>10.750313159220271</v>
      </c>
      <c r="E54" s="54">
        <v>0.62140538492602715</v>
      </c>
      <c r="F54" s="13"/>
      <c r="G54" s="52">
        <v>2002</v>
      </c>
      <c r="H54" s="53">
        <v>11.16539730128061</v>
      </c>
      <c r="I54" s="55">
        <v>0.51851851851851938</v>
      </c>
      <c r="J54" s="56">
        <v>0.64539868793529531</v>
      </c>
      <c r="K54" s="18"/>
      <c r="L54" s="18"/>
      <c r="M54" s="18"/>
    </row>
    <row r="55" spans="1:13" ht="12" customHeight="1" x14ac:dyDescent="0.2">
      <c r="A55" s="47">
        <v>1965</v>
      </c>
      <c r="B55" s="48">
        <v>12.006058765685992</v>
      </c>
      <c r="C55" s="48">
        <v>0</v>
      </c>
      <c r="D55" s="48">
        <v>12.006058765685992</v>
      </c>
      <c r="E55" s="49">
        <v>0.69399183616682036</v>
      </c>
      <c r="F55" s="13"/>
      <c r="G55" s="47">
        <v>1954</v>
      </c>
      <c r="H55" s="48">
        <v>10.936696881267924</v>
      </c>
      <c r="I55" s="50">
        <v>0.53086419753086511</v>
      </c>
      <c r="J55" s="51">
        <v>0.63217901047791469</v>
      </c>
      <c r="K55" s="18"/>
      <c r="L55" s="18"/>
      <c r="M55" s="18"/>
    </row>
    <row r="56" spans="1:13" ht="12" customHeight="1" x14ac:dyDescent="0.2">
      <c r="A56" s="52">
        <v>1966</v>
      </c>
      <c r="B56" s="53">
        <v>11.495781905903181</v>
      </c>
      <c r="C56" s="53">
        <v>0</v>
      </c>
      <c r="D56" s="53">
        <v>11.495781905903181</v>
      </c>
      <c r="E56" s="54">
        <v>0.66449606392503935</v>
      </c>
      <c r="F56" s="13"/>
      <c r="G56" s="52">
        <v>1964</v>
      </c>
      <c r="H56" s="53">
        <v>10.750313159220271</v>
      </c>
      <c r="I56" s="55">
        <v>0.54320987654321073</v>
      </c>
      <c r="J56" s="56">
        <v>0.62140538492602715</v>
      </c>
      <c r="K56" s="18"/>
      <c r="L56" s="18"/>
      <c r="M56" s="18"/>
    </row>
    <row r="57" spans="1:13" ht="12" customHeight="1" x14ac:dyDescent="0.2">
      <c r="A57" s="52">
        <v>1967</v>
      </c>
      <c r="B57" s="53">
        <v>15.190197129990588</v>
      </c>
      <c r="C57" s="53">
        <v>0</v>
      </c>
      <c r="D57" s="53">
        <v>15.190197129990588</v>
      </c>
      <c r="E57" s="54">
        <v>0.87804607687806868</v>
      </c>
      <c r="F57" s="13"/>
      <c r="G57" s="52">
        <v>1993</v>
      </c>
      <c r="H57" s="53">
        <v>10.710836833445743</v>
      </c>
      <c r="I57" s="55">
        <v>0.55555555555555647</v>
      </c>
      <c r="J57" s="56">
        <v>0.61912351638414698</v>
      </c>
      <c r="K57" s="18"/>
      <c r="L57" s="18"/>
      <c r="M57" s="18"/>
    </row>
    <row r="58" spans="1:13" ht="12" customHeight="1" x14ac:dyDescent="0.2">
      <c r="A58" s="52">
        <v>1968</v>
      </c>
      <c r="B58" s="53">
        <v>9.4123569392317084</v>
      </c>
      <c r="C58" s="53">
        <v>0</v>
      </c>
      <c r="D58" s="53">
        <v>9.4123569392317084</v>
      </c>
      <c r="E58" s="54">
        <v>0.54406687510009877</v>
      </c>
      <c r="F58" s="13"/>
      <c r="G58" s="52">
        <v>1923</v>
      </c>
      <c r="H58" s="53">
        <v>10.701966478131082</v>
      </c>
      <c r="I58" s="55">
        <v>0.5679012345679022</v>
      </c>
      <c r="J58" s="56">
        <v>0.61861077908272144</v>
      </c>
      <c r="K58" s="18"/>
      <c r="L58" s="18"/>
      <c r="M58" s="18"/>
    </row>
    <row r="59" spans="1:13" ht="12" customHeight="1" x14ac:dyDescent="0.2">
      <c r="A59" s="52">
        <v>1969</v>
      </c>
      <c r="B59" s="53">
        <v>17.3000000011438</v>
      </c>
      <c r="C59" s="53">
        <v>0</v>
      </c>
      <c r="D59" s="53">
        <v>17.3000000011438</v>
      </c>
      <c r="E59" s="54">
        <v>1.0000000000661156</v>
      </c>
      <c r="F59" s="13"/>
      <c r="G59" s="52">
        <v>1989</v>
      </c>
      <c r="H59" s="53">
        <v>10.686561207697668</v>
      </c>
      <c r="I59" s="55">
        <v>0.58024691358024783</v>
      </c>
      <c r="J59" s="56">
        <v>0.61772030102298658</v>
      </c>
      <c r="K59" s="18"/>
      <c r="L59" s="18"/>
      <c r="M59" s="18"/>
    </row>
    <row r="60" spans="1:13" ht="12" customHeight="1" x14ac:dyDescent="0.2">
      <c r="A60" s="52">
        <v>1970</v>
      </c>
      <c r="B60" s="53">
        <v>12.471917374478908</v>
      </c>
      <c r="C60" s="53">
        <v>0</v>
      </c>
      <c r="D60" s="53">
        <v>12.471917374478908</v>
      </c>
      <c r="E60" s="54">
        <v>0.72092007944964787</v>
      </c>
      <c r="F60" s="13"/>
      <c r="G60" s="52">
        <v>1962</v>
      </c>
      <c r="H60" s="53">
        <v>10.217404139348817</v>
      </c>
      <c r="I60" s="55">
        <v>0.59259259259259356</v>
      </c>
      <c r="J60" s="56">
        <v>0.59060139533808187</v>
      </c>
      <c r="K60" s="18"/>
      <c r="L60" s="18"/>
      <c r="M60" s="18"/>
    </row>
    <row r="61" spans="1:13" ht="12" customHeight="1" x14ac:dyDescent="0.2">
      <c r="A61" s="52">
        <v>1971</v>
      </c>
      <c r="B61" s="53">
        <v>11.345235110868719</v>
      </c>
      <c r="C61" s="53">
        <v>0</v>
      </c>
      <c r="D61" s="53">
        <v>11.345235110868719</v>
      </c>
      <c r="E61" s="54">
        <v>0.65579393704443456</v>
      </c>
      <c r="F61" s="13"/>
      <c r="G61" s="52">
        <v>1950</v>
      </c>
      <c r="H61" s="53">
        <v>9.6041127638318216</v>
      </c>
      <c r="I61" s="55">
        <v>0.60493827160493929</v>
      </c>
      <c r="J61" s="56">
        <v>0.55515102681108797</v>
      </c>
      <c r="K61" s="18"/>
      <c r="L61" s="18"/>
      <c r="M61" s="18"/>
    </row>
    <row r="62" spans="1:13" ht="12" customHeight="1" x14ac:dyDescent="0.2">
      <c r="A62" s="52">
        <v>1972</v>
      </c>
      <c r="B62" s="53">
        <v>8.9724637271433902</v>
      </c>
      <c r="C62" s="53">
        <v>0</v>
      </c>
      <c r="D62" s="53">
        <v>8.9724637271433902</v>
      </c>
      <c r="E62" s="54">
        <v>0.5186395218001959</v>
      </c>
      <c r="F62" s="13"/>
      <c r="G62" s="52">
        <v>1968</v>
      </c>
      <c r="H62" s="53">
        <v>9.4123569392317084</v>
      </c>
      <c r="I62" s="55">
        <v>0.61728395061728492</v>
      </c>
      <c r="J62" s="56">
        <v>0.54406687510009877</v>
      </c>
      <c r="K62" s="18"/>
      <c r="L62" s="18"/>
      <c r="M62" s="18"/>
    </row>
    <row r="63" spans="1:13" ht="12" customHeight="1" x14ac:dyDescent="0.2">
      <c r="A63" s="52">
        <v>1973</v>
      </c>
      <c r="B63" s="53">
        <v>13.507580330840785</v>
      </c>
      <c r="C63" s="53">
        <v>0</v>
      </c>
      <c r="D63" s="53">
        <v>13.507580330840785</v>
      </c>
      <c r="E63" s="54">
        <v>0.78078499022201064</v>
      </c>
      <c r="F63" s="13"/>
      <c r="G63" s="52">
        <v>1947</v>
      </c>
      <c r="H63" s="53">
        <v>9.2825164335775145</v>
      </c>
      <c r="I63" s="55">
        <v>0.62962962962963065</v>
      </c>
      <c r="J63" s="56">
        <v>0.53656164355939384</v>
      </c>
      <c r="K63" s="18"/>
      <c r="L63" s="18"/>
      <c r="M63" s="18"/>
    </row>
    <row r="64" spans="1:13" ht="12" customHeight="1" x14ac:dyDescent="0.2">
      <c r="A64" s="52">
        <v>1974</v>
      </c>
      <c r="B64" s="53">
        <v>12.981224907077086</v>
      </c>
      <c r="C64" s="53">
        <v>0</v>
      </c>
      <c r="D64" s="53">
        <v>12.981224907077086</v>
      </c>
      <c r="E64" s="54">
        <v>0.75035982121832867</v>
      </c>
      <c r="F64" s="13"/>
      <c r="G64" s="52">
        <v>1994</v>
      </c>
      <c r="H64" s="53">
        <v>9.0226447717813123</v>
      </c>
      <c r="I64" s="55">
        <v>0.64197530864197638</v>
      </c>
      <c r="J64" s="56">
        <v>0.52154016021857297</v>
      </c>
      <c r="K64" s="18"/>
      <c r="L64" s="18"/>
      <c r="M64" s="18"/>
    </row>
    <row r="65" spans="1:13" ht="12" customHeight="1" x14ac:dyDescent="0.2">
      <c r="A65" s="52">
        <v>1975</v>
      </c>
      <c r="B65" s="53">
        <v>12.272158234171798</v>
      </c>
      <c r="C65" s="53">
        <v>0</v>
      </c>
      <c r="D65" s="53">
        <v>12.272158234171798</v>
      </c>
      <c r="E65" s="54">
        <v>0.70937330833362988</v>
      </c>
      <c r="F65" s="13"/>
      <c r="G65" s="52">
        <v>1972</v>
      </c>
      <c r="H65" s="53">
        <v>8.9724637271433902</v>
      </c>
      <c r="I65" s="55">
        <v>0.65432098765432201</v>
      </c>
      <c r="J65" s="56">
        <v>0.5186395218001959</v>
      </c>
      <c r="K65" s="18"/>
      <c r="L65" s="18"/>
      <c r="M65" s="18"/>
    </row>
    <row r="66" spans="1:13" ht="12" customHeight="1" x14ac:dyDescent="0.2">
      <c r="A66" s="52">
        <v>1976</v>
      </c>
      <c r="B66" s="53">
        <v>7.7824134504677414</v>
      </c>
      <c r="C66" s="53">
        <v>0</v>
      </c>
      <c r="D66" s="53">
        <v>7.7824134504677414</v>
      </c>
      <c r="E66" s="54">
        <v>0.4498504884663434</v>
      </c>
      <c r="F66" s="13"/>
      <c r="G66" s="52">
        <v>1948</v>
      </c>
      <c r="H66" s="53">
        <v>8.9392602253758575</v>
      </c>
      <c r="I66" s="55">
        <v>0.66666666666666774</v>
      </c>
      <c r="J66" s="56">
        <v>0.51672024424137908</v>
      </c>
      <c r="K66" s="18"/>
      <c r="L66" s="18"/>
      <c r="M66" s="18"/>
    </row>
    <row r="67" spans="1:13" ht="12" customHeight="1" x14ac:dyDescent="0.2">
      <c r="A67" s="52">
        <v>1977</v>
      </c>
      <c r="B67" s="53">
        <v>1.3828597097313537</v>
      </c>
      <c r="C67" s="53">
        <v>0</v>
      </c>
      <c r="D67" s="53">
        <v>1.3828597097313537</v>
      </c>
      <c r="E67" s="54">
        <v>7.9934087267708301E-2</v>
      </c>
      <c r="F67" s="13"/>
      <c r="G67" s="52">
        <v>1953</v>
      </c>
      <c r="H67" s="53">
        <v>8.938624244573516</v>
      </c>
      <c r="I67" s="55">
        <v>0.67901234567901347</v>
      </c>
      <c r="J67" s="56">
        <v>0.51668348234528994</v>
      </c>
      <c r="K67" s="18"/>
      <c r="L67" s="18"/>
      <c r="M67" s="18"/>
    </row>
    <row r="68" spans="1:13" ht="12" customHeight="1" x14ac:dyDescent="0.2">
      <c r="A68" s="52">
        <v>1978</v>
      </c>
      <c r="B68" s="53">
        <v>14.902887525437889</v>
      </c>
      <c r="C68" s="53">
        <v>0</v>
      </c>
      <c r="D68" s="53">
        <v>14.902887525437889</v>
      </c>
      <c r="E68" s="54">
        <v>0.86143858528542705</v>
      </c>
      <c r="F68" s="13"/>
      <c r="G68" s="52">
        <v>1957</v>
      </c>
      <c r="H68" s="53">
        <v>8.8844709353951359</v>
      </c>
      <c r="I68" s="55">
        <v>0.6913580246913591</v>
      </c>
      <c r="J68" s="56">
        <v>0.51355323325983437</v>
      </c>
      <c r="K68" s="18"/>
      <c r="L68" s="18"/>
      <c r="M68" s="18"/>
    </row>
    <row r="69" spans="1:13" ht="12" customHeight="1" x14ac:dyDescent="0.2">
      <c r="A69" s="52">
        <v>1979</v>
      </c>
      <c r="B69" s="53">
        <v>12.952839204197284</v>
      </c>
      <c r="C69" s="53">
        <v>0</v>
      </c>
      <c r="D69" s="53">
        <v>12.952839204197284</v>
      </c>
      <c r="E69" s="54">
        <v>0.74871902914435162</v>
      </c>
      <c r="F69" s="13"/>
      <c r="G69" s="52">
        <v>1960</v>
      </c>
      <c r="H69" s="53">
        <v>8.6394868490472021</v>
      </c>
      <c r="I69" s="55">
        <v>0.70370370370370483</v>
      </c>
      <c r="J69" s="56">
        <v>0.49939230341313307</v>
      </c>
      <c r="K69" s="18"/>
      <c r="L69" s="18"/>
      <c r="M69" s="18"/>
    </row>
    <row r="70" spans="1:13" ht="12" customHeight="1" x14ac:dyDescent="0.2">
      <c r="A70" s="52">
        <v>1980</v>
      </c>
      <c r="B70" s="53">
        <v>17.278793008315649</v>
      </c>
      <c r="C70" s="53">
        <v>0</v>
      </c>
      <c r="D70" s="53">
        <v>17.278793008315649</v>
      </c>
      <c r="E70" s="54">
        <v>0.9987741623303843</v>
      </c>
      <c r="F70" s="13"/>
      <c r="G70" s="52">
        <v>1926</v>
      </c>
      <c r="H70" s="53">
        <v>8.4503167019084522</v>
      </c>
      <c r="I70" s="55">
        <v>0.71604938271605056</v>
      </c>
      <c r="J70" s="56">
        <v>0.48845761282707811</v>
      </c>
      <c r="K70" s="18"/>
      <c r="L70" s="18"/>
      <c r="M70" s="18"/>
    </row>
    <row r="71" spans="1:13" ht="12" customHeight="1" x14ac:dyDescent="0.2">
      <c r="A71" s="52">
        <v>1981</v>
      </c>
      <c r="B71" s="53">
        <v>7.4149434462914998</v>
      </c>
      <c r="C71" s="53">
        <v>0</v>
      </c>
      <c r="D71" s="53">
        <v>7.4149434462914998</v>
      </c>
      <c r="E71" s="54">
        <v>0.42860944776251442</v>
      </c>
      <c r="F71" s="13"/>
      <c r="G71" s="52">
        <v>1930</v>
      </c>
      <c r="H71" s="53">
        <v>8.1983363718895017</v>
      </c>
      <c r="I71" s="55">
        <v>0.7283950617283963</v>
      </c>
      <c r="J71" s="56">
        <v>0.47389227583176308</v>
      </c>
      <c r="K71" s="18"/>
      <c r="L71" s="18"/>
      <c r="M71" s="18"/>
    </row>
    <row r="72" spans="1:13" ht="12" customHeight="1" x14ac:dyDescent="0.2">
      <c r="A72" s="52">
        <v>1982</v>
      </c>
      <c r="B72" s="53">
        <v>17.300000001143804</v>
      </c>
      <c r="C72" s="53">
        <v>0</v>
      </c>
      <c r="D72" s="53">
        <v>17.300000001143804</v>
      </c>
      <c r="E72" s="54">
        <v>1.0000000000661158</v>
      </c>
      <c r="F72" s="13"/>
      <c r="G72" s="52">
        <v>1925</v>
      </c>
      <c r="H72" s="53">
        <v>8.186869492119845</v>
      </c>
      <c r="I72" s="55">
        <v>0.74074074074074192</v>
      </c>
      <c r="J72" s="56">
        <v>0.47322945041155173</v>
      </c>
      <c r="K72" s="18"/>
      <c r="L72" s="18"/>
      <c r="M72" s="18"/>
    </row>
    <row r="73" spans="1:13" ht="12" customHeight="1" x14ac:dyDescent="0.2">
      <c r="A73" s="52">
        <v>1983</v>
      </c>
      <c r="B73" s="53">
        <v>17.300000001143804</v>
      </c>
      <c r="C73" s="53">
        <v>0</v>
      </c>
      <c r="D73" s="53">
        <v>17.300000001143804</v>
      </c>
      <c r="E73" s="54">
        <v>1.0000000000661158</v>
      </c>
      <c r="F73" s="13"/>
      <c r="G73" s="52">
        <v>1932</v>
      </c>
      <c r="H73" s="53">
        <v>8.1415522007676788</v>
      </c>
      <c r="I73" s="55">
        <v>0.75308641975308765</v>
      </c>
      <c r="J73" s="56">
        <v>0.47060995380159992</v>
      </c>
      <c r="K73" s="18"/>
      <c r="L73" s="18"/>
      <c r="M73" s="18"/>
    </row>
    <row r="74" spans="1:13" ht="12" customHeight="1" x14ac:dyDescent="0.2">
      <c r="A74" s="52">
        <v>1984</v>
      </c>
      <c r="B74" s="53">
        <v>14.933520122363642</v>
      </c>
      <c r="C74" s="53">
        <v>0</v>
      </c>
      <c r="D74" s="53">
        <v>14.933520122363642</v>
      </c>
      <c r="E74" s="54">
        <v>0.86320925562795614</v>
      </c>
      <c r="F74" s="13"/>
      <c r="G74" s="52">
        <v>1959</v>
      </c>
      <c r="H74" s="53">
        <v>8.0884255953094684</v>
      </c>
      <c r="I74" s="55">
        <v>0.76543209876543339</v>
      </c>
      <c r="J74" s="56">
        <v>0.4675390517519924</v>
      </c>
      <c r="K74" s="18"/>
      <c r="L74" s="18"/>
      <c r="M74" s="18"/>
    </row>
    <row r="75" spans="1:13" ht="12" customHeight="1" x14ac:dyDescent="0.2">
      <c r="A75" s="52">
        <v>1985</v>
      </c>
      <c r="B75" s="53">
        <v>11.979244226127397</v>
      </c>
      <c r="C75" s="53">
        <v>0</v>
      </c>
      <c r="D75" s="53">
        <v>11.979244226127397</v>
      </c>
      <c r="E75" s="54">
        <v>0.69244186278193043</v>
      </c>
      <c r="F75" s="13"/>
      <c r="G75" s="52">
        <v>1976</v>
      </c>
      <c r="H75" s="53">
        <v>7.7824134504677414</v>
      </c>
      <c r="I75" s="55">
        <v>0.77777777777777901</v>
      </c>
      <c r="J75" s="56">
        <v>0.4498504884663434</v>
      </c>
      <c r="K75" s="18"/>
      <c r="L75" s="18"/>
      <c r="M75" s="18"/>
    </row>
    <row r="76" spans="1:13" ht="12" customHeight="1" x14ac:dyDescent="0.2">
      <c r="A76" s="52">
        <v>1986</v>
      </c>
      <c r="B76" s="53">
        <v>14.517233176730899</v>
      </c>
      <c r="C76" s="53">
        <v>0</v>
      </c>
      <c r="D76" s="53">
        <v>14.517233176730899</v>
      </c>
      <c r="E76" s="54">
        <v>0.83914642640062997</v>
      </c>
      <c r="F76" s="13"/>
      <c r="G76" s="52">
        <v>1955</v>
      </c>
      <c r="H76" s="53">
        <v>7.7465206352258917</v>
      </c>
      <c r="I76" s="55">
        <v>0.79012345679012475</v>
      </c>
      <c r="J76" s="56">
        <v>0.44777575926161223</v>
      </c>
      <c r="K76" s="18"/>
      <c r="L76" s="18"/>
      <c r="M76" s="18"/>
    </row>
    <row r="77" spans="1:13" ht="12" customHeight="1" x14ac:dyDescent="0.2">
      <c r="A77" s="52">
        <v>1987</v>
      </c>
      <c r="B77" s="53">
        <v>3.7676690696216455</v>
      </c>
      <c r="C77" s="53">
        <v>0</v>
      </c>
      <c r="D77" s="53">
        <v>3.7676690696216455</v>
      </c>
      <c r="E77" s="54">
        <v>0.21778433928448818</v>
      </c>
      <c r="F77" s="13"/>
      <c r="G77" s="52">
        <v>1981</v>
      </c>
      <c r="H77" s="53">
        <v>7.4149434462914998</v>
      </c>
      <c r="I77" s="55">
        <v>0.80246913580247048</v>
      </c>
      <c r="J77" s="56">
        <v>0.42860944776251442</v>
      </c>
      <c r="K77" s="18"/>
      <c r="L77" s="18"/>
      <c r="M77" s="18"/>
    </row>
    <row r="78" spans="1:13" ht="12" customHeight="1" x14ac:dyDescent="0.2">
      <c r="A78" s="52">
        <v>1988</v>
      </c>
      <c r="B78" s="53">
        <v>2.6566983578366292</v>
      </c>
      <c r="C78" s="53">
        <v>0</v>
      </c>
      <c r="D78" s="53">
        <v>2.6566983578366292</v>
      </c>
      <c r="E78" s="54">
        <v>0.15356637906570111</v>
      </c>
      <c r="F78" s="13"/>
      <c r="G78" s="52">
        <v>1949</v>
      </c>
      <c r="H78" s="53">
        <v>7.2919351550927889</v>
      </c>
      <c r="I78" s="55">
        <v>0.8148148148148161</v>
      </c>
      <c r="J78" s="56">
        <v>0.42149914191287796</v>
      </c>
      <c r="K78" s="18"/>
      <c r="L78" s="18"/>
      <c r="M78" s="18"/>
    </row>
    <row r="79" spans="1:13" ht="12" customHeight="1" x14ac:dyDescent="0.2">
      <c r="A79" s="52">
        <v>1989</v>
      </c>
      <c r="B79" s="53">
        <v>10.686561207697668</v>
      </c>
      <c r="C79" s="53">
        <v>0</v>
      </c>
      <c r="D79" s="53">
        <v>10.686561207697668</v>
      </c>
      <c r="E79" s="54">
        <v>0.61772030102298658</v>
      </c>
      <c r="F79" s="13"/>
      <c r="G79" s="52">
        <v>1944</v>
      </c>
      <c r="H79" s="53">
        <v>6.9804010400414302</v>
      </c>
      <c r="I79" s="55">
        <v>0.82716049382716184</v>
      </c>
      <c r="J79" s="56">
        <v>0.40349138959777053</v>
      </c>
      <c r="K79" s="18"/>
      <c r="L79" s="18"/>
      <c r="M79" s="18"/>
    </row>
    <row r="80" spans="1:13" ht="12" customHeight="1" x14ac:dyDescent="0.2">
      <c r="A80" s="52">
        <v>1990</v>
      </c>
      <c r="B80" s="53">
        <v>4.61648104252109</v>
      </c>
      <c r="C80" s="53">
        <v>0</v>
      </c>
      <c r="D80" s="53">
        <v>4.61648104252109</v>
      </c>
      <c r="E80" s="54">
        <v>0.26684861517462949</v>
      </c>
      <c r="F80" s="13"/>
      <c r="G80" s="52">
        <v>1961</v>
      </c>
      <c r="H80" s="53">
        <v>6.8913938961853436</v>
      </c>
      <c r="I80" s="55">
        <v>0.83950617283950757</v>
      </c>
      <c r="J80" s="56">
        <v>0.3983464679875921</v>
      </c>
      <c r="K80" s="18"/>
      <c r="L80" s="18"/>
      <c r="M80" s="18"/>
    </row>
    <row r="81" spans="1:13" ht="12" customHeight="1" x14ac:dyDescent="0.2">
      <c r="A81" s="52">
        <v>1991</v>
      </c>
      <c r="B81" s="53">
        <v>2.7746146616269698</v>
      </c>
      <c r="C81" s="53">
        <v>0</v>
      </c>
      <c r="D81" s="53">
        <v>2.7746146616269698</v>
      </c>
      <c r="E81" s="54">
        <v>0.16038235038306184</v>
      </c>
      <c r="F81" s="13"/>
      <c r="G81" s="52">
        <v>1933</v>
      </c>
      <c r="H81" s="53">
        <v>6.1863808499130668</v>
      </c>
      <c r="I81" s="55">
        <v>0.85185185185185319</v>
      </c>
      <c r="J81" s="56">
        <v>0.35759426878110212</v>
      </c>
      <c r="K81" s="18"/>
      <c r="L81" s="18"/>
      <c r="M81" s="18"/>
    </row>
    <row r="82" spans="1:13" ht="12" customHeight="1" x14ac:dyDescent="0.2">
      <c r="A82" s="52">
        <v>1992</v>
      </c>
      <c r="B82" s="53">
        <v>4.1467478750885052</v>
      </c>
      <c r="C82" s="53">
        <v>0</v>
      </c>
      <c r="D82" s="53">
        <v>4.1467478750885052</v>
      </c>
      <c r="E82" s="54">
        <v>0.23969640896465347</v>
      </c>
      <c r="F82" s="13"/>
      <c r="G82" s="52">
        <v>1934</v>
      </c>
      <c r="H82" s="53">
        <v>4.9546313911557567</v>
      </c>
      <c r="I82" s="55">
        <v>0.86419753086419893</v>
      </c>
      <c r="J82" s="56">
        <v>0.28639487810148884</v>
      </c>
      <c r="K82" s="18"/>
      <c r="L82" s="18"/>
      <c r="M82" s="18"/>
    </row>
    <row r="83" spans="1:13" ht="12" customHeight="1" x14ac:dyDescent="0.2">
      <c r="A83" s="52">
        <v>1993</v>
      </c>
      <c r="B83" s="53">
        <v>10.710836833445743</v>
      </c>
      <c r="C83" s="53">
        <v>0</v>
      </c>
      <c r="D83" s="53">
        <v>10.710836833445743</v>
      </c>
      <c r="E83" s="54">
        <v>0.61912351638414698</v>
      </c>
      <c r="F83" s="13"/>
      <c r="G83" s="52">
        <v>2001</v>
      </c>
      <c r="H83" s="53">
        <v>4.880538459450781</v>
      </c>
      <c r="I83" s="55">
        <v>0.87654320987654466</v>
      </c>
      <c r="J83" s="56">
        <v>0.28211204967923587</v>
      </c>
      <c r="K83" s="18"/>
      <c r="L83" s="18"/>
      <c r="M83" s="18"/>
    </row>
    <row r="84" spans="1:13" ht="12" customHeight="1" x14ac:dyDescent="0.2">
      <c r="A84" s="52">
        <v>1994</v>
      </c>
      <c r="B84" s="53">
        <v>9.0226447717813123</v>
      </c>
      <c r="C84" s="53">
        <v>0</v>
      </c>
      <c r="D84" s="53">
        <v>9.0226447717813123</v>
      </c>
      <c r="E84" s="54">
        <v>0.52154016021857297</v>
      </c>
      <c r="F84" s="13"/>
      <c r="G84" s="52">
        <v>1990</v>
      </c>
      <c r="H84" s="53">
        <v>4.61648104252109</v>
      </c>
      <c r="I84" s="55">
        <v>0.88888888888889039</v>
      </c>
      <c r="J84" s="56">
        <v>0.26684861517462949</v>
      </c>
      <c r="K84" s="18"/>
      <c r="L84" s="18"/>
      <c r="M84" s="18"/>
    </row>
    <row r="85" spans="1:13" ht="12" customHeight="1" x14ac:dyDescent="0.2">
      <c r="A85" s="52">
        <v>1995</v>
      </c>
      <c r="B85" s="53">
        <v>15.801005262062606</v>
      </c>
      <c r="C85" s="53">
        <v>0</v>
      </c>
      <c r="D85" s="53">
        <v>15.801005262062606</v>
      </c>
      <c r="E85" s="54">
        <v>0.9133529053215379</v>
      </c>
      <c r="F85" s="13"/>
      <c r="G85" s="52">
        <v>1992</v>
      </c>
      <c r="H85" s="53">
        <v>4.1467478750885052</v>
      </c>
      <c r="I85" s="55">
        <v>0.90123456790123602</v>
      </c>
      <c r="J85" s="56">
        <v>0.23969640896465347</v>
      </c>
      <c r="K85" s="18"/>
      <c r="L85" s="18"/>
      <c r="M85" s="18"/>
    </row>
    <row r="86" spans="1:13" ht="12" customHeight="1" x14ac:dyDescent="0.2">
      <c r="A86" s="52">
        <v>1996</v>
      </c>
      <c r="B86" s="53">
        <v>12.571971758401611</v>
      </c>
      <c r="C86" s="53">
        <v>0</v>
      </c>
      <c r="D86" s="53">
        <v>12.571971758401611</v>
      </c>
      <c r="E86" s="54">
        <v>0.72670356984980411</v>
      </c>
      <c r="F86" s="13"/>
      <c r="G86" s="52">
        <v>1987</v>
      </c>
      <c r="H86" s="53">
        <v>3.7676690696216455</v>
      </c>
      <c r="I86" s="55">
        <v>0.91358024691358175</v>
      </c>
      <c r="J86" s="56">
        <v>0.21778433928448818</v>
      </c>
      <c r="K86" s="18"/>
      <c r="L86" s="18"/>
      <c r="M86" s="18"/>
    </row>
    <row r="87" spans="1:13" ht="12" customHeight="1" x14ac:dyDescent="0.2">
      <c r="A87" s="52">
        <v>1997</v>
      </c>
      <c r="B87" s="53">
        <v>14.70378168263189</v>
      </c>
      <c r="C87" s="53">
        <v>0</v>
      </c>
      <c r="D87" s="53">
        <v>14.70378168263189</v>
      </c>
      <c r="E87" s="54">
        <v>0.84992957703074501</v>
      </c>
      <c r="F87" s="13"/>
      <c r="G87" s="52">
        <v>1939</v>
      </c>
      <c r="H87" s="53">
        <v>3.7511353369746256</v>
      </c>
      <c r="I87" s="55">
        <v>0.92592592592592748</v>
      </c>
      <c r="J87" s="56">
        <v>0.21682863219506507</v>
      </c>
      <c r="K87" s="18"/>
      <c r="L87" s="18"/>
      <c r="M87" s="18"/>
    </row>
    <row r="88" spans="1:13" ht="12" customHeight="1" x14ac:dyDescent="0.2">
      <c r="A88" s="52">
        <v>1998</v>
      </c>
      <c r="B88" s="53">
        <v>16.220040452652285</v>
      </c>
      <c r="C88" s="53">
        <v>0</v>
      </c>
      <c r="D88" s="53">
        <v>16.220040452652285</v>
      </c>
      <c r="E88" s="54">
        <v>0.93757459263886034</v>
      </c>
      <c r="F88" s="13"/>
      <c r="G88" s="52">
        <v>1931</v>
      </c>
      <c r="H88" s="53">
        <v>3.5165426648626368</v>
      </c>
      <c r="I88" s="55">
        <v>0.93827160493827311</v>
      </c>
      <c r="J88" s="56">
        <v>0.20326836213078825</v>
      </c>
      <c r="K88" s="18"/>
      <c r="L88" s="18"/>
      <c r="M88" s="18"/>
    </row>
    <row r="89" spans="1:13" ht="12" customHeight="1" x14ac:dyDescent="0.2">
      <c r="A89" s="52">
        <v>1999</v>
      </c>
      <c r="B89" s="53">
        <v>11.512622217927589</v>
      </c>
      <c r="C89" s="53">
        <v>0</v>
      </c>
      <c r="D89" s="53">
        <v>11.512622217927589</v>
      </c>
      <c r="E89" s="54">
        <v>0.66546949236575659</v>
      </c>
      <c r="F89" s="13"/>
      <c r="G89" s="52">
        <v>1929</v>
      </c>
      <c r="H89" s="53">
        <v>3.171744713868792</v>
      </c>
      <c r="I89" s="55">
        <v>0.95061728395061884</v>
      </c>
      <c r="J89" s="56">
        <v>0.18333784473230011</v>
      </c>
      <c r="K89" s="18"/>
      <c r="L89" s="18"/>
      <c r="M89" s="18"/>
    </row>
    <row r="90" spans="1:13" ht="12" customHeight="1" x14ac:dyDescent="0.2">
      <c r="A90" s="52">
        <v>2000</v>
      </c>
      <c r="B90" s="53">
        <v>12.391527696601052</v>
      </c>
      <c r="C90" s="53">
        <v>0</v>
      </c>
      <c r="D90" s="53">
        <v>12.391527696601052</v>
      </c>
      <c r="E90" s="54">
        <v>0.71627327726017642</v>
      </c>
      <c r="F90" s="13"/>
      <c r="G90" s="52">
        <v>1924</v>
      </c>
      <c r="H90" s="53">
        <v>3.117740698276982</v>
      </c>
      <c r="I90" s="55">
        <v>0.96296296296296457</v>
      </c>
      <c r="J90" s="56">
        <v>0.18021622533392959</v>
      </c>
      <c r="K90" s="18"/>
      <c r="L90" s="18"/>
      <c r="M90" s="18"/>
    </row>
    <row r="91" spans="1:13" ht="12" customHeight="1" x14ac:dyDescent="0.2">
      <c r="A91" s="52">
        <v>2001</v>
      </c>
      <c r="B91" s="53">
        <v>4.880538459450781</v>
      </c>
      <c r="C91" s="53">
        <v>0</v>
      </c>
      <c r="D91" s="53">
        <v>4.880538459450781</v>
      </c>
      <c r="E91" s="54">
        <v>0.28211204967923587</v>
      </c>
      <c r="F91" s="13"/>
      <c r="G91" s="52">
        <v>1991</v>
      </c>
      <c r="H91" s="53">
        <v>2.7746146616269698</v>
      </c>
      <c r="I91" s="55">
        <v>0.9753086419753102</v>
      </c>
      <c r="J91" s="56">
        <v>0.16038235038306184</v>
      </c>
      <c r="K91" s="18"/>
      <c r="L91" s="18"/>
      <c r="M91" s="18"/>
    </row>
    <row r="92" spans="1:13" ht="12" customHeight="1" x14ac:dyDescent="0.2">
      <c r="A92" s="52">
        <v>2002</v>
      </c>
      <c r="B92" s="53">
        <v>11.16539730128061</v>
      </c>
      <c r="C92" s="53">
        <v>0</v>
      </c>
      <c r="D92" s="53">
        <v>11.16539730128061</v>
      </c>
      <c r="E92" s="54">
        <v>0.64539868793529531</v>
      </c>
      <c r="F92" s="13"/>
      <c r="G92" s="52">
        <v>1988</v>
      </c>
      <c r="H92" s="53">
        <v>2.6566983578366292</v>
      </c>
      <c r="I92" s="55">
        <v>0.98765432098765593</v>
      </c>
      <c r="J92" s="56">
        <v>0.15356637906570111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11.858629191864603</v>
      </c>
      <c r="C93" s="58">
        <v>0</v>
      </c>
      <c r="D93" s="58">
        <v>11.858629191864603</v>
      </c>
      <c r="E93" s="59">
        <v>0.68546989548350301</v>
      </c>
      <c r="F93" s="29"/>
      <c r="G93" s="57">
        <v>1977</v>
      </c>
      <c r="H93" s="58">
        <v>1.3828597097313537</v>
      </c>
      <c r="I93" s="60">
        <v>1.0000000000000016</v>
      </c>
      <c r="J93" s="61">
        <v>7.9934087267708301E-2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10.635474701819225</v>
      </c>
      <c r="C94" s="63">
        <v>0</v>
      </c>
      <c r="D94" s="63">
        <v>10.635474701819225</v>
      </c>
      <c r="E94" s="64">
        <v>0.61476732380457955</v>
      </c>
      <c r="F94" s="36"/>
      <c r="G94" s="62"/>
      <c r="H94" s="63">
        <v>10.635474701819223</v>
      </c>
      <c r="I94" s="63"/>
      <c r="J94" s="64">
        <v>0.61476732380457921</v>
      </c>
      <c r="K94" s="39"/>
      <c r="L94" s="39"/>
      <c r="M94" s="39"/>
    </row>
    <row r="95" spans="1:13" ht="12" customHeight="1" x14ac:dyDescent="0.2">
      <c r="A95" s="65" t="s">
        <v>12</v>
      </c>
      <c r="B95" s="66">
        <v>17.300000001143804</v>
      </c>
      <c r="C95" s="66">
        <v>0</v>
      </c>
      <c r="D95" s="66">
        <v>17.300000001143804</v>
      </c>
      <c r="E95" s="67">
        <v>1.0000000000661158</v>
      </c>
      <c r="F95" s="36"/>
      <c r="G95" s="68"/>
      <c r="H95" s="66">
        <v>17.300000001143804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1.3828597097313537</v>
      </c>
      <c r="C96" s="66">
        <v>0</v>
      </c>
      <c r="D96" s="66">
        <v>1.3828597097313537</v>
      </c>
      <c r="E96" s="67">
        <v>7.9934087267708301E-2</v>
      </c>
      <c r="F96" s="45"/>
      <c r="G96" s="68"/>
      <c r="H96" s="66">
        <v>1.3828597097313537</v>
      </c>
      <c r="I96" s="69"/>
      <c r="J96" s="67">
        <v>7.9934087267708301E-2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3:BU1032"/>
  <sheetViews>
    <sheetView zoomScale="130" zoomScaleNormal="130" workbookViewId="0">
      <selection activeCell="M82" sqref="M8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37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18.168476863870211</v>
      </c>
      <c r="C12" s="48">
        <v>0</v>
      </c>
      <c r="D12" s="48">
        <v>18.168476863870211</v>
      </c>
      <c r="E12" s="49">
        <v>0.72673907455480846</v>
      </c>
      <c r="F12" s="13"/>
      <c r="G12" s="47">
        <v>1938</v>
      </c>
      <c r="H12" s="48">
        <v>25.000000001652893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15.465269477068041</v>
      </c>
      <c r="C13" s="53">
        <v>0</v>
      </c>
      <c r="D13" s="53">
        <v>15.465269477068041</v>
      </c>
      <c r="E13" s="54">
        <v>0.61861077908272166</v>
      </c>
      <c r="F13" s="13"/>
      <c r="G13" s="52">
        <v>1938</v>
      </c>
      <c r="H13" s="53">
        <v>25.000000001652893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4.5054056333482393</v>
      </c>
      <c r="C14" s="53">
        <v>0</v>
      </c>
      <c r="D14" s="53">
        <v>4.5054056333482393</v>
      </c>
      <c r="E14" s="54">
        <v>0.18021622533392956</v>
      </c>
      <c r="F14" s="13"/>
      <c r="G14" s="52">
        <v>1938</v>
      </c>
      <c r="H14" s="53">
        <v>25.000000001652893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11.83073626028879</v>
      </c>
      <c r="C15" s="53">
        <v>0</v>
      </c>
      <c r="D15" s="53">
        <v>11.83073626028879</v>
      </c>
      <c r="E15" s="54">
        <v>0.47322945041155157</v>
      </c>
      <c r="F15" s="13"/>
      <c r="G15" s="52">
        <v>1958</v>
      </c>
      <c r="H15" s="53">
        <v>25.000000001652889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12.211440320676955</v>
      </c>
      <c r="C16" s="53">
        <v>0</v>
      </c>
      <c r="D16" s="53">
        <v>12.211440320676955</v>
      </c>
      <c r="E16" s="54">
        <v>0.48845761282707817</v>
      </c>
      <c r="F16" s="13"/>
      <c r="G16" s="52">
        <v>1958</v>
      </c>
      <c r="H16" s="53">
        <v>25.000000001652889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16.252113951005832</v>
      </c>
      <c r="C17" s="53">
        <v>0</v>
      </c>
      <c r="D17" s="53">
        <v>16.252113951005832</v>
      </c>
      <c r="E17" s="54">
        <v>0.65008455804023324</v>
      </c>
      <c r="F17" s="13"/>
      <c r="G17" s="52">
        <v>1980</v>
      </c>
      <c r="H17" s="53">
        <v>24.969354058259608</v>
      </c>
      <c r="I17" s="55">
        <v>6.1728395061728496E-2</v>
      </c>
      <c r="J17" s="56">
        <v>0.9987741623303843</v>
      </c>
      <c r="K17" s="18"/>
      <c r="L17" s="18"/>
      <c r="M17" s="18"/>
    </row>
    <row r="18" spans="1:13" ht="12.75" customHeight="1" x14ac:dyDescent="0.2">
      <c r="A18" s="52">
        <v>1928</v>
      </c>
      <c r="B18" s="53">
        <v>19.098905198534343</v>
      </c>
      <c r="C18" s="53">
        <v>0</v>
      </c>
      <c r="D18" s="53">
        <v>19.098905198534343</v>
      </c>
      <c r="E18" s="54">
        <v>0.76395620794137375</v>
      </c>
      <c r="F18" s="13"/>
      <c r="G18" s="52">
        <v>1952</v>
      </c>
      <c r="H18" s="53">
        <v>24.232221291211065</v>
      </c>
      <c r="I18" s="55">
        <v>7.4074074074074195E-2</v>
      </c>
      <c r="J18" s="56">
        <v>0.96928885164844258</v>
      </c>
      <c r="K18" s="18"/>
      <c r="L18" s="18"/>
      <c r="M18" s="18"/>
    </row>
    <row r="19" spans="1:13" ht="12.75" customHeight="1" x14ac:dyDescent="0.2">
      <c r="A19" s="52">
        <v>1929</v>
      </c>
      <c r="B19" s="53">
        <v>4.5834461183075046</v>
      </c>
      <c r="C19" s="53">
        <v>0</v>
      </c>
      <c r="D19" s="53">
        <v>4.5834461183075046</v>
      </c>
      <c r="E19" s="54">
        <v>0.18333784473230019</v>
      </c>
      <c r="F19" s="13"/>
      <c r="G19" s="52">
        <v>1998</v>
      </c>
      <c r="H19" s="53">
        <v>23.439364815971505</v>
      </c>
      <c r="I19" s="55">
        <v>8.6419753086419887E-2</v>
      </c>
      <c r="J19" s="56">
        <v>0.93757459263886023</v>
      </c>
      <c r="K19" s="18"/>
      <c r="L19" s="18"/>
      <c r="M19" s="18"/>
    </row>
    <row r="20" spans="1:13" ht="12.75" customHeight="1" x14ac:dyDescent="0.2">
      <c r="A20" s="52">
        <v>1930</v>
      </c>
      <c r="B20" s="53">
        <v>11.84730689579408</v>
      </c>
      <c r="C20" s="53">
        <v>0</v>
      </c>
      <c r="D20" s="53">
        <v>11.84730689579408</v>
      </c>
      <c r="E20" s="54">
        <v>0.47389227583176319</v>
      </c>
      <c r="F20" s="13"/>
      <c r="G20" s="52">
        <v>1943</v>
      </c>
      <c r="H20" s="53">
        <v>23.124746514994825</v>
      </c>
      <c r="I20" s="55">
        <v>9.8765432098765593E-2</v>
      </c>
      <c r="J20" s="56">
        <v>0.92498986059979305</v>
      </c>
      <c r="K20" s="18"/>
      <c r="L20" s="18"/>
      <c r="M20" s="18"/>
    </row>
    <row r="21" spans="1:13" ht="12.75" customHeight="1" x14ac:dyDescent="0.2">
      <c r="A21" s="52">
        <v>1931</v>
      </c>
      <c r="B21" s="53">
        <v>5.081709053269706</v>
      </c>
      <c r="C21" s="53">
        <v>0</v>
      </c>
      <c r="D21" s="53">
        <v>5.081709053269706</v>
      </c>
      <c r="E21" s="54">
        <v>0.20326836213078825</v>
      </c>
      <c r="F21" s="13"/>
      <c r="G21" s="52">
        <v>1956</v>
      </c>
      <c r="H21" s="53">
        <v>22.198133068315382</v>
      </c>
      <c r="I21" s="55">
        <v>0.1111111111111113</v>
      </c>
      <c r="J21" s="56">
        <v>0.88792532273261526</v>
      </c>
      <c r="K21" s="18"/>
      <c r="L21" s="18"/>
      <c r="M21" s="18"/>
    </row>
    <row r="22" spans="1:13" ht="12.75" customHeight="1" x14ac:dyDescent="0.2">
      <c r="A22" s="52">
        <v>1932</v>
      </c>
      <c r="B22" s="53">
        <v>11.765248845039993</v>
      </c>
      <c r="C22" s="53">
        <v>0</v>
      </c>
      <c r="D22" s="53">
        <v>11.765248845039993</v>
      </c>
      <c r="E22" s="54">
        <v>0.47060995380159976</v>
      </c>
      <c r="F22" s="13"/>
      <c r="G22" s="52">
        <v>1967</v>
      </c>
      <c r="H22" s="53">
        <v>21.951151921951709</v>
      </c>
      <c r="I22" s="55">
        <v>0.12345679012345699</v>
      </c>
      <c r="J22" s="56">
        <v>0.87804607687806835</v>
      </c>
      <c r="K22" s="18"/>
      <c r="L22" s="18"/>
      <c r="M22" s="18"/>
    </row>
    <row r="23" spans="1:13" ht="12.75" customHeight="1" x14ac:dyDescent="0.2">
      <c r="A23" s="52">
        <v>1933</v>
      </c>
      <c r="B23" s="53">
        <v>8.9398567195275582</v>
      </c>
      <c r="C23" s="53">
        <v>0</v>
      </c>
      <c r="D23" s="53">
        <v>8.9398567195275582</v>
      </c>
      <c r="E23" s="54">
        <v>0.35759426878110234</v>
      </c>
      <c r="F23" s="13"/>
      <c r="G23" s="52">
        <v>1941</v>
      </c>
      <c r="H23" s="53">
        <v>21.616406082744717</v>
      </c>
      <c r="I23" s="55">
        <v>0.13580246913580268</v>
      </c>
      <c r="J23" s="56">
        <v>0.86465624330978874</v>
      </c>
      <c r="K23" s="18"/>
      <c r="L23" s="18"/>
      <c r="M23" s="18"/>
    </row>
    <row r="24" spans="1:13" ht="12.75" customHeight="1" x14ac:dyDescent="0.2">
      <c r="A24" s="52">
        <v>1934</v>
      </c>
      <c r="B24" s="53">
        <v>7.1598719525372205</v>
      </c>
      <c r="C24" s="53">
        <v>0</v>
      </c>
      <c r="D24" s="53">
        <v>7.1598719525372205</v>
      </c>
      <c r="E24" s="54">
        <v>0.28639487810148884</v>
      </c>
      <c r="F24" s="13"/>
      <c r="G24" s="52">
        <v>1984</v>
      </c>
      <c r="H24" s="53">
        <v>21.580231390698899</v>
      </c>
      <c r="I24" s="55">
        <v>0.14814814814814839</v>
      </c>
      <c r="J24" s="56">
        <v>0.86320925562795592</v>
      </c>
      <c r="K24" s="18"/>
      <c r="L24" s="18"/>
      <c r="M24" s="18"/>
    </row>
    <row r="25" spans="1:13" ht="12.75" customHeight="1" x14ac:dyDescent="0.2">
      <c r="A25" s="52">
        <v>1935</v>
      </c>
      <c r="B25" s="53">
        <v>16.3175607381696</v>
      </c>
      <c r="C25" s="53">
        <v>0</v>
      </c>
      <c r="D25" s="53">
        <v>16.3175607381696</v>
      </c>
      <c r="E25" s="54">
        <v>0.65270242952678403</v>
      </c>
      <c r="F25" s="13"/>
      <c r="G25" s="52">
        <v>1978</v>
      </c>
      <c r="H25" s="53">
        <v>21.53596463213567</v>
      </c>
      <c r="I25" s="55">
        <v>0.1604938271604941</v>
      </c>
      <c r="J25" s="56">
        <v>0.86143858528542683</v>
      </c>
      <c r="K25" s="18"/>
      <c r="L25" s="18"/>
      <c r="M25" s="18"/>
    </row>
    <row r="26" spans="1:13" ht="12.75" customHeight="1" x14ac:dyDescent="0.2">
      <c r="A26" s="52">
        <v>1936</v>
      </c>
      <c r="B26" s="53">
        <v>18.418678019646194</v>
      </c>
      <c r="C26" s="53">
        <v>0</v>
      </c>
      <c r="D26" s="53">
        <v>18.418678019646194</v>
      </c>
      <c r="E26" s="54">
        <v>0.73674712078584781</v>
      </c>
      <c r="F26" s="13"/>
      <c r="G26" s="52">
        <v>1997</v>
      </c>
      <c r="H26" s="53">
        <v>21.248239425768624</v>
      </c>
      <c r="I26" s="55">
        <v>0.17283950617283977</v>
      </c>
      <c r="J26" s="56">
        <v>0.8499295770307449</v>
      </c>
      <c r="K26" s="18"/>
      <c r="L26" s="18"/>
      <c r="M26" s="18"/>
    </row>
    <row r="27" spans="1:13" ht="12.75" customHeight="1" x14ac:dyDescent="0.2">
      <c r="A27" s="52">
        <v>1937</v>
      </c>
      <c r="B27" s="53">
        <v>18.507929294860737</v>
      </c>
      <c r="C27" s="53">
        <v>0</v>
      </c>
      <c r="D27" s="53">
        <v>18.507929294860737</v>
      </c>
      <c r="E27" s="54">
        <v>0.74031717179442946</v>
      </c>
      <c r="F27" s="13"/>
      <c r="G27" s="52">
        <v>1986</v>
      </c>
      <c r="H27" s="53">
        <v>20.978660660015748</v>
      </c>
      <c r="I27" s="55">
        <v>0.18518518518518548</v>
      </c>
      <c r="J27" s="56">
        <v>0.83914642640062997</v>
      </c>
      <c r="K27" s="18"/>
      <c r="L27" s="18"/>
      <c r="M27" s="18"/>
    </row>
    <row r="28" spans="1:13" ht="12.75" customHeight="1" x14ac:dyDescent="0.2">
      <c r="A28" s="52">
        <v>1938</v>
      </c>
      <c r="B28" s="53">
        <v>25.000000001652893</v>
      </c>
      <c r="C28" s="53">
        <v>0</v>
      </c>
      <c r="D28" s="53">
        <v>25.000000001652893</v>
      </c>
      <c r="E28" s="54">
        <v>1.0000000000661158</v>
      </c>
      <c r="F28" s="13"/>
      <c r="G28" s="52">
        <v>1995</v>
      </c>
      <c r="H28" s="53">
        <v>20.859896955422677</v>
      </c>
      <c r="I28" s="55">
        <v>0.19753086419753119</v>
      </c>
      <c r="J28" s="56">
        <v>0.83439587821690708</v>
      </c>
      <c r="K28" s="18"/>
      <c r="L28" s="18"/>
      <c r="M28" s="18"/>
    </row>
    <row r="29" spans="1:13" ht="12.75" customHeight="1" x14ac:dyDescent="0.2">
      <c r="A29" s="52">
        <v>1939</v>
      </c>
      <c r="B29" s="53">
        <v>11.065217099671015</v>
      </c>
      <c r="C29" s="53">
        <v>0</v>
      </c>
      <c r="D29" s="53">
        <v>11.065217099671015</v>
      </c>
      <c r="E29" s="54">
        <v>0.44260868398684061</v>
      </c>
      <c r="F29" s="13"/>
      <c r="G29" s="52">
        <v>1951</v>
      </c>
      <c r="H29" s="53">
        <v>19.818360202031318</v>
      </c>
      <c r="I29" s="55">
        <v>0.20987654320987689</v>
      </c>
      <c r="J29" s="56">
        <v>0.79273440808125273</v>
      </c>
      <c r="K29" s="18"/>
      <c r="L29" s="18"/>
      <c r="M29" s="18"/>
    </row>
    <row r="30" spans="1:13" ht="12.75" customHeight="1" x14ac:dyDescent="0.2">
      <c r="A30" s="52">
        <v>1940</v>
      </c>
      <c r="B30" s="53">
        <v>16.571187161409817</v>
      </c>
      <c r="C30" s="53">
        <v>0</v>
      </c>
      <c r="D30" s="53">
        <v>16.571187161409817</v>
      </c>
      <c r="E30" s="54">
        <v>0.66284748645639269</v>
      </c>
      <c r="F30" s="13"/>
      <c r="G30" s="52">
        <v>1973</v>
      </c>
      <c r="H30" s="53">
        <v>19.519624755550272</v>
      </c>
      <c r="I30" s="55">
        <v>0.2222222222222226</v>
      </c>
      <c r="J30" s="56">
        <v>0.78078499022201087</v>
      </c>
      <c r="K30" s="18"/>
      <c r="L30" s="18"/>
      <c r="M30" s="18"/>
    </row>
    <row r="31" spans="1:13" ht="12.75" customHeight="1" x14ac:dyDescent="0.2">
      <c r="A31" s="52">
        <v>1941</v>
      </c>
      <c r="B31" s="53">
        <v>21.616406082744717</v>
      </c>
      <c r="C31" s="53">
        <v>0</v>
      </c>
      <c r="D31" s="53">
        <v>21.616406082744717</v>
      </c>
      <c r="E31" s="54">
        <v>0.86465624330978874</v>
      </c>
      <c r="F31" s="13"/>
      <c r="G31" s="52">
        <v>1928</v>
      </c>
      <c r="H31" s="53">
        <v>19.098905198534343</v>
      </c>
      <c r="I31" s="55">
        <v>0.23456790123456828</v>
      </c>
      <c r="J31" s="56">
        <v>0.76395620794137375</v>
      </c>
      <c r="K31" s="18"/>
      <c r="L31" s="18"/>
      <c r="M31" s="18"/>
    </row>
    <row r="32" spans="1:13" ht="12.75" customHeight="1" x14ac:dyDescent="0.2">
      <c r="A32" s="52">
        <v>1942</v>
      </c>
      <c r="B32" s="53">
        <v>18.61829870529747</v>
      </c>
      <c r="C32" s="53">
        <v>0</v>
      </c>
      <c r="D32" s="53">
        <v>18.61829870529747</v>
      </c>
      <c r="E32" s="54">
        <v>0.74473194821189881</v>
      </c>
      <c r="F32" s="13"/>
      <c r="G32" s="52">
        <v>1974</v>
      </c>
      <c r="H32" s="53">
        <v>18.758995530458215</v>
      </c>
      <c r="I32" s="55">
        <v>0.24691358024691398</v>
      </c>
      <c r="J32" s="56">
        <v>0.75035982121832856</v>
      </c>
      <c r="K32" s="18"/>
      <c r="L32" s="18"/>
      <c r="M32" s="18"/>
    </row>
    <row r="33" spans="1:13" ht="12.75" customHeight="1" x14ac:dyDescent="0.2">
      <c r="A33" s="52">
        <v>1943</v>
      </c>
      <c r="B33" s="53">
        <v>23.124746514994825</v>
      </c>
      <c r="C33" s="53">
        <v>0</v>
      </c>
      <c r="D33" s="53">
        <v>23.124746514994825</v>
      </c>
      <c r="E33" s="54">
        <v>0.92498986059979305</v>
      </c>
      <c r="F33" s="13"/>
      <c r="G33" s="52">
        <v>1979</v>
      </c>
      <c r="H33" s="53">
        <v>18.717975728608785</v>
      </c>
      <c r="I33" s="55">
        <v>0.25925925925925969</v>
      </c>
      <c r="J33" s="56">
        <v>0.7487190291443514</v>
      </c>
      <c r="K33" s="18"/>
      <c r="L33" s="18"/>
      <c r="M33" s="18"/>
    </row>
    <row r="34" spans="1:13" ht="12.75" customHeight="1" x14ac:dyDescent="0.2">
      <c r="A34" s="52">
        <v>1944</v>
      </c>
      <c r="B34" s="53">
        <v>10.087284739944263</v>
      </c>
      <c r="C34" s="53">
        <v>0</v>
      </c>
      <c r="D34" s="53">
        <v>10.087284739944263</v>
      </c>
      <c r="E34" s="54">
        <v>0.40349138959777053</v>
      </c>
      <c r="F34" s="13"/>
      <c r="G34" s="52">
        <v>1942</v>
      </c>
      <c r="H34" s="53">
        <v>18.61829870529747</v>
      </c>
      <c r="I34" s="55">
        <v>0.27160493827160537</v>
      </c>
      <c r="J34" s="56">
        <v>0.74473194821189881</v>
      </c>
      <c r="K34" s="18"/>
      <c r="L34" s="18"/>
      <c r="M34" s="18"/>
    </row>
    <row r="35" spans="1:13" ht="12.75" customHeight="1" x14ac:dyDescent="0.2">
      <c r="A35" s="52">
        <v>1945</v>
      </c>
      <c r="B35" s="53">
        <v>18.550020580095531</v>
      </c>
      <c r="C35" s="53">
        <v>0</v>
      </c>
      <c r="D35" s="53">
        <v>18.550020580095531</v>
      </c>
      <c r="E35" s="54">
        <v>0.74200082320382121</v>
      </c>
      <c r="F35" s="13"/>
      <c r="G35" s="52">
        <v>1945</v>
      </c>
      <c r="H35" s="53">
        <v>18.550020580095531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17.43425505112597</v>
      </c>
      <c r="C36" s="53">
        <v>0</v>
      </c>
      <c r="D36" s="53">
        <v>17.43425505112597</v>
      </c>
      <c r="E36" s="54">
        <v>0.69737020204503875</v>
      </c>
      <c r="F36" s="13"/>
      <c r="G36" s="52">
        <v>1937</v>
      </c>
      <c r="H36" s="53">
        <v>18.507929294860737</v>
      </c>
      <c r="I36" s="55">
        <v>0.29629629629629678</v>
      </c>
      <c r="J36" s="56">
        <v>0.74031717179442946</v>
      </c>
      <c r="K36" s="18"/>
      <c r="L36" s="18"/>
      <c r="M36" s="18"/>
    </row>
    <row r="37" spans="1:13" ht="12.75" customHeight="1" x14ac:dyDescent="0.2">
      <c r="A37" s="52">
        <v>1947</v>
      </c>
      <c r="B37" s="53">
        <v>12.517465114134657</v>
      </c>
      <c r="C37" s="53">
        <v>0</v>
      </c>
      <c r="D37" s="53">
        <v>12.517465114134657</v>
      </c>
      <c r="E37" s="54">
        <v>0.50069860456538628</v>
      </c>
      <c r="F37" s="13"/>
      <c r="G37" s="52">
        <v>1936</v>
      </c>
      <c r="H37" s="53">
        <v>18.418678019646194</v>
      </c>
      <c r="I37" s="55">
        <v>0.30864197530864246</v>
      </c>
      <c r="J37" s="56">
        <v>0.73674712078584781</v>
      </c>
      <c r="K37" s="18"/>
      <c r="L37" s="18"/>
      <c r="M37" s="18"/>
    </row>
    <row r="38" spans="1:13" ht="12.75" customHeight="1" x14ac:dyDescent="0.2">
      <c r="A38" s="52">
        <v>1948</v>
      </c>
      <c r="B38" s="53">
        <v>12.91800610603447</v>
      </c>
      <c r="C38" s="53">
        <v>0</v>
      </c>
      <c r="D38" s="53">
        <v>12.91800610603447</v>
      </c>
      <c r="E38" s="54">
        <v>0.51672024424137886</v>
      </c>
      <c r="F38" s="13"/>
      <c r="G38" s="52">
        <v>1922</v>
      </c>
      <c r="H38" s="53">
        <v>18.168476863870211</v>
      </c>
      <c r="I38" s="55">
        <v>0.32098765432098819</v>
      </c>
      <c r="J38" s="56">
        <v>0.72673907455480846</v>
      </c>
      <c r="K38" s="18"/>
      <c r="L38" s="18"/>
      <c r="M38" s="18"/>
    </row>
    <row r="39" spans="1:13" ht="12.75" customHeight="1" x14ac:dyDescent="0.2">
      <c r="A39" s="52">
        <v>1949</v>
      </c>
      <c r="B39" s="53">
        <v>10.537478547821948</v>
      </c>
      <c r="C39" s="53">
        <v>0</v>
      </c>
      <c r="D39" s="53">
        <v>10.537478547821948</v>
      </c>
      <c r="E39" s="54">
        <v>0.42149914191287791</v>
      </c>
      <c r="F39" s="13"/>
      <c r="G39" s="52">
        <v>1996</v>
      </c>
      <c r="H39" s="53">
        <v>18.167589246245097</v>
      </c>
      <c r="I39" s="55">
        <v>0.33333333333333387</v>
      </c>
      <c r="J39" s="56">
        <v>0.72670356984980389</v>
      </c>
      <c r="K39" s="18"/>
      <c r="L39" s="18"/>
      <c r="M39" s="18"/>
    </row>
    <row r="40" spans="1:13" ht="12.75" customHeight="1" x14ac:dyDescent="0.2">
      <c r="A40" s="52">
        <v>1950</v>
      </c>
      <c r="B40" s="53">
        <v>13.878775670277196</v>
      </c>
      <c r="C40" s="53">
        <v>0</v>
      </c>
      <c r="D40" s="53">
        <v>13.878775670277196</v>
      </c>
      <c r="E40" s="54">
        <v>0.55515102681108786</v>
      </c>
      <c r="F40" s="13"/>
      <c r="G40" s="52">
        <v>1970</v>
      </c>
      <c r="H40" s="53">
        <v>18.023001986241198</v>
      </c>
      <c r="I40" s="55">
        <v>0.34567901234567955</v>
      </c>
      <c r="J40" s="56">
        <v>0.72092007944964787</v>
      </c>
      <c r="K40" s="18"/>
      <c r="L40" s="18"/>
      <c r="M40" s="18"/>
    </row>
    <row r="41" spans="1:13" ht="12.75" customHeight="1" x14ac:dyDescent="0.2">
      <c r="A41" s="52">
        <v>1951</v>
      </c>
      <c r="B41" s="53">
        <v>19.818360202031318</v>
      </c>
      <c r="C41" s="53">
        <v>0</v>
      </c>
      <c r="D41" s="53">
        <v>19.818360202031318</v>
      </c>
      <c r="E41" s="54">
        <v>0.79273440808125273</v>
      </c>
      <c r="F41" s="13"/>
      <c r="G41" s="52">
        <v>2000</v>
      </c>
      <c r="H41" s="53">
        <v>17.906831931504417</v>
      </c>
      <c r="I41" s="55">
        <v>0.35802469135802528</v>
      </c>
      <c r="J41" s="56">
        <v>0.71627327726017664</v>
      </c>
      <c r="K41" s="18"/>
      <c r="L41" s="18"/>
      <c r="M41" s="18"/>
    </row>
    <row r="42" spans="1:13" ht="12.75" customHeight="1" x14ac:dyDescent="0.2">
      <c r="A42" s="52">
        <v>1952</v>
      </c>
      <c r="B42" s="53">
        <v>24.232221291211065</v>
      </c>
      <c r="C42" s="53">
        <v>0</v>
      </c>
      <c r="D42" s="53">
        <v>24.232221291211065</v>
      </c>
      <c r="E42" s="54">
        <v>0.96928885164844258</v>
      </c>
      <c r="F42" s="13"/>
      <c r="G42" s="52">
        <v>1975</v>
      </c>
      <c r="H42" s="53">
        <v>17.734332708340741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12.917087058632243</v>
      </c>
      <c r="C43" s="53">
        <v>0</v>
      </c>
      <c r="D43" s="53">
        <v>12.917087058632243</v>
      </c>
      <c r="E43" s="54">
        <v>0.51668348234528971</v>
      </c>
      <c r="F43" s="13"/>
      <c r="G43" s="52">
        <v>1946</v>
      </c>
      <c r="H43" s="53">
        <v>17.43425505112597</v>
      </c>
      <c r="I43" s="55">
        <v>0.38271604938271669</v>
      </c>
      <c r="J43" s="56">
        <v>0.69737020204503875</v>
      </c>
      <c r="K43" s="18"/>
      <c r="L43" s="18"/>
      <c r="M43" s="18"/>
    </row>
    <row r="44" spans="1:13" ht="12.75" customHeight="1" x14ac:dyDescent="0.2">
      <c r="A44" s="52">
        <v>1954</v>
      </c>
      <c r="B44" s="53">
        <v>15.804475261947861</v>
      </c>
      <c r="C44" s="53">
        <v>0</v>
      </c>
      <c r="D44" s="53">
        <v>15.804475261947861</v>
      </c>
      <c r="E44" s="54">
        <v>0.63217901047791447</v>
      </c>
      <c r="F44" s="13"/>
      <c r="G44" s="52">
        <v>1965</v>
      </c>
      <c r="H44" s="53">
        <v>17.349795904170509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11.194393981540307</v>
      </c>
      <c r="C45" s="53">
        <v>0</v>
      </c>
      <c r="D45" s="53">
        <v>11.194393981540307</v>
      </c>
      <c r="E45" s="54">
        <v>0.44777575926161228</v>
      </c>
      <c r="F45" s="13"/>
      <c r="G45" s="52">
        <v>1985</v>
      </c>
      <c r="H45" s="53">
        <v>17.311046569548264</v>
      </c>
      <c r="I45" s="55">
        <v>0.40740740740740805</v>
      </c>
      <c r="J45" s="56">
        <v>0.69244186278193054</v>
      </c>
      <c r="K45" s="18"/>
      <c r="L45" s="18"/>
      <c r="M45" s="18"/>
    </row>
    <row r="46" spans="1:13" ht="12.75" customHeight="1" x14ac:dyDescent="0.2">
      <c r="A46" s="52">
        <v>1956</v>
      </c>
      <c r="B46" s="53">
        <v>22.198133068315382</v>
      </c>
      <c r="C46" s="53">
        <v>0</v>
      </c>
      <c r="D46" s="53">
        <v>22.198133068315382</v>
      </c>
      <c r="E46" s="54">
        <v>0.88792532273261526</v>
      </c>
      <c r="F46" s="13"/>
      <c r="G46" s="52">
        <v>1963</v>
      </c>
      <c r="H46" s="53">
        <v>17.07367628325898</v>
      </c>
      <c r="I46" s="55">
        <v>0.41975308641975378</v>
      </c>
      <c r="J46" s="56">
        <v>0.68294705133035916</v>
      </c>
      <c r="K46" s="18"/>
      <c r="L46" s="18"/>
      <c r="M46" s="18"/>
    </row>
    <row r="47" spans="1:13" ht="12.75" customHeight="1" x14ac:dyDescent="0.2">
      <c r="A47" s="52">
        <v>1957</v>
      </c>
      <c r="B47" s="53">
        <v>12.838830831495864</v>
      </c>
      <c r="C47" s="53">
        <v>0</v>
      </c>
      <c r="D47" s="53">
        <v>12.838830831495864</v>
      </c>
      <c r="E47" s="54">
        <v>0.5135532332598346</v>
      </c>
      <c r="F47" s="13"/>
      <c r="G47" s="52">
        <v>1999</v>
      </c>
      <c r="H47" s="53">
        <v>16.636737309143907</v>
      </c>
      <c r="I47" s="55">
        <v>0.43209876543209946</v>
      </c>
      <c r="J47" s="56">
        <v>0.66546949236575625</v>
      </c>
      <c r="K47" s="18"/>
      <c r="L47" s="18"/>
      <c r="M47" s="18"/>
    </row>
    <row r="48" spans="1:13" ht="12.75" customHeight="1" x14ac:dyDescent="0.2">
      <c r="A48" s="52">
        <v>1958</v>
      </c>
      <c r="B48" s="53">
        <v>25.000000001652889</v>
      </c>
      <c r="C48" s="53">
        <v>0</v>
      </c>
      <c r="D48" s="53">
        <v>25.000000001652889</v>
      </c>
      <c r="E48" s="54">
        <v>1.0000000000661156</v>
      </c>
      <c r="F48" s="13"/>
      <c r="G48" s="52">
        <v>1966</v>
      </c>
      <c r="H48" s="53">
        <v>16.612401598125984</v>
      </c>
      <c r="I48" s="55">
        <v>0.4444444444444452</v>
      </c>
      <c r="J48" s="56">
        <v>0.66449606392503935</v>
      </c>
      <c r="K48" s="18"/>
      <c r="L48" s="18"/>
      <c r="M48" s="18"/>
    </row>
    <row r="49" spans="1:13" ht="12.75" customHeight="1" x14ac:dyDescent="0.2">
      <c r="A49" s="52">
        <v>1959</v>
      </c>
      <c r="B49" s="53">
        <v>11.688476293799811</v>
      </c>
      <c r="C49" s="53">
        <v>0</v>
      </c>
      <c r="D49" s="53">
        <v>11.688476293799811</v>
      </c>
      <c r="E49" s="54">
        <v>0.46753905175199245</v>
      </c>
      <c r="F49" s="13"/>
      <c r="G49" s="52">
        <v>1940</v>
      </c>
      <c r="H49" s="53">
        <v>16.571187161409817</v>
      </c>
      <c r="I49" s="55">
        <v>0.45679012345679088</v>
      </c>
      <c r="J49" s="56">
        <v>0.66284748645639269</v>
      </c>
      <c r="K49" s="18"/>
      <c r="L49" s="18"/>
      <c r="M49" s="18"/>
    </row>
    <row r="50" spans="1:13" ht="12.75" customHeight="1" x14ac:dyDescent="0.2">
      <c r="A50" s="52">
        <v>1960</v>
      </c>
      <c r="B50" s="53">
        <v>12.484807585328324</v>
      </c>
      <c r="C50" s="53">
        <v>0</v>
      </c>
      <c r="D50" s="53">
        <v>12.484807585328324</v>
      </c>
      <c r="E50" s="54">
        <v>0.49939230341313295</v>
      </c>
      <c r="F50" s="13"/>
      <c r="G50" s="52">
        <v>2003</v>
      </c>
      <c r="H50" s="53">
        <v>16.432514078319677</v>
      </c>
      <c r="I50" s="55">
        <v>0.46913580246913655</v>
      </c>
      <c r="J50" s="56">
        <v>0.65730056313278706</v>
      </c>
      <c r="K50" s="18"/>
      <c r="L50" s="18"/>
      <c r="M50" s="18"/>
    </row>
    <row r="51" spans="1:13" ht="12.75" customHeight="1" x14ac:dyDescent="0.2">
      <c r="A51" s="52">
        <v>1961</v>
      </c>
      <c r="B51" s="53">
        <v>9.9586616996898041</v>
      </c>
      <c r="C51" s="53">
        <v>0</v>
      </c>
      <c r="D51" s="53">
        <v>9.9586616996898041</v>
      </c>
      <c r="E51" s="54">
        <v>0.39834646798759216</v>
      </c>
      <c r="F51" s="13"/>
      <c r="G51" s="52">
        <v>1971</v>
      </c>
      <c r="H51" s="53">
        <v>16.394848426110865</v>
      </c>
      <c r="I51" s="55">
        <v>0.48148148148148229</v>
      </c>
      <c r="J51" s="56">
        <v>0.65579393704443456</v>
      </c>
      <c r="K51" s="18"/>
      <c r="L51" s="18"/>
      <c r="M51" s="18"/>
    </row>
    <row r="52" spans="1:13" ht="12.75" customHeight="1" x14ac:dyDescent="0.2">
      <c r="A52" s="52">
        <v>1962</v>
      </c>
      <c r="B52" s="53">
        <v>14.765034883452046</v>
      </c>
      <c r="C52" s="53">
        <v>0</v>
      </c>
      <c r="D52" s="53">
        <v>14.765034883452046</v>
      </c>
      <c r="E52" s="54">
        <v>0.59060139533808187</v>
      </c>
      <c r="F52" s="13"/>
      <c r="G52" s="52">
        <v>1935</v>
      </c>
      <c r="H52" s="53">
        <v>16.3175607381696</v>
      </c>
      <c r="I52" s="55">
        <v>0.49382716049382797</v>
      </c>
      <c r="J52" s="56">
        <v>0.65270242952678403</v>
      </c>
      <c r="K52" s="18"/>
      <c r="L52" s="18"/>
      <c r="M52" s="18"/>
    </row>
    <row r="53" spans="1:13" ht="12.75" customHeight="1" x14ac:dyDescent="0.2">
      <c r="A53" s="52">
        <v>1963</v>
      </c>
      <c r="B53" s="53">
        <v>17.07367628325898</v>
      </c>
      <c r="C53" s="53">
        <v>0</v>
      </c>
      <c r="D53" s="53">
        <v>17.07367628325898</v>
      </c>
      <c r="E53" s="54">
        <v>0.68294705133035916</v>
      </c>
      <c r="F53" s="13"/>
      <c r="G53" s="52">
        <v>1927</v>
      </c>
      <c r="H53" s="53">
        <v>16.252113951005832</v>
      </c>
      <c r="I53" s="55">
        <v>0.50617283950617364</v>
      </c>
      <c r="J53" s="56">
        <v>0.65008455804023324</v>
      </c>
      <c r="K53" s="18"/>
      <c r="L53" s="18"/>
      <c r="M53" s="18"/>
    </row>
    <row r="54" spans="1:13" ht="12.75" customHeight="1" x14ac:dyDescent="0.2">
      <c r="A54" s="52">
        <v>1964</v>
      </c>
      <c r="B54" s="53">
        <v>15.535134623150682</v>
      </c>
      <c r="C54" s="53">
        <v>0</v>
      </c>
      <c r="D54" s="53">
        <v>15.535134623150682</v>
      </c>
      <c r="E54" s="54">
        <v>0.62140538492602726</v>
      </c>
      <c r="F54" s="13"/>
      <c r="G54" s="52">
        <v>1954</v>
      </c>
      <c r="H54" s="53">
        <v>15.804475261947861</v>
      </c>
      <c r="I54" s="55">
        <v>0.51851851851851938</v>
      </c>
      <c r="J54" s="56">
        <v>0.63217901047791447</v>
      </c>
      <c r="K54" s="18"/>
      <c r="L54" s="18"/>
      <c r="M54" s="18"/>
    </row>
    <row r="55" spans="1:13" ht="12" customHeight="1" x14ac:dyDescent="0.2">
      <c r="A55" s="47">
        <v>1965</v>
      </c>
      <c r="B55" s="48">
        <v>17.349795904170509</v>
      </c>
      <c r="C55" s="48">
        <v>0</v>
      </c>
      <c r="D55" s="48">
        <v>17.349795904170509</v>
      </c>
      <c r="E55" s="49">
        <v>0.69399183616682036</v>
      </c>
      <c r="F55" s="13"/>
      <c r="G55" s="47">
        <v>2002</v>
      </c>
      <c r="H55" s="48">
        <v>15.774949839281483</v>
      </c>
      <c r="I55" s="50">
        <v>0.53086419753086511</v>
      </c>
      <c r="J55" s="51">
        <v>0.6309979935712593</v>
      </c>
      <c r="K55" s="18"/>
      <c r="L55" s="18"/>
      <c r="M55" s="18"/>
    </row>
    <row r="56" spans="1:13" ht="12" customHeight="1" x14ac:dyDescent="0.2">
      <c r="A56" s="52">
        <v>1966</v>
      </c>
      <c r="B56" s="53">
        <v>16.612401598125984</v>
      </c>
      <c r="C56" s="53">
        <v>0</v>
      </c>
      <c r="D56" s="53">
        <v>16.612401598125984</v>
      </c>
      <c r="E56" s="54">
        <v>0.66449606392503935</v>
      </c>
      <c r="F56" s="13"/>
      <c r="G56" s="52">
        <v>1964</v>
      </c>
      <c r="H56" s="53">
        <v>15.535134623150682</v>
      </c>
      <c r="I56" s="55">
        <v>0.54320987654321073</v>
      </c>
      <c r="J56" s="56">
        <v>0.62140538492602726</v>
      </c>
      <c r="K56" s="18"/>
      <c r="L56" s="18"/>
      <c r="M56" s="18"/>
    </row>
    <row r="57" spans="1:13" ht="12" customHeight="1" x14ac:dyDescent="0.2">
      <c r="A57" s="52">
        <v>1967</v>
      </c>
      <c r="B57" s="53">
        <v>21.951151921951709</v>
      </c>
      <c r="C57" s="53">
        <v>0</v>
      </c>
      <c r="D57" s="53">
        <v>21.951151921951709</v>
      </c>
      <c r="E57" s="54">
        <v>0.87804607687806835</v>
      </c>
      <c r="F57" s="13"/>
      <c r="G57" s="52">
        <v>1993</v>
      </c>
      <c r="H57" s="53">
        <v>15.478087909603676</v>
      </c>
      <c r="I57" s="55">
        <v>0.55555555555555647</v>
      </c>
      <c r="J57" s="56">
        <v>0.61912351638414709</v>
      </c>
      <c r="K57" s="18"/>
      <c r="L57" s="18"/>
      <c r="M57" s="18"/>
    </row>
    <row r="58" spans="1:13" ht="12" customHeight="1" x14ac:dyDescent="0.2">
      <c r="A58" s="52">
        <v>1968</v>
      </c>
      <c r="B58" s="53">
        <v>13.601671877502472</v>
      </c>
      <c r="C58" s="53">
        <v>0</v>
      </c>
      <c r="D58" s="53">
        <v>13.601671877502472</v>
      </c>
      <c r="E58" s="54">
        <v>0.54406687510009888</v>
      </c>
      <c r="F58" s="13"/>
      <c r="G58" s="52">
        <v>1923</v>
      </c>
      <c r="H58" s="53">
        <v>15.465269477068041</v>
      </c>
      <c r="I58" s="55">
        <v>0.5679012345679022</v>
      </c>
      <c r="J58" s="56">
        <v>0.61861077908272166</v>
      </c>
      <c r="K58" s="18"/>
      <c r="L58" s="18"/>
      <c r="M58" s="18"/>
    </row>
    <row r="59" spans="1:13" ht="12" customHeight="1" x14ac:dyDescent="0.2">
      <c r="A59" s="52">
        <v>1969</v>
      </c>
      <c r="B59" s="53">
        <v>25.000000001652893</v>
      </c>
      <c r="C59" s="53">
        <v>0</v>
      </c>
      <c r="D59" s="53">
        <v>25.000000001652893</v>
      </c>
      <c r="E59" s="54">
        <v>1.0000000000661158</v>
      </c>
      <c r="F59" s="13"/>
      <c r="G59" s="52">
        <v>1989</v>
      </c>
      <c r="H59" s="53">
        <v>15.443007525574664</v>
      </c>
      <c r="I59" s="55">
        <v>0.58024691358024783</v>
      </c>
      <c r="J59" s="56">
        <v>0.61772030102298658</v>
      </c>
      <c r="K59" s="18"/>
      <c r="L59" s="18"/>
      <c r="M59" s="18"/>
    </row>
    <row r="60" spans="1:13" ht="12" customHeight="1" x14ac:dyDescent="0.2">
      <c r="A60" s="52">
        <v>1970</v>
      </c>
      <c r="B60" s="53">
        <v>18.023001986241198</v>
      </c>
      <c r="C60" s="53">
        <v>0</v>
      </c>
      <c r="D60" s="53">
        <v>18.023001986241198</v>
      </c>
      <c r="E60" s="54">
        <v>0.72092007944964787</v>
      </c>
      <c r="F60" s="13"/>
      <c r="G60" s="52">
        <v>1962</v>
      </c>
      <c r="H60" s="53">
        <v>14.765034883452046</v>
      </c>
      <c r="I60" s="55">
        <v>0.59259259259259356</v>
      </c>
      <c r="J60" s="56">
        <v>0.59060139533808187</v>
      </c>
      <c r="K60" s="18"/>
      <c r="L60" s="18"/>
      <c r="M60" s="18"/>
    </row>
    <row r="61" spans="1:13" ht="12" customHeight="1" x14ac:dyDescent="0.2">
      <c r="A61" s="52">
        <v>1971</v>
      </c>
      <c r="B61" s="53">
        <v>16.394848426110865</v>
      </c>
      <c r="C61" s="53">
        <v>0</v>
      </c>
      <c r="D61" s="53">
        <v>16.394848426110865</v>
      </c>
      <c r="E61" s="54">
        <v>0.65579393704443456</v>
      </c>
      <c r="F61" s="13"/>
      <c r="G61" s="52">
        <v>1950</v>
      </c>
      <c r="H61" s="53">
        <v>13.878775670277196</v>
      </c>
      <c r="I61" s="55">
        <v>0.60493827160493929</v>
      </c>
      <c r="J61" s="56">
        <v>0.55515102681108786</v>
      </c>
      <c r="K61" s="18"/>
      <c r="L61" s="18"/>
      <c r="M61" s="18"/>
    </row>
    <row r="62" spans="1:13" ht="12" customHeight="1" x14ac:dyDescent="0.2">
      <c r="A62" s="52">
        <v>1972</v>
      </c>
      <c r="B62" s="53">
        <v>12.965988045004899</v>
      </c>
      <c r="C62" s="53">
        <v>0</v>
      </c>
      <c r="D62" s="53">
        <v>12.965988045004899</v>
      </c>
      <c r="E62" s="54">
        <v>0.5186395218001959</v>
      </c>
      <c r="F62" s="13"/>
      <c r="G62" s="52">
        <v>1968</v>
      </c>
      <c r="H62" s="53">
        <v>13.601671877502472</v>
      </c>
      <c r="I62" s="55">
        <v>0.61728395061728492</v>
      </c>
      <c r="J62" s="56">
        <v>0.54406687510009888</v>
      </c>
      <c r="K62" s="18"/>
      <c r="L62" s="18"/>
      <c r="M62" s="18"/>
    </row>
    <row r="63" spans="1:13" ht="12" customHeight="1" x14ac:dyDescent="0.2">
      <c r="A63" s="52">
        <v>1973</v>
      </c>
      <c r="B63" s="53">
        <v>19.519624755550272</v>
      </c>
      <c r="C63" s="53">
        <v>0</v>
      </c>
      <c r="D63" s="53">
        <v>19.519624755550272</v>
      </c>
      <c r="E63" s="54">
        <v>0.78078499022201087</v>
      </c>
      <c r="F63" s="13"/>
      <c r="G63" s="52">
        <v>1994</v>
      </c>
      <c r="H63" s="53">
        <v>13.038504005464326</v>
      </c>
      <c r="I63" s="55">
        <v>0.62962962962963065</v>
      </c>
      <c r="J63" s="56">
        <v>0.52154016021857297</v>
      </c>
      <c r="K63" s="18"/>
      <c r="L63" s="18"/>
      <c r="M63" s="18"/>
    </row>
    <row r="64" spans="1:13" ht="12" customHeight="1" x14ac:dyDescent="0.2">
      <c r="A64" s="52">
        <v>1974</v>
      </c>
      <c r="B64" s="53">
        <v>18.758995530458215</v>
      </c>
      <c r="C64" s="53">
        <v>0</v>
      </c>
      <c r="D64" s="53">
        <v>18.758995530458215</v>
      </c>
      <c r="E64" s="54">
        <v>0.75035982121832856</v>
      </c>
      <c r="F64" s="13"/>
      <c r="G64" s="52">
        <v>1972</v>
      </c>
      <c r="H64" s="53">
        <v>12.965988045004899</v>
      </c>
      <c r="I64" s="55">
        <v>0.64197530864197638</v>
      </c>
      <c r="J64" s="56">
        <v>0.5186395218001959</v>
      </c>
      <c r="K64" s="18"/>
      <c r="L64" s="18"/>
      <c r="M64" s="18"/>
    </row>
    <row r="65" spans="1:13" ht="12" customHeight="1" x14ac:dyDescent="0.2">
      <c r="A65" s="52">
        <v>1975</v>
      </c>
      <c r="B65" s="53">
        <v>17.734332708340741</v>
      </c>
      <c r="C65" s="53">
        <v>0</v>
      </c>
      <c r="D65" s="53">
        <v>17.734332708340741</v>
      </c>
      <c r="E65" s="54">
        <v>0.70937330833362966</v>
      </c>
      <c r="F65" s="13"/>
      <c r="G65" s="52">
        <v>1948</v>
      </c>
      <c r="H65" s="53">
        <v>12.91800610603447</v>
      </c>
      <c r="I65" s="55">
        <v>0.65432098765432201</v>
      </c>
      <c r="J65" s="56">
        <v>0.51672024424137886</v>
      </c>
      <c r="K65" s="18"/>
      <c r="L65" s="18"/>
      <c r="M65" s="18"/>
    </row>
    <row r="66" spans="1:13" ht="12" customHeight="1" x14ac:dyDescent="0.2">
      <c r="A66" s="52">
        <v>1976</v>
      </c>
      <c r="B66" s="53">
        <v>11.246262211658584</v>
      </c>
      <c r="C66" s="53">
        <v>0</v>
      </c>
      <c r="D66" s="53">
        <v>11.246262211658584</v>
      </c>
      <c r="E66" s="54">
        <v>0.44985048846634335</v>
      </c>
      <c r="F66" s="13"/>
      <c r="G66" s="52">
        <v>1953</v>
      </c>
      <c r="H66" s="53">
        <v>12.917087058632243</v>
      </c>
      <c r="I66" s="55">
        <v>0.66666666666666774</v>
      </c>
      <c r="J66" s="56">
        <v>0.51668348234528971</v>
      </c>
      <c r="K66" s="18"/>
      <c r="L66" s="18"/>
      <c r="M66" s="18"/>
    </row>
    <row r="67" spans="1:13" ht="12" customHeight="1" x14ac:dyDescent="0.2">
      <c r="A67" s="52">
        <v>1977</v>
      </c>
      <c r="B67" s="53">
        <v>1.9983521816927083</v>
      </c>
      <c r="C67" s="53">
        <v>0</v>
      </c>
      <c r="D67" s="53">
        <v>1.9983521816927083</v>
      </c>
      <c r="E67" s="54">
        <v>7.9934087267708329E-2</v>
      </c>
      <c r="F67" s="13"/>
      <c r="G67" s="52">
        <v>1957</v>
      </c>
      <c r="H67" s="53">
        <v>12.838830831495864</v>
      </c>
      <c r="I67" s="55">
        <v>0.67901234567901347</v>
      </c>
      <c r="J67" s="56">
        <v>0.5135532332598346</v>
      </c>
      <c r="K67" s="18"/>
      <c r="L67" s="18"/>
      <c r="M67" s="18"/>
    </row>
    <row r="68" spans="1:13" ht="12" customHeight="1" x14ac:dyDescent="0.2">
      <c r="A68" s="52">
        <v>1978</v>
      </c>
      <c r="B68" s="53">
        <v>21.53596463213567</v>
      </c>
      <c r="C68" s="53">
        <v>0</v>
      </c>
      <c r="D68" s="53">
        <v>21.53596463213567</v>
      </c>
      <c r="E68" s="54">
        <v>0.86143858528542683</v>
      </c>
      <c r="F68" s="13"/>
      <c r="G68" s="52">
        <v>1947</v>
      </c>
      <c r="H68" s="53">
        <v>12.517465114134657</v>
      </c>
      <c r="I68" s="55">
        <v>0.6913580246913591</v>
      </c>
      <c r="J68" s="56">
        <v>0.50069860456538628</v>
      </c>
      <c r="K68" s="18"/>
      <c r="L68" s="18"/>
      <c r="M68" s="18"/>
    </row>
    <row r="69" spans="1:13" ht="12" customHeight="1" x14ac:dyDescent="0.2">
      <c r="A69" s="52">
        <v>1979</v>
      </c>
      <c r="B69" s="53">
        <v>18.717975728608785</v>
      </c>
      <c r="C69" s="53">
        <v>0</v>
      </c>
      <c r="D69" s="53">
        <v>18.717975728608785</v>
      </c>
      <c r="E69" s="54">
        <v>0.7487190291443514</v>
      </c>
      <c r="F69" s="13"/>
      <c r="G69" s="52">
        <v>1960</v>
      </c>
      <c r="H69" s="53">
        <v>12.484807585328324</v>
      </c>
      <c r="I69" s="55">
        <v>0.70370370370370483</v>
      </c>
      <c r="J69" s="56">
        <v>0.49939230341313295</v>
      </c>
      <c r="K69" s="18"/>
      <c r="L69" s="18"/>
      <c r="M69" s="18"/>
    </row>
    <row r="70" spans="1:13" ht="12" customHeight="1" x14ac:dyDescent="0.2">
      <c r="A70" s="52">
        <v>1980</v>
      </c>
      <c r="B70" s="53">
        <v>24.969354058259608</v>
      </c>
      <c r="C70" s="53">
        <v>0</v>
      </c>
      <c r="D70" s="53">
        <v>24.969354058259608</v>
      </c>
      <c r="E70" s="54">
        <v>0.9987741623303843</v>
      </c>
      <c r="F70" s="13"/>
      <c r="G70" s="52">
        <v>1926</v>
      </c>
      <c r="H70" s="53">
        <v>12.211440320676955</v>
      </c>
      <c r="I70" s="55">
        <v>0.71604938271605056</v>
      </c>
      <c r="J70" s="56">
        <v>0.48845761282707817</v>
      </c>
      <c r="K70" s="18"/>
      <c r="L70" s="18"/>
      <c r="M70" s="18"/>
    </row>
    <row r="71" spans="1:13" ht="12" customHeight="1" x14ac:dyDescent="0.2">
      <c r="A71" s="52">
        <v>1981</v>
      </c>
      <c r="B71" s="53">
        <v>10.715236194062864</v>
      </c>
      <c r="C71" s="53">
        <v>0</v>
      </c>
      <c r="D71" s="53">
        <v>10.715236194062864</v>
      </c>
      <c r="E71" s="54">
        <v>0.42860944776251458</v>
      </c>
      <c r="F71" s="13"/>
      <c r="G71" s="52">
        <v>1930</v>
      </c>
      <c r="H71" s="53">
        <v>11.84730689579408</v>
      </c>
      <c r="I71" s="55">
        <v>0.7283950617283963</v>
      </c>
      <c r="J71" s="56">
        <v>0.47389227583176319</v>
      </c>
      <c r="K71" s="18"/>
      <c r="L71" s="18"/>
      <c r="M71" s="18"/>
    </row>
    <row r="72" spans="1:13" ht="12" customHeight="1" x14ac:dyDescent="0.2">
      <c r="A72" s="52">
        <v>1982</v>
      </c>
      <c r="B72" s="53">
        <v>25.000000001652889</v>
      </c>
      <c r="C72" s="53">
        <v>0</v>
      </c>
      <c r="D72" s="53">
        <v>25.000000001652889</v>
      </c>
      <c r="E72" s="54">
        <v>1.0000000000661156</v>
      </c>
      <c r="F72" s="13"/>
      <c r="G72" s="52">
        <v>1925</v>
      </c>
      <c r="H72" s="53">
        <v>11.83073626028879</v>
      </c>
      <c r="I72" s="55">
        <v>0.74074074074074192</v>
      </c>
      <c r="J72" s="56">
        <v>0.47322945041155157</v>
      </c>
      <c r="K72" s="18"/>
      <c r="L72" s="18"/>
      <c r="M72" s="18"/>
    </row>
    <row r="73" spans="1:13" ht="12" customHeight="1" x14ac:dyDescent="0.2">
      <c r="A73" s="52">
        <v>1983</v>
      </c>
      <c r="B73" s="53">
        <v>25.000000001652893</v>
      </c>
      <c r="C73" s="53">
        <v>0</v>
      </c>
      <c r="D73" s="53">
        <v>25.000000001652893</v>
      </c>
      <c r="E73" s="54">
        <v>1.0000000000661158</v>
      </c>
      <c r="F73" s="13"/>
      <c r="G73" s="52">
        <v>1932</v>
      </c>
      <c r="H73" s="53">
        <v>11.765248845039993</v>
      </c>
      <c r="I73" s="55">
        <v>0.75308641975308765</v>
      </c>
      <c r="J73" s="56">
        <v>0.47060995380159976</v>
      </c>
      <c r="K73" s="18"/>
      <c r="L73" s="18"/>
      <c r="M73" s="18"/>
    </row>
    <row r="74" spans="1:13" ht="12" customHeight="1" x14ac:dyDescent="0.2">
      <c r="A74" s="52">
        <v>1984</v>
      </c>
      <c r="B74" s="53">
        <v>21.580231390698899</v>
      </c>
      <c r="C74" s="53">
        <v>0</v>
      </c>
      <c r="D74" s="53">
        <v>21.580231390698899</v>
      </c>
      <c r="E74" s="54">
        <v>0.86320925562795592</v>
      </c>
      <c r="F74" s="13"/>
      <c r="G74" s="52">
        <v>1959</v>
      </c>
      <c r="H74" s="53">
        <v>11.688476293799811</v>
      </c>
      <c r="I74" s="55">
        <v>0.76543209876543339</v>
      </c>
      <c r="J74" s="56">
        <v>0.46753905175199245</v>
      </c>
      <c r="K74" s="18"/>
      <c r="L74" s="18"/>
      <c r="M74" s="18"/>
    </row>
    <row r="75" spans="1:13" ht="12" customHeight="1" x14ac:dyDescent="0.2">
      <c r="A75" s="52">
        <v>1985</v>
      </c>
      <c r="B75" s="53">
        <v>17.311046569548264</v>
      </c>
      <c r="C75" s="53">
        <v>0</v>
      </c>
      <c r="D75" s="53">
        <v>17.311046569548264</v>
      </c>
      <c r="E75" s="54">
        <v>0.69244186278193054</v>
      </c>
      <c r="F75" s="13"/>
      <c r="G75" s="52">
        <v>1976</v>
      </c>
      <c r="H75" s="53">
        <v>11.246262211658584</v>
      </c>
      <c r="I75" s="55">
        <v>0.77777777777777901</v>
      </c>
      <c r="J75" s="56">
        <v>0.44985048846634335</v>
      </c>
      <c r="K75" s="18"/>
      <c r="L75" s="18"/>
      <c r="M75" s="18"/>
    </row>
    <row r="76" spans="1:13" ht="12" customHeight="1" x14ac:dyDescent="0.2">
      <c r="A76" s="52">
        <v>1986</v>
      </c>
      <c r="B76" s="53">
        <v>20.978660660015748</v>
      </c>
      <c r="C76" s="53">
        <v>0</v>
      </c>
      <c r="D76" s="53">
        <v>20.978660660015748</v>
      </c>
      <c r="E76" s="54">
        <v>0.83914642640062997</v>
      </c>
      <c r="F76" s="13"/>
      <c r="G76" s="52">
        <v>1955</v>
      </c>
      <c r="H76" s="53">
        <v>11.194393981540307</v>
      </c>
      <c r="I76" s="55">
        <v>0.79012345679012475</v>
      </c>
      <c r="J76" s="56">
        <v>0.44777575926161228</v>
      </c>
      <c r="K76" s="18"/>
      <c r="L76" s="18"/>
      <c r="M76" s="18"/>
    </row>
    <row r="77" spans="1:13" ht="12" customHeight="1" x14ac:dyDescent="0.2">
      <c r="A77" s="52">
        <v>1987</v>
      </c>
      <c r="B77" s="53">
        <v>5.4446084821122067</v>
      </c>
      <c r="C77" s="53">
        <v>0</v>
      </c>
      <c r="D77" s="53">
        <v>5.4446084821122067</v>
      </c>
      <c r="E77" s="54">
        <v>0.21778433928448826</v>
      </c>
      <c r="F77" s="13"/>
      <c r="G77" s="52">
        <v>1939</v>
      </c>
      <c r="H77" s="53">
        <v>11.065217099671015</v>
      </c>
      <c r="I77" s="55">
        <v>0.80246913580247048</v>
      </c>
      <c r="J77" s="56">
        <v>0.44260868398684061</v>
      </c>
      <c r="K77" s="18"/>
      <c r="L77" s="18"/>
      <c r="M77" s="18"/>
    </row>
    <row r="78" spans="1:13" ht="12" customHeight="1" x14ac:dyDescent="0.2">
      <c r="A78" s="52">
        <v>1988</v>
      </c>
      <c r="B78" s="53">
        <v>3.8391594766425277</v>
      </c>
      <c r="C78" s="53">
        <v>0</v>
      </c>
      <c r="D78" s="53">
        <v>3.8391594766425277</v>
      </c>
      <c r="E78" s="54">
        <v>0.15356637906570111</v>
      </c>
      <c r="F78" s="13"/>
      <c r="G78" s="52">
        <v>1981</v>
      </c>
      <c r="H78" s="53">
        <v>10.715236194062864</v>
      </c>
      <c r="I78" s="55">
        <v>0.8148148148148161</v>
      </c>
      <c r="J78" s="56">
        <v>0.42860944776251458</v>
      </c>
      <c r="K78" s="18"/>
      <c r="L78" s="18"/>
      <c r="M78" s="18"/>
    </row>
    <row r="79" spans="1:13" ht="12" customHeight="1" x14ac:dyDescent="0.2">
      <c r="A79" s="52">
        <v>1989</v>
      </c>
      <c r="B79" s="53">
        <v>15.443007525574664</v>
      </c>
      <c r="C79" s="53">
        <v>0</v>
      </c>
      <c r="D79" s="53">
        <v>15.443007525574664</v>
      </c>
      <c r="E79" s="54">
        <v>0.61772030102298658</v>
      </c>
      <c r="F79" s="13"/>
      <c r="G79" s="52">
        <v>1949</v>
      </c>
      <c r="H79" s="53">
        <v>10.537478547821948</v>
      </c>
      <c r="I79" s="55">
        <v>0.82716049382716184</v>
      </c>
      <c r="J79" s="56">
        <v>0.42149914191287791</v>
      </c>
      <c r="K79" s="18"/>
      <c r="L79" s="18"/>
      <c r="M79" s="18"/>
    </row>
    <row r="80" spans="1:13" ht="12" customHeight="1" x14ac:dyDescent="0.2">
      <c r="A80" s="52">
        <v>1990</v>
      </c>
      <c r="B80" s="53">
        <v>6.6712153793657345</v>
      </c>
      <c r="C80" s="53">
        <v>0</v>
      </c>
      <c r="D80" s="53">
        <v>6.6712153793657345</v>
      </c>
      <c r="E80" s="54">
        <v>0.26684861517462938</v>
      </c>
      <c r="F80" s="13"/>
      <c r="G80" s="52">
        <v>1944</v>
      </c>
      <c r="H80" s="53">
        <v>10.087284739944263</v>
      </c>
      <c r="I80" s="55">
        <v>0.83950617283950757</v>
      </c>
      <c r="J80" s="56">
        <v>0.40349138959777053</v>
      </c>
      <c r="K80" s="18"/>
      <c r="L80" s="18"/>
      <c r="M80" s="18"/>
    </row>
    <row r="81" spans="1:13" ht="12" customHeight="1" x14ac:dyDescent="0.2">
      <c r="A81" s="52">
        <v>1991</v>
      </c>
      <c r="B81" s="53">
        <v>4.0095587595765458</v>
      </c>
      <c r="C81" s="53">
        <v>0</v>
      </c>
      <c r="D81" s="53">
        <v>4.0095587595765458</v>
      </c>
      <c r="E81" s="54">
        <v>0.16038235038306184</v>
      </c>
      <c r="F81" s="13"/>
      <c r="G81" s="52">
        <v>1961</v>
      </c>
      <c r="H81" s="53">
        <v>9.9586616996898041</v>
      </c>
      <c r="I81" s="55">
        <v>0.85185185185185319</v>
      </c>
      <c r="J81" s="56">
        <v>0.39834646798759216</v>
      </c>
      <c r="K81" s="18"/>
      <c r="L81" s="18"/>
      <c r="M81" s="18"/>
    </row>
    <row r="82" spans="1:13" ht="12" customHeight="1" x14ac:dyDescent="0.2">
      <c r="A82" s="52">
        <v>1992</v>
      </c>
      <c r="B82" s="53">
        <v>5.9924102241163375</v>
      </c>
      <c r="C82" s="53">
        <v>0</v>
      </c>
      <c r="D82" s="53">
        <v>5.9924102241163375</v>
      </c>
      <c r="E82" s="54">
        <v>0.2396964089646535</v>
      </c>
      <c r="F82" s="13"/>
      <c r="G82" s="52">
        <v>1933</v>
      </c>
      <c r="H82" s="53">
        <v>8.9398567195275582</v>
      </c>
      <c r="I82" s="55">
        <v>0.86419753086419893</v>
      </c>
      <c r="J82" s="56">
        <v>0.35759426878110234</v>
      </c>
      <c r="K82" s="18"/>
      <c r="L82" s="18"/>
      <c r="M82" s="18"/>
    </row>
    <row r="83" spans="1:13" ht="12" customHeight="1" x14ac:dyDescent="0.2">
      <c r="A83" s="52">
        <v>1993</v>
      </c>
      <c r="B83" s="53">
        <v>15.478087909603676</v>
      </c>
      <c r="C83" s="53">
        <v>0</v>
      </c>
      <c r="D83" s="53">
        <v>15.478087909603676</v>
      </c>
      <c r="E83" s="54">
        <v>0.61912351638414709</v>
      </c>
      <c r="F83" s="13"/>
      <c r="G83" s="52">
        <v>1934</v>
      </c>
      <c r="H83" s="53">
        <v>7.1598719525372205</v>
      </c>
      <c r="I83" s="55">
        <v>0.87654320987654466</v>
      </c>
      <c r="J83" s="56">
        <v>0.28639487810148884</v>
      </c>
      <c r="K83" s="18"/>
      <c r="L83" s="18"/>
      <c r="M83" s="18"/>
    </row>
    <row r="84" spans="1:13" ht="12" customHeight="1" x14ac:dyDescent="0.2">
      <c r="A84" s="52">
        <v>1994</v>
      </c>
      <c r="B84" s="53">
        <v>13.038504005464326</v>
      </c>
      <c r="C84" s="53">
        <v>0</v>
      </c>
      <c r="D84" s="53">
        <v>13.038504005464326</v>
      </c>
      <c r="E84" s="54">
        <v>0.52154016021857297</v>
      </c>
      <c r="F84" s="13"/>
      <c r="G84" s="52">
        <v>2001</v>
      </c>
      <c r="H84" s="53">
        <v>7.052801241980899</v>
      </c>
      <c r="I84" s="55">
        <v>0.88888888888889039</v>
      </c>
      <c r="J84" s="56">
        <v>0.28211204967923598</v>
      </c>
      <c r="K84" s="18"/>
      <c r="L84" s="18"/>
      <c r="M84" s="18"/>
    </row>
    <row r="85" spans="1:13" ht="12" customHeight="1" x14ac:dyDescent="0.2">
      <c r="A85" s="52">
        <v>1995</v>
      </c>
      <c r="B85" s="53">
        <v>20.859896955422677</v>
      </c>
      <c r="C85" s="53">
        <v>0</v>
      </c>
      <c r="D85" s="53">
        <v>20.859896955422677</v>
      </c>
      <c r="E85" s="54">
        <v>0.83439587821690708</v>
      </c>
      <c r="F85" s="13"/>
      <c r="G85" s="52">
        <v>1990</v>
      </c>
      <c r="H85" s="53">
        <v>6.6712153793657345</v>
      </c>
      <c r="I85" s="55">
        <v>0.90123456790123602</v>
      </c>
      <c r="J85" s="56">
        <v>0.26684861517462938</v>
      </c>
      <c r="K85" s="18"/>
      <c r="L85" s="18"/>
      <c r="M85" s="18"/>
    </row>
    <row r="86" spans="1:13" ht="12" customHeight="1" x14ac:dyDescent="0.2">
      <c r="A86" s="52">
        <v>1996</v>
      </c>
      <c r="B86" s="53">
        <v>18.167589246245097</v>
      </c>
      <c r="C86" s="53">
        <v>0</v>
      </c>
      <c r="D86" s="53">
        <v>18.167589246245097</v>
      </c>
      <c r="E86" s="54">
        <v>0.72670356984980389</v>
      </c>
      <c r="F86" s="13"/>
      <c r="G86" s="52">
        <v>1992</v>
      </c>
      <c r="H86" s="53">
        <v>5.9924102241163375</v>
      </c>
      <c r="I86" s="55">
        <v>0.91358024691358175</v>
      </c>
      <c r="J86" s="56">
        <v>0.2396964089646535</v>
      </c>
      <c r="K86" s="18"/>
      <c r="L86" s="18"/>
      <c r="M86" s="18"/>
    </row>
    <row r="87" spans="1:13" ht="12" customHeight="1" x14ac:dyDescent="0.2">
      <c r="A87" s="52">
        <v>1997</v>
      </c>
      <c r="B87" s="53">
        <v>21.248239425768624</v>
      </c>
      <c r="C87" s="53">
        <v>0</v>
      </c>
      <c r="D87" s="53">
        <v>21.248239425768624</v>
      </c>
      <c r="E87" s="54">
        <v>0.8499295770307449</v>
      </c>
      <c r="F87" s="13"/>
      <c r="G87" s="52">
        <v>1987</v>
      </c>
      <c r="H87" s="53">
        <v>5.4446084821122067</v>
      </c>
      <c r="I87" s="55">
        <v>0.92592592592592748</v>
      </c>
      <c r="J87" s="56">
        <v>0.21778433928448826</v>
      </c>
      <c r="K87" s="18"/>
      <c r="L87" s="18"/>
      <c r="M87" s="18"/>
    </row>
    <row r="88" spans="1:13" ht="12" customHeight="1" x14ac:dyDescent="0.2">
      <c r="A88" s="52">
        <v>1998</v>
      </c>
      <c r="B88" s="53">
        <v>23.439364815971505</v>
      </c>
      <c r="C88" s="53">
        <v>0</v>
      </c>
      <c r="D88" s="53">
        <v>23.439364815971505</v>
      </c>
      <c r="E88" s="54">
        <v>0.93757459263886023</v>
      </c>
      <c r="F88" s="13"/>
      <c r="G88" s="52">
        <v>1931</v>
      </c>
      <c r="H88" s="53">
        <v>5.081709053269706</v>
      </c>
      <c r="I88" s="55">
        <v>0.93827160493827311</v>
      </c>
      <c r="J88" s="56">
        <v>0.20326836213078825</v>
      </c>
      <c r="K88" s="18"/>
      <c r="L88" s="18"/>
      <c r="M88" s="18"/>
    </row>
    <row r="89" spans="1:13" ht="12" customHeight="1" x14ac:dyDescent="0.2">
      <c r="A89" s="52">
        <v>1999</v>
      </c>
      <c r="B89" s="53">
        <v>16.636737309143907</v>
      </c>
      <c r="C89" s="53">
        <v>0</v>
      </c>
      <c r="D89" s="53">
        <v>16.636737309143907</v>
      </c>
      <c r="E89" s="54">
        <v>0.66546949236575625</v>
      </c>
      <c r="F89" s="13"/>
      <c r="G89" s="52">
        <v>1929</v>
      </c>
      <c r="H89" s="53">
        <v>4.5834461183075046</v>
      </c>
      <c r="I89" s="55">
        <v>0.95061728395061884</v>
      </c>
      <c r="J89" s="56">
        <v>0.18333784473230019</v>
      </c>
      <c r="K89" s="18"/>
      <c r="L89" s="18"/>
      <c r="M89" s="18"/>
    </row>
    <row r="90" spans="1:13" ht="12" customHeight="1" x14ac:dyDescent="0.2">
      <c r="A90" s="52">
        <v>2000</v>
      </c>
      <c r="B90" s="53">
        <v>17.906831931504417</v>
      </c>
      <c r="C90" s="53">
        <v>0</v>
      </c>
      <c r="D90" s="53">
        <v>17.906831931504417</v>
      </c>
      <c r="E90" s="54">
        <v>0.71627327726017664</v>
      </c>
      <c r="F90" s="13"/>
      <c r="G90" s="52">
        <v>1924</v>
      </c>
      <c r="H90" s="53">
        <v>4.5054056333482393</v>
      </c>
      <c r="I90" s="55">
        <v>0.96296296296296457</v>
      </c>
      <c r="J90" s="56">
        <v>0.18021622533392956</v>
      </c>
      <c r="K90" s="18"/>
      <c r="L90" s="18"/>
      <c r="M90" s="18"/>
    </row>
    <row r="91" spans="1:13" ht="12" customHeight="1" x14ac:dyDescent="0.2">
      <c r="A91" s="52">
        <v>2001</v>
      </c>
      <c r="B91" s="53">
        <v>7.052801241980899</v>
      </c>
      <c r="C91" s="53">
        <v>0</v>
      </c>
      <c r="D91" s="53">
        <v>7.052801241980899</v>
      </c>
      <c r="E91" s="54">
        <v>0.28211204967923598</v>
      </c>
      <c r="F91" s="13"/>
      <c r="G91" s="52">
        <v>1991</v>
      </c>
      <c r="H91" s="53">
        <v>4.0095587595765458</v>
      </c>
      <c r="I91" s="55">
        <v>0.9753086419753102</v>
      </c>
      <c r="J91" s="56">
        <v>0.16038235038306184</v>
      </c>
      <c r="K91" s="18"/>
      <c r="L91" s="18"/>
      <c r="M91" s="18"/>
    </row>
    <row r="92" spans="1:13" ht="12" customHeight="1" x14ac:dyDescent="0.2">
      <c r="A92" s="52">
        <v>2002</v>
      </c>
      <c r="B92" s="53">
        <v>15.774949839281483</v>
      </c>
      <c r="C92" s="53">
        <v>0</v>
      </c>
      <c r="D92" s="53">
        <v>15.774949839281483</v>
      </c>
      <c r="E92" s="54">
        <v>0.6309979935712593</v>
      </c>
      <c r="F92" s="13"/>
      <c r="G92" s="52">
        <v>1988</v>
      </c>
      <c r="H92" s="53">
        <v>3.8391594766425277</v>
      </c>
      <c r="I92" s="55">
        <v>0.98765432098765593</v>
      </c>
      <c r="J92" s="56">
        <v>0.15356637906570111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16.432514078319677</v>
      </c>
      <c r="C93" s="58">
        <v>0</v>
      </c>
      <c r="D93" s="58">
        <v>16.432514078319677</v>
      </c>
      <c r="E93" s="59">
        <v>0.65730056313278706</v>
      </c>
      <c r="F93" s="29"/>
      <c r="G93" s="57">
        <v>1977</v>
      </c>
      <c r="H93" s="58">
        <v>1.9983521816927083</v>
      </c>
      <c r="I93" s="60">
        <v>1.0000000000000016</v>
      </c>
      <c r="J93" s="61">
        <v>7.9934087267708329E-2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15.390033692363994</v>
      </c>
      <c r="C94" s="63">
        <v>0</v>
      </c>
      <c r="D94" s="63">
        <v>15.390033692363994</v>
      </c>
      <c r="E94" s="64">
        <v>0.61560134769455976</v>
      </c>
      <c r="F94" s="36"/>
      <c r="G94" s="62"/>
      <c r="H94" s="63">
        <v>15.390033692364003</v>
      </c>
      <c r="I94" s="63"/>
      <c r="J94" s="64">
        <v>0.61560134769455932</v>
      </c>
      <c r="K94" s="39"/>
      <c r="L94" s="39"/>
      <c r="M94" s="39"/>
    </row>
    <row r="95" spans="1:13" ht="12" customHeight="1" x14ac:dyDescent="0.2">
      <c r="A95" s="65" t="s">
        <v>12</v>
      </c>
      <c r="B95" s="66">
        <v>25.000000001652893</v>
      </c>
      <c r="C95" s="66">
        <v>0</v>
      </c>
      <c r="D95" s="66">
        <v>25.000000001652893</v>
      </c>
      <c r="E95" s="67">
        <v>1.0000000000661158</v>
      </c>
      <c r="F95" s="36"/>
      <c r="G95" s="68"/>
      <c r="H95" s="66">
        <v>25.000000001652893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1.9983521816927083</v>
      </c>
      <c r="C96" s="66">
        <v>0</v>
      </c>
      <c r="D96" s="66">
        <v>1.9983521816927083</v>
      </c>
      <c r="E96" s="67">
        <v>7.9934087267708329E-2</v>
      </c>
      <c r="F96" s="45"/>
      <c r="G96" s="68"/>
      <c r="H96" s="66">
        <v>1.9983521816927083</v>
      </c>
      <c r="I96" s="69"/>
      <c r="J96" s="67">
        <v>7.9934087267708329E-2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3:BU1032"/>
  <sheetViews>
    <sheetView zoomScale="130" zoomScaleNormal="130" workbookViewId="0">
      <selection activeCell="N89" sqref="N89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38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33.059360501498233</v>
      </c>
      <c r="C12" s="48">
        <v>0</v>
      </c>
      <c r="D12" s="48">
        <v>33.059360501498233</v>
      </c>
      <c r="E12" s="49">
        <v>0.72673907455480835</v>
      </c>
      <c r="F12" s="13"/>
      <c r="G12" s="47">
        <v>1958</v>
      </c>
      <c r="H12" s="48">
        <v>45.490000003007616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28.140604340473004</v>
      </c>
      <c r="C13" s="53">
        <v>0</v>
      </c>
      <c r="D13" s="53">
        <v>28.140604340473004</v>
      </c>
      <c r="E13" s="54">
        <v>0.61861077908272155</v>
      </c>
      <c r="F13" s="13"/>
      <c r="G13" s="52">
        <v>1938</v>
      </c>
      <c r="H13" s="53">
        <v>45.490000003007609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8.1980360904404552</v>
      </c>
      <c r="C14" s="53">
        <v>0</v>
      </c>
      <c r="D14" s="53">
        <v>8.1980360904404552</v>
      </c>
      <c r="E14" s="54">
        <v>0.18021622533392953</v>
      </c>
      <c r="F14" s="13"/>
      <c r="G14" s="52">
        <v>1938</v>
      </c>
      <c r="H14" s="53">
        <v>45.490000003007609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21.527207699221488</v>
      </c>
      <c r="C15" s="53">
        <v>0</v>
      </c>
      <c r="D15" s="53">
        <v>21.527207699221488</v>
      </c>
      <c r="E15" s="54">
        <v>0.47322945041155173</v>
      </c>
      <c r="F15" s="13"/>
      <c r="G15" s="52">
        <v>1938</v>
      </c>
      <c r="H15" s="53">
        <v>45.490000003007609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22.219936807503792</v>
      </c>
      <c r="C16" s="53">
        <v>0</v>
      </c>
      <c r="D16" s="53">
        <v>22.219936807503792</v>
      </c>
      <c r="E16" s="54">
        <v>0.48845761282707828</v>
      </c>
      <c r="F16" s="13"/>
      <c r="G16" s="52">
        <v>1938</v>
      </c>
      <c r="H16" s="53">
        <v>45.490000003007609</v>
      </c>
      <c r="I16" s="55">
        <v>4.9382716049382797E-2</v>
      </c>
      <c r="J16" s="56">
        <v>1.0000000000661158</v>
      </c>
      <c r="K16" s="18"/>
      <c r="L16" s="18"/>
      <c r="M16" s="18"/>
    </row>
    <row r="17" spans="1:13" ht="12.75" customHeight="1" x14ac:dyDescent="0.2">
      <c r="A17" s="52">
        <v>1927</v>
      </c>
      <c r="B17" s="53">
        <v>29.572346545250209</v>
      </c>
      <c r="C17" s="53">
        <v>0</v>
      </c>
      <c r="D17" s="53">
        <v>29.572346545250209</v>
      </c>
      <c r="E17" s="54">
        <v>0.65008455804023324</v>
      </c>
      <c r="F17" s="13"/>
      <c r="G17" s="52">
        <v>1980</v>
      </c>
      <c r="H17" s="53">
        <v>45.434236644409182</v>
      </c>
      <c r="I17" s="55">
        <v>6.1728395061728496E-2</v>
      </c>
      <c r="J17" s="56">
        <v>0.9987741623303843</v>
      </c>
      <c r="K17" s="18"/>
      <c r="L17" s="18"/>
      <c r="M17" s="18"/>
    </row>
    <row r="18" spans="1:13" ht="12.75" customHeight="1" x14ac:dyDescent="0.2">
      <c r="A18" s="52">
        <v>1928</v>
      </c>
      <c r="B18" s="53">
        <v>34.752367899253102</v>
      </c>
      <c r="C18" s="53">
        <v>0</v>
      </c>
      <c r="D18" s="53">
        <v>34.752367899253102</v>
      </c>
      <c r="E18" s="54">
        <v>0.76395620794137398</v>
      </c>
      <c r="F18" s="13"/>
      <c r="G18" s="52">
        <v>1952</v>
      </c>
      <c r="H18" s="53">
        <v>44.092949861487647</v>
      </c>
      <c r="I18" s="55">
        <v>7.4074074074074195E-2</v>
      </c>
      <c r="J18" s="56">
        <v>0.96928885164844236</v>
      </c>
      <c r="K18" s="18"/>
      <c r="L18" s="18"/>
      <c r="M18" s="18"/>
    </row>
    <row r="19" spans="1:13" ht="12.75" customHeight="1" x14ac:dyDescent="0.2">
      <c r="A19" s="52">
        <v>1929</v>
      </c>
      <c r="B19" s="53">
        <v>8.3400385568723348</v>
      </c>
      <c r="C19" s="53">
        <v>0</v>
      </c>
      <c r="D19" s="53">
        <v>8.3400385568723348</v>
      </c>
      <c r="E19" s="54">
        <v>0.18333784473230016</v>
      </c>
      <c r="F19" s="13"/>
      <c r="G19" s="52">
        <v>1998</v>
      </c>
      <c r="H19" s="53">
        <v>42.650268219141758</v>
      </c>
      <c r="I19" s="55">
        <v>8.6419753086419887E-2</v>
      </c>
      <c r="J19" s="56">
        <v>0.93757459263886034</v>
      </c>
      <c r="K19" s="18"/>
      <c r="L19" s="18"/>
      <c r="M19" s="18"/>
    </row>
    <row r="20" spans="1:13" ht="12.75" customHeight="1" x14ac:dyDescent="0.2">
      <c r="A20" s="52">
        <v>1930</v>
      </c>
      <c r="B20" s="53">
        <v>21.557359627586894</v>
      </c>
      <c r="C20" s="53">
        <v>0</v>
      </c>
      <c r="D20" s="53">
        <v>21.557359627586894</v>
      </c>
      <c r="E20" s="54">
        <v>0.47389227583176285</v>
      </c>
      <c r="F20" s="13"/>
      <c r="G20" s="52">
        <v>1943</v>
      </c>
      <c r="H20" s="53">
        <v>42.077788758684576</v>
      </c>
      <c r="I20" s="55">
        <v>9.8765432098765593E-2</v>
      </c>
      <c r="J20" s="56">
        <v>0.92498986059979282</v>
      </c>
      <c r="K20" s="18"/>
      <c r="L20" s="18"/>
      <c r="M20" s="18"/>
    </row>
    <row r="21" spans="1:13" ht="12.75" customHeight="1" x14ac:dyDescent="0.2">
      <c r="A21" s="52">
        <v>1931</v>
      </c>
      <c r="B21" s="53">
        <v>9.2466777933295585</v>
      </c>
      <c r="C21" s="53">
        <v>0</v>
      </c>
      <c r="D21" s="53">
        <v>9.2466777933295585</v>
      </c>
      <c r="E21" s="54">
        <v>0.20326836213078828</v>
      </c>
      <c r="F21" s="13"/>
      <c r="G21" s="52">
        <v>1956</v>
      </c>
      <c r="H21" s="53">
        <v>40.391722931106692</v>
      </c>
      <c r="I21" s="55">
        <v>0.1111111111111113</v>
      </c>
      <c r="J21" s="56">
        <v>0.88792532273261571</v>
      </c>
      <c r="K21" s="18"/>
      <c r="L21" s="18"/>
      <c r="M21" s="18"/>
    </row>
    <row r="22" spans="1:13" ht="12.75" customHeight="1" x14ac:dyDescent="0.2">
      <c r="A22" s="52">
        <v>1932</v>
      </c>
      <c r="B22" s="53">
        <v>21.408046798434778</v>
      </c>
      <c r="C22" s="53">
        <v>0</v>
      </c>
      <c r="D22" s="53">
        <v>21.408046798434778</v>
      </c>
      <c r="E22" s="54">
        <v>0.47060995380159987</v>
      </c>
      <c r="F22" s="13"/>
      <c r="G22" s="52">
        <v>1967</v>
      </c>
      <c r="H22" s="53">
        <v>39.942316037183339</v>
      </c>
      <c r="I22" s="55">
        <v>0.12345679012345699</v>
      </c>
      <c r="J22" s="56">
        <v>0.87804607687806857</v>
      </c>
      <c r="K22" s="18"/>
      <c r="L22" s="18"/>
      <c r="M22" s="18"/>
    </row>
    <row r="23" spans="1:13" ht="12.75" customHeight="1" x14ac:dyDescent="0.2">
      <c r="A23" s="52">
        <v>1933</v>
      </c>
      <c r="B23" s="53">
        <v>16.266963286852341</v>
      </c>
      <c r="C23" s="53">
        <v>0</v>
      </c>
      <c r="D23" s="53">
        <v>16.266963286852341</v>
      </c>
      <c r="E23" s="54">
        <v>0.35759426878110223</v>
      </c>
      <c r="F23" s="13"/>
      <c r="G23" s="52">
        <v>1941</v>
      </c>
      <c r="H23" s="53">
        <v>39.333212508162283</v>
      </c>
      <c r="I23" s="55">
        <v>0.13580246913580268</v>
      </c>
      <c r="J23" s="56">
        <v>0.86465624330978852</v>
      </c>
      <c r="K23" s="18"/>
      <c r="L23" s="18"/>
      <c r="M23" s="18"/>
    </row>
    <row r="24" spans="1:13" ht="12.75" customHeight="1" x14ac:dyDescent="0.2">
      <c r="A24" s="52">
        <v>1934</v>
      </c>
      <c r="B24" s="53">
        <v>13.028103004836726</v>
      </c>
      <c r="C24" s="53">
        <v>0</v>
      </c>
      <c r="D24" s="53">
        <v>13.028103004836726</v>
      </c>
      <c r="E24" s="54">
        <v>0.28639487810148878</v>
      </c>
      <c r="F24" s="13"/>
      <c r="G24" s="52">
        <v>1984</v>
      </c>
      <c r="H24" s="53">
        <v>39.267389038515716</v>
      </c>
      <c r="I24" s="55">
        <v>0.14814814814814839</v>
      </c>
      <c r="J24" s="56">
        <v>0.86320925562795592</v>
      </c>
      <c r="K24" s="18"/>
      <c r="L24" s="18"/>
      <c r="M24" s="18"/>
    </row>
    <row r="25" spans="1:13" ht="12.75" customHeight="1" x14ac:dyDescent="0.2">
      <c r="A25" s="52">
        <v>1935</v>
      </c>
      <c r="B25" s="53">
        <v>29.691433519173405</v>
      </c>
      <c r="C25" s="53">
        <v>0</v>
      </c>
      <c r="D25" s="53">
        <v>29.691433519173405</v>
      </c>
      <c r="E25" s="54">
        <v>0.65270242952678403</v>
      </c>
      <c r="F25" s="13"/>
      <c r="G25" s="52">
        <v>1978</v>
      </c>
      <c r="H25" s="53">
        <v>39.186841244634081</v>
      </c>
      <c r="I25" s="55">
        <v>0.1604938271604941</v>
      </c>
      <c r="J25" s="56">
        <v>0.86143858528542716</v>
      </c>
      <c r="K25" s="18"/>
      <c r="L25" s="18"/>
      <c r="M25" s="18"/>
    </row>
    <row r="26" spans="1:13" ht="12.75" customHeight="1" x14ac:dyDescent="0.2">
      <c r="A26" s="52">
        <v>1936</v>
      </c>
      <c r="B26" s="53">
        <v>33.514626524548206</v>
      </c>
      <c r="C26" s="53">
        <v>0</v>
      </c>
      <c r="D26" s="53">
        <v>33.514626524548206</v>
      </c>
      <c r="E26" s="54">
        <v>0.73674712078584748</v>
      </c>
      <c r="F26" s="13"/>
      <c r="G26" s="52">
        <v>1997</v>
      </c>
      <c r="H26" s="53">
        <v>38.663296459128595</v>
      </c>
      <c r="I26" s="55">
        <v>0.17283950617283977</v>
      </c>
      <c r="J26" s="56">
        <v>0.84992957703074512</v>
      </c>
      <c r="K26" s="18"/>
      <c r="L26" s="18"/>
      <c r="M26" s="18"/>
    </row>
    <row r="27" spans="1:13" ht="12.75" customHeight="1" x14ac:dyDescent="0.2">
      <c r="A27" s="52">
        <v>1937</v>
      </c>
      <c r="B27" s="53">
        <v>33.677028144928599</v>
      </c>
      <c r="C27" s="53">
        <v>0</v>
      </c>
      <c r="D27" s="53">
        <v>33.677028144928599</v>
      </c>
      <c r="E27" s="54">
        <v>0.74031717179442946</v>
      </c>
      <c r="F27" s="13"/>
      <c r="G27" s="52">
        <v>1986</v>
      </c>
      <c r="H27" s="53">
        <v>37.672880613108227</v>
      </c>
      <c r="I27" s="55">
        <v>0.18518518518518548</v>
      </c>
      <c r="J27" s="56">
        <v>0.82815741070802873</v>
      </c>
      <c r="K27" s="18"/>
      <c r="L27" s="18"/>
      <c r="M27" s="18"/>
    </row>
    <row r="28" spans="1:13" ht="12.75" customHeight="1" x14ac:dyDescent="0.2">
      <c r="A28" s="52">
        <v>1938</v>
      </c>
      <c r="B28" s="53">
        <v>45.490000003007609</v>
      </c>
      <c r="C28" s="53">
        <v>0</v>
      </c>
      <c r="D28" s="53">
        <v>45.490000003007609</v>
      </c>
      <c r="E28" s="54">
        <v>1.0000000000661158</v>
      </c>
      <c r="F28" s="13"/>
      <c r="G28" s="52">
        <v>1995</v>
      </c>
      <c r="H28" s="53">
        <v>37.501607907323049</v>
      </c>
      <c r="I28" s="55">
        <v>0.19753086419753119</v>
      </c>
      <c r="J28" s="56">
        <v>0.82439234792972182</v>
      </c>
      <c r="K28" s="18"/>
      <c r="L28" s="18"/>
      <c r="M28" s="18"/>
    </row>
    <row r="29" spans="1:13" ht="12.75" customHeight="1" x14ac:dyDescent="0.2">
      <c r="A29" s="52">
        <v>1939</v>
      </c>
      <c r="B29" s="53">
        <v>9.2211432604939887</v>
      </c>
      <c r="C29" s="53">
        <v>0</v>
      </c>
      <c r="D29" s="53">
        <v>9.2211432604939887</v>
      </c>
      <c r="E29" s="54">
        <v>0.20270704023948094</v>
      </c>
      <c r="F29" s="13"/>
      <c r="G29" s="52">
        <v>1951</v>
      </c>
      <c r="H29" s="53">
        <v>36.061488223616195</v>
      </c>
      <c r="I29" s="55">
        <v>0.20987654320987689</v>
      </c>
      <c r="J29" s="56">
        <v>0.79273440808125284</v>
      </c>
      <c r="K29" s="18"/>
      <c r="L29" s="18"/>
      <c r="M29" s="18"/>
    </row>
    <row r="30" spans="1:13" ht="12.75" customHeight="1" x14ac:dyDescent="0.2">
      <c r="A30" s="52">
        <v>1940</v>
      </c>
      <c r="B30" s="53">
        <v>30.152932158901304</v>
      </c>
      <c r="C30" s="53">
        <v>0</v>
      </c>
      <c r="D30" s="53">
        <v>30.152932158901304</v>
      </c>
      <c r="E30" s="54">
        <v>0.66284748645639269</v>
      </c>
      <c r="F30" s="13"/>
      <c r="G30" s="52">
        <v>1973</v>
      </c>
      <c r="H30" s="53">
        <v>35.517909205199267</v>
      </c>
      <c r="I30" s="55">
        <v>0.2222222222222226</v>
      </c>
      <c r="J30" s="56">
        <v>0.78078499022201064</v>
      </c>
      <c r="K30" s="18"/>
      <c r="L30" s="18"/>
      <c r="M30" s="18"/>
    </row>
    <row r="31" spans="1:13" ht="12.75" customHeight="1" x14ac:dyDescent="0.2">
      <c r="A31" s="52">
        <v>1941</v>
      </c>
      <c r="B31" s="53">
        <v>39.333212508162283</v>
      </c>
      <c r="C31" s="53">
        <v>0</v>
      </c>
      <c r="D31" s="53">
        <v>39.333212508162283</v>
      </c>
      <c r="E31" s="54">
        <v>0.86465624330978852</v>
      </c>
      <c r="F31" s="13"/>
      <c r="G31" s="52">
        <v>1928</v>
      </c>
      <c r="H31" s="53">
        <v>34.752367899253102</v>
      </c>
      <c r="I31" s="55">
        <v>0.23456790123456828</v>
      </c>
      <c r="J31" s="56">
        <v>0.76395620794137398</v>
      </c>
      <c r="K31" s="18"/>
      <c r="L31" s="18"/>
      <c r="M31" s="18"/>
    </row>
    <row r="32" spans="1:13" ht="12.75" customHeight="1" x14ac:dyDescent="0.2">
      <c r="A32" s="52">
        <v>1942</v>
      </c>
      <c r="B32" s="53">
        <v>33.877856324159282</v>
      </c>
      <c r="C32" s="53">
        <v>0</v>
      </c>
      <c r="D32" s="53">
        <v>33.877856324159282</v>
      </c>
      <c r="E32" s="54">
        <v>0.74473194821189892</v>
      </c>
      <c r="F32" s="13"/>
      <c r="G32" s="52">
        <v>1974</v>
      </c>
      <c r="H32" s="53">
        <v>34.133868267221771</v>
      </c>
      <c r="I32" s="55">
        <v>0.24691358024691398</v>
      </c>
      <c r="J32" s="56">
        <v>0.75035982121832867</v>
      </c>
      <c r="K32" s="18"/>
      <c r="L32" s="18"/>
      <c r="M32" s="18"/>
    </row>
    <row r="33" spans="1:13" ht="12.75" customHeight="1" x14ac:dyDescent="0.2">
      <c r="A33" s="52">
        <v>1943</v>
      </c>
      <c r="B33" s="53">
        <v>42.077788758684576</v>
      </c>
      <c r="C33" s="53">
        <v>0</v>
      </c>
      <c r="D33" s="53">
        <v>42.077788758684576</v>
      </c>
      <c r="E33" s="54">
        <v>0.92498986059979282</v>
      </c>
      <c r="F33" s="13"/>
      <c r="G33" s="52">
        <v>1979</v>
      </c>
      <c r="H33" s="53">
        <v>34.059228635776556</v>
      </c>
      <c r="I33" s="55">
        <v>0.25925925925925969</v>
      </c>
      <c r="J33" s="56">
        <v>0.74871902914435162</v>
      </c>
      <c r="K33" s="18"/>
      <c r="L33" s="18"/>
      <c r="M33" s="18"/>
    </row>
    <row r="34" spans="1:13" ht="12.75" customHeight="1" x14ac:dyDescent="0.2">
      <c r="A34" s="52">
        <v>1944</v>
      </c>
      <c r="B34" s="53">
        <v>18.35482331280258</v>
      </c>
      <c r="C34" s="53">
        <v>0</v>
      </c>
      <c r="D34" s="53">
        <v>18.35482331280258</v>
      </c>
      <c r="E34" s="54">
        <v>0.40349138959777048</v>
      </c>
      <c r="F34" s="13"/>
      <c r="G34" s="52">
        <v>1942</v>
      </c>
      <c r="H34" s="53">
        <v>33.877856324159282</v>
      </c>
      <c r="I34" s="55">
        <v>0.27160493827160537</v>
      </c>
      <c r="J34" s="56">
        <v>0.74473194821189892</v>
      </c>
      <c r="K34" s="18"/>
      <c r="L34" s="18"/>
      <c r="M34" s="18"/>
    </row>
    <row r="35" spans="1:13" ht="12.75" customHeight="1" x14ac:dyDescent="0.2">
      <c r="A35" s="52">
        <v>1945</v>
      </c>
      <c r="B35" s="53">
        <v>33.753617447541821</v>
      </c>
      <c r="C35" s="53">
        <v>0</v>
      </c>
      <c r="D35" s="53">
        <v>33.753617447541821</v>
      </c>
      <c r="E35" s="54">
        <v>0.74200082320382099</v>
      </c>
      <c r="F35" s="13"/>
      <c r="G35" s="52">
        <v>1945</v>
      </c>
      <c r="H35" s="53">
        <v>33.753617447541821</v>
      </c>
      <c r="I35" s="55">
        <v>0.2839506172839511</v>
      </c>
      <c r="J35" s="56">
        <v>0.74200082320382099</v>
      </c>
      <c r="K35" s="18"/>
      <c r="L35" s="18"/>
      <c r="M35" s="18"/>
    </row>
    <row r="36" spans="1:13" ht="12.75" customHeight="1" x14ac:dyDescent="0.2">
      <c r="A36" s="52">
        <v>1946</v>
      </c>
      <c r="B36" s="53">
        <v>31.72337049102881</v>
      </c>
      <c r="C36" s="53">
        <v>0</v>
      </c>
      <c r="D36" s="53">
        <v>31.72337049102881</v>
      </c>
      <c r="E36" s="54">
        <v>0.69737020204503863</v>
      </c>
      <c r="F36" s="13"/>
      <c r="G36" s="52">
        <v>1937</v>
      </c>
      <c r="H36" s="53">
        <v>33.677028144928599</v>
      </c>
      <c r="I36" s="55">
        <v>0.29629629629629678</v>
      </c>
      <c r="J36" s="56">
        <v>0.74031717179442946</v>
      </c>
      <c r="K36" s="18"/>
      <c r="L36" s="18"/>
      <c r="M36" s="18"/>
    </row>
    <row r="37" spans="1:13" ht="12.75" customHeight="1" x14ac:dyDescent="0.2">
      <c r="A37" s="52">
        <v>1947</v>
      </c>
      <c r="B37" s="53">
        <v>14.243206512919631</v>
      </c>
      <c r="C37" s="53">
        <v>0</v>
      </c>
      <c r="D37" s="53">
        <v>14.243206512919631</v>
      </c>
      <c r="E37" s="54">
        <v>0.31310632035435548</v>
      </c>
      <c r="F37" s="13"/>
      <c r="G37" s="52">
        <v>1936</v>
      </c>
      <c r="H37" s="53">
        <v>33.514626524548206</v>
      </c>
      <c r="I37" s="55">
        <v>0.30864197530864246</v>
      </c>
      <c r="J37" s="56">
        <v>0.73674712078584748</v>
      </c>
      <c r="K37" s="18"/>
      <c r="L37" s="18"/>
      <c r="M37" s="18"/>
    </row>
    <row r="38" spans="1:13" ht="12.75" customHeight="1" x14ac:dyDescent="0.2">
      <c r="A38" s="52">
        <v>1948</v>
      </c>
      <c r="B38" s="53">
        <v>23.50560391054033</v>
      </c>
      <c r="C38" s="53">
        <v>0</v>
      </c>
      <c r="D38" s="53">
        <v>23.50560391054033</v>
      </c>
      <c r="E38" s="54">
        <v>0.51672024424137897</v>
      </c>
      <c r="F38" s="13"/>
      <c r="G38" s="52">
        <v>1922</v>
      </c>
      <c r="H38" s="53">
        <v>33.059360501498233</v>
      </c>
      <c r="I38" s="55">
        <v>0.32098765432098819</v>
      </c>
      <c r="J38" s="56">
        <v>0.72673907455480835</v>
      </c>
      <c r="K38" s="18"/>
      <c r="L38" s="18"/>
      <c r="M38" s="18"/>
    </row>
    <row r="39" spans="1:13" ht="12.75" customHeight="1" x14ac:dyDescent="0.2">
      <c r="A39" s="52">
        <v>1949</v>
      </c>
      <c r="B39" s="53">
        <v>19.173995965616818</v>
      </c>
      <c r="C39" s="53">
        <v>0</v>
      </c>
      <c r="D39" s="53">
        <v>19.173995965616818</v>
      </c>
      <c r="E39" s="54">
        <v>0.42149914191287796</v>
      </c>
      <c r="F39" s="13"/>
      <c r="G39" s="52">
        <v>1996</v>
      </c>
      <c r="H39" s="53">
        <v>33.057745392467581</v>
      </c>
      <c r="I39" s="55">
        <v>0.33333333333333387</v>
      </c>
      <c r="J39" s="56">
        <v>0.72670356984980389</v>
      </c>
      <c r="K39" s="18"/>
      <c r="L39" s="18"/>
      <c r="M39" s="18"/>
    </row>
    <row r="40" spans="1:13" ht="12.75" customHeight="1" x14ac:dyDescent="0.2">
      <c r="A40" s="52">
        <v>1950</v>
      </c>
      <c r="B40" s="53">
        <v>25.253820209636388</v>
      </c>
      <c r="C40" s="53">
        <v>0</v>
      </c>
      <c r="D40" s="53">
        <v>25.253820209636388</v>
      </c>
      <c r="E40" s="54">
        <v>0.55515102681108786</v>
      </c>
      <c r="F40" s="13"/>
      <c r="G40" s="52">
        <v>1970</v>
      </c>
      <c r="H40" s="53">
        <v>32.794654414164484</v>
      </c>
      <c r="I40" s="55">
        <v>0.34567901234567955</v>
      </c>
      <c r="J40" s="56">
        <v>0.72092007944964787</v>
      </c>
      <c r="K40" s="18"/>
      <c r="L40" s="18"/>
      <c r="M40" s="18"/>
    </row>
    <row r="41" spans="1:13" ht="12.75" customHeight="1" x14ac:dyDescent="0.2">
      <c r="A41" s="52">
        <v>1951</v>
      </c>
      <c r="B41" s="53">
        <v>36.061488223616195</v>
      </c>
      <c r="C41" s="53">
        <v>0</v>
      </c>
      <c r="D41" s="53">
        <v>36.061488223616195</v>
      </c>
      <c r="E41" s="54">
        <v>0.79273440808125284</v>
      </c>
      <c r="F41" s="13"/>
      <c r="G41" s="52">
        <v>2000</v>
      </c>
      <c r="H41" s="53">
        <v>32.583271382565428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44.092949861487647</v>
      </c>
      <c r="C42" s="53">
        <v>0</v>
      </c>
      <c r="D42" s="53">
        <v>44.092949861487647</v>
      </c>
      <c r="E42" s="54">
        <v>0.96928885164844236</v>
      </c>
      <c r="F42" s="13"/>
      <c r="G42" s="52">
        <v>1975</v>
      </c>
      <c r="H42" s="53">
        <v>32.269391796096812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23.503931611887225</v>
      </c>
      <c r="C43" s="53">
        <v>0</v>
      </c>
      <c r="D43" s="53">
        <v>23.503931611887225</v>
      </c>
      <c r="E43" s="54">
        <v>0.5166834823452896</v>
      </c>
      <c r="F43" s="13"/>
      <c r="G43" s="52">
        <v>1946</v>
      </c>
      <c r="H43" s="53">
        <v>31.72337049102881</v>
      </c>
      <c r="I43" s="55">
        <v>0.38271604938271669</v>
      </c>
      <c r="J43" s="56">
        <v>0.69737020204503863</v>
      </c>
      <c r="K43" s="18"/>
      <c r="L43" s="18"/>
      <c r="M43" s="18"/>
    </row>
    <row r="44" spans="1:13" ht="12.75" customHeight="1" x14ac:dyDescent="0.2">
      <c r="A44" s="52">
        <v>1954</v>
      </c>
      <c r="B44" s="53">
        <v>28.75782318664033</v>
      </c>
      <c r="C44" s="53">
        <v>0</v>
      </c>
      <c r="D44" s="53">
        <v>28.75782318664033</v>
      </c>
      <c r="E44" s="54">
        <v>0.63217901047791447</v>
      </c>
      <c r="F44" s="13"/>
      <c r="G44" s="52">
        <v>1965</v>
      </c>
      <c r="H44" s="53">
        <v>31.569688627228654</v>
      </c>
      <c r="I44" s="55">
        <v>0.39506172839506237</v>
      </c>
      <c r="J44" s="56">
        <v>0.69399183616682025</v>
      </c>
      <c r="K44" s="18"/>
      <c r="L44" s="18"/>
      <c r="M44" s="18"/>
    </row>
    <row r="45" spans="1:13" ht="12.75" customHeight="1" x14ac:dyDescent="0.2">
      <c r="A45" s="52">
        <v>1955</v>
      </c>
      <c r="B45" s="53">
        <v>20.36931928881074</v>
      </c>
      <c r="C45" s="53">
        <v>0</v>
      </c>
      <c r="D45" s="53">
        <v>20.36931928881074</v>
      </c>
      <c r="E45" s="54">
        <v>0.44777575926161217</v>
      </c>
      <c r="F45" s="13"/>
      <c r="G45" s="52">
        <v>1963</v>
      </c>
      <c r="H45" s="53">
        <v>31.067261365018044</v>
      </c>
      <c r="I45" s="55">
        <v>0.40740740740740805</v>
      </c>
      <c r="J45" s="56">
        <v>0.68294705133035927</v>
      </c>
      <c r="K45" s="18"/>
      <c r="L45" s="18"/>
      <c r="M45" s="18"/>
    </row>
    <row r="46" spans="1:13" ht="12.75" customHeight="1" x14ac:dyDescent="0.2">
      <c r="A46" s="52">
        <v>1956</v>
      </c>
      <c r="B46" s="53">
        <v>40.391722931106692</v>
      </c>
      <c r="C46" s="53">
        <v>0</v>
      </c>
      <c r="D46" s="53">
        <v>40.391722931106692</v>
      </c>
      <c r="E46" s="54">
        <v>0.88792532273261571</v>
      </c>
      <c r="F46" s="13"/>
      <c r="G46" s="52">
        <v>1999</v>
      </c>
      <c r="H46" s="53">
        <v>30.27220720771826</v>
      </c>
      <c r="I46" s="55">
        <v>0.41975308641975378</v>
      </c>
      <c r="J46" s="56">
        <v>0.66546949236575637</v>
      </c>
      <c r="K46" s="18"/>
      <c r="L46" s="18"/>
      <c r="M46" s="18"/>
    </row>
    <row r="47" spans="1:13" ht="12.75" customHeight="1" x14ac:dyDescent="0.2">
      <c r="A47" s="52">
        <v>1957</v>
      </c>
      <c r="B47" s="53">
        <v>23.361536580989871</v>
      </c>
      <c r="C47" s="53">
        <v>0</v>
      </c>
      <c r="D47" s="53">
        <v>23.361536580989871</v>
      </c>
      <c r="E47" s="54">
        <v>0.51355323325983449</v>
      </c>
      <c r="F47" s="13"/>
      <c r="G47" s="52">
        <v>1966</v>
      </c>
      <c r="H47" s="53">
        <v>30.227925947950034</v>
      </c>
      <c r="I47" s="55">
        <v>0.43209876543209946</v>
      </c>
      <c r="J47" s="56">
        <v>0.66449606392503924</v>
      </c>
      <c r="K47" s="18"/>
      <c r="L47" s="18"/>
      <c r="M47" s="18"/>
    </row>
    <row r="48" spans="1:13" ht="12.75" customHeight="1" x14ac:dyDescent="0.2">
      <c r="A48" s="52">
        <v>1958</v>
      </c>
      <c r="B48" s="53">
        <v>45.490000003007616</v>
      </c>
      <c r="C48" s="53">
        <v>0</v>
      </c>
      <c r="D48" s="53">
        <v>45.490000003007616</v>
      </c>
      <c r="E48" s="54">
        <v>1.000000000066116</v>
      </c>
      <c r="F48" s="13"/>
      <c r="G48" s="52">
        <v>1940</v>
      </c>
      <c r="H48" s="53">
        <v>30.152932158901304</v>
      </c>
      <c r="I48" s="55">
        <v>0.4444444444444452</v>
      </c>
      <c r="J48" s="56">
        <v>0.66284748645639269</v>
      </c>
      <c r="K48" s="18"/>
      <c r="L48" s="18"/>
      <c r="M48" s="18"/>
    </row>
    <row r="49" spans="1:13" ht="12.75" customHeight="1" x14ac:dyDescent="0.2">
      <c r="A49" s="52">
        <v>1959</v>
      </c>
      <c r="B49" s="53">
        <v>21.268351464198144</v>
      </c>
      <c r="C49" s="53">
        <v>0</v>
      </c>
      <c r="D49" s="53">
        <v>21.268351464198144</v>
      </c>
      <c r="E49" s="54">
        <v>0.46753905175199262</v>
      </c>
      <c r="F49" s="13"/>
      <c r="G49" s="52">
        <v>1971</v>
      </c>
      <c r="H49" s="53">
        <v>29.832066196151331</v>
      </c>
      <c r="I49" s="55">
        <v>0.45679012345679088</v>
      </c>
      <c r="J49" s="56">
        <v>0.65579393704443456</v>
      </c>
      <c r="K49" s="18"/>
      <c r="L49" s="18"/>
      <c r="M49" s="18"/>
    </row>
    <row r="50" spans="1:13" ht="12.75" customHeight="1" x14ac:dyDescent="0.2">
      <c r="A50" s="52">
        <v>1960</v>
      </c>
      <c r="B50" s="53">
        <v>13.227425540918018</v>
      </c>
      <c r="C50" s="53">
        <v>0</v>
      </c>
      <c r="D50" s="53">
        <v>13.227425540918018</v>
      </c>
      <c r="E50" s="54">
        <v>0.29077655618637099</v>
      </c>
      <c r="F50" s="13"/>
      <c r="G50" s="52">
        <v>1935</v>
      </c>
      <c r="H50" s="53">
        <v>29.691433519173405</v>
      </c>
      <c r="I50" s="55">
        <v>0.46913580246913655</v>
      </c>
      <c r="J50" s="56">
        <v>0.65270242952678403</v>
      </c>
      <c r="K50" s="18"/>
      <c r="L50" s="18"/>
      <c r="M50" s="18"/>
    </row>
    <row r="51" spans="1:13" ht="12.75" customHeight="1" x14ac:dyDescent="0.2">
      <c r="A51" s="52">
        <v>1961</v>
      </c>
      <c r="B51" s="53">
        <v>10.563964552465924</v>
      </c>
      <c r="C51" s="53">
        <v>0</v>
      </c>
      <c r="D51" s="53">
        <v>10.563964552465924</v>
      </c>
      <c r="E51" s="54">
        <v>0.23222608380887938</v>
      </c>
      <c r="F51" s="13"/>
      <c r="G51" s="52">
        <v>1927</v>
      </c>
      <c r="H51" s="53">
        <v>29.572346545250209</v>
      </c>
      <c r="I51" s="55">
        <v>0.48148148148148229</v>
      </c>
      <c r="J51" s="56">
        <v>0.65008455804023324</v>
      </c>
      <c r="K51" s="18"/>
      <c r="L51" s="18"/>
      <c r="M51" s="18"/>
    </row>
    <row r="52" spans="1:13" ht="12.75" customHeight="1" x14ac:dyDescent="0.2">
      <c r="A52" s="52">
        <v>1962</v>
      </c>
      <c r="B52" s="53">
        <v>26.866457473929351</v>
      </c>
      <c r="C52" s="53">
        <v>0</v>
      </c>
      <c r="D52" s="53">
        <v>26.866457473929351</v>
      </c>
      <c r="E52" s="54">
        <v>0.59060139533808198</v>
      </c>
      <c r="F52" s="13"/>
      <c r="G52" s="52">
        <v>1954</v>
      </c>
      <c r="H52" s="53">
        <v>28.75782318664033</v>
      </c>
      <c r="I52" s="55">
        <v>0.49382716049382797</v>
      </c>
      <c r="J52" s="56">
        <v>0.63217901047791447</v>
      </c>
      <c r="K52" s="18"/>
      <c r="L52" s="18"/>
      <c r="M52" s="18"/>
    </row>
    <row r="53" spans="1:13" ht="12.75" customHeight="1" x14ac:dyDescent="0.2">
      <c r="A53" s="52">
        <v>1963</v>
      </c>
      <c r="B53" s="53">
        <v>31.067261365018044</v>
      </c>
      <c r="C53" s="53">
        <v>0</v>
      </c>
      <c r="D53" s="53">
        <v>31.067261365018044</v>
      </c>
      <c r="E53" s="54">
        <v>0.68294705133035927</v>
      </c>
      <c r="F53" s="13"/>
      <c r="G53" s="52">
        <v>1964</v>
      </c>
      <c r="H53" s="53">
        <v>28.267730960284986</v>
      </c>
      <c r="I53" s="55">
        <v>0.50617283950617364</v>
      </c>
      <c r="J53" s="56">
        <v>0.62140538492602737</v>
      </c>
      <c r="K53" s="18"/>
      <c r="L53" s="18"/>
      <c r="M53" s="18"/>
    </row>
    <row r="54" spans="1:13" ht="12.75" customHeight="1" x14ac:dyDescent="0.2">
      <c r="A54" s="52">
        <v>1964</v>
      </c>
      <c r="B54" s="53">
        <v>28.267730960284986</v>
      </c>
      <c r="C54" s="53">
        <v>0</v>
      </c>
      <c r="D54" s="53">
        <v>28.267730960284986</v>
      </c>
      <c r="E54" s="54">
        <v>0.62140538492602737</v>
      </c>
      <c r="F54" s="13"/>
      <c r="G54" s="52">
        <v>1993</v>
      </c>
      <c r="H54" s="53">
        <v>28.163928760314846</v>
      </c>
      <c r="I54" s="55">
        <v>0.51851851851851938</v>
      </c>
      <c r="J54" s="56">
        <v>0.61912351638414698</v>
      </c>
      <c r="K54" s="18"/>
      <c r="L54" s="18"/>
      <c r="M54" s="18"/>
    </row>
    <row r="55" spans="1:13" ht="12" customHeight="1" x14ac:dyDescent="0.2">
      <c r="A55" s="47">
        <v>1965</v>
      </c>
      <c r="B55" s="48">
        <v>31.569688627228654</v>
      </c>
      <c r="C55" s="48">
        <v>0</v>
      </c>
      <c r="D55" s="48">
        <v>31.569688627228654</v>
      </c>
      <c r="E55" s="49">
        <v>0.69399183616682025</v>
      </c>
      <c r="F55" s="13"/>
      <c r="G55" s="47">
        <v>1923</v>
      </c>
      <c r="H55" s="48">
        <v>28.140604340473004</v>
      </c>
      <c r="I55" s="50">
        <v>0.53086419753086511</v>
      </c>
      <c r="J55" s="51">
        <v>0.61861077908272155</v>
      </c>
      <c r="K55" s="18"/>
      <c r="L55" s="18"/>
      <c r="M55" s="18"/>
    </row>
    <row r="56" spans="1:13" ht="12" customHeight="1" x14ac:dyDescent="0.2">
      <c r="A56" s="52">
        <v>1966</v>
      </c>
      <c r="B56" s="53">
        <v>30.227925947950034</v>
      </c>
      <c r="C56" s="53">
        <v>0</v>
      </c>
      <c r="D56" s="53">
        <v>30.227925947950034</v>
      </c>
      <c r="E56" s="54">
        <v>0.66449606392503924</v>
      </c>
      <c r="F56" s="13"/>
      <c r="G56" s="52">
        <v>1962</v>
      </c>
      <c r="H56" s="53">
        <v>26.866457473929351</v>
      </c>
      <c r="I56" s="55">
        <v>0.54320987654321073</v>
      </c>
      <c r="J56" s="56">
        <v>0.59060139533808198</v>
      </c>
      <c r="K56" s="18"/>
      <c r="L56" s="18"/>
      <c r="M56" s="18"/>
    </row>
    <row r="57" spans="1:13" ht="12" customHeight="1" x14ac:dyDescent="0.2">
      <c r="A57" s="52">
        <v>1967</v>
      </c>
      <c r="B57" s="53">
        <v>39.942316037183339</v>
      </c>
      <c r="C57" s="53">
        <v>0</v>
      </c>
      <c r="D57" s="53">
        <v>39.942316037183339</v>
      </c>
      <c r="E57" s="54">
        <v>0.87804607687806857</v>
      </c>
      <c r="F57" s="13"/>
      <c r="G57" s="52">
        <v>1985</v>
      </c>
      <c r="H57" s="53">
        <v>25.665753395719285</v>
      </c>
      <c r="I57" s="55">
        <v>0.55555555555555647</v>
      </c>
      <c r="J57" s="56">
        <v>0.56420649364078446</v>
      </c>
      <c r="K57" s="18"/>
      <c r="L57" s="18"/>
      <c r="M57" s="18"/>
    </row>
    <row r="58" spans="1:13" ht="12" customHeight="1" x14ac:dyDescent="0.2">
      <c r="A58" s="52">
        <v>1968</v>
      </c>
      <c r="B58" s="53">
        <v>24.749602148303499</v>
      </c>
      <c r="C58" s="53">
        <v>0</v>
      </c>
      <c r="D58" s="53">
        <v>24.749602148303499</v>
      </c>
      <c r="E58" s="54">
        <v>0.54406687510009888</v>
      </c>
      <c r="F58" s="13"/>
      <c r="G58" s="52">
        <v>1989</v>
      </c>
      <c r="H58" s="53">
        <v>25.545268525048925</v>
      </c>
      <c r="I58" s="55">
        <v>0.5679012345679022</v>
      </c>
      <c r="J58" s="56">
        <v>0.5615578923950082</v>
      </c>
      <c r="K58" s="18"/>
      <c r="L58" s="18"/>
      <c r="M58" s="18"/>
    </row>
    <row r="59" spans="1:13" ht="12" customHeight="1" x14ac:dyDescent="0.2">
      <c r="A59" s="52">
        <v>1969</v>
      </c>
      <c r="B59" s="53">
        <v>45.490000003007609</v>
      </c>
      <c r="C59" s="53">
        <v>0</v>
      </c>
      <c r="D59" s="53">
        <v>45.490000003007609</v>
      </c>
      <c r="E59" s="54">
        <v>1.0000000000661158</v>
      </c>
      <c r="F59" s="13"/>
      <c r="G59" s="52">
        <v>1950</v>
      </c>
      <c r="H59" s="53">
        <v>25.253820209636388</v>
      </c>
      <c r="I59" s="55">
        <v>0.58024691358024783</v>
      </c>
      <c r="J59" s="56">
        <v>0.55515102681108786</v>
      </c>
      <c r="K59" s="18"/>
      <c r="L59" s="18"/>
      <c r="M59" s="18"/>
    </row>
    <row r="60" spans="1:13" ht="12" customHeight="1" x14ac:dyDescent="0.2">
      <c r="A60" s="52">
        <v>1970</v>
      </c>
      <c r="B60" s="53">
        <v>32.794654414164484</v>
      </c>
      <c r="C60" s="53">
        <v>0</v>
      </c>
      <c r="D60" s="53">
        <v>32.794654414164484</v>
      </c>
      <c r="E60" s="54">
        <v>0.72092007944964787</v>
      </c>
      <c r="F60" s="13"/>
      <c r="G60" s="52">
        <v>1968</v>
      </c>
      <c r="H60" s="53">
        <v>24.749602148303499</v>
      </c>
      <c r="I60" s="55">
        <v>0.59259259259259356</v>
      </c>
      <c r="J60" s="56">
        <v>0.54406687510009888</v>
      </c>
      <c r="K60" s="18"/>
      <c r="L60" s="18"/>
      <c r="M60" s="18"/>
    </row>
    <row r="61" spans="1:13" ht="12" customHeight="1" x14ac:dyDescent="0.2">
      <c r="A61" s="52">
        <v>1971</v>
      </c>
      <c r="B61" s="53">
        <v>29.832066196151331</v>
      </c>
      <c r="C61" s="53">
        <v>0</v>
      </c>
      <c r="D61" s="53">
        <v>29.832066196151331</v>
      </c>
      <c r="E61" s="54">
        <v>0.65579393704443456</v>
      </c>
      <c r="F61" s="13"/>
      <c r="G61" s="52">
        <v>1972</v>
      </c>
      <c r="H61" s="53">
        <v>23.592911846690907</v>
      </c>
      <c r="I61" s="55">
        <v>0.60493827160493929</v>
      </c>
      <c r="J61" s="56">
        <v>0.51863952180019579</v>
      </c>
      <c r="K61" s="18"/>
      <c r="L61" s="18"/>
      <c r="M61" s="18"/>
    </row>
    <row r="62" spans="1:13" ht="12" customHeight="1" x14ac:dyDescent="0.2">
      <c r="A62" s="52">
        <v>1972</v>
      </c>
      <c r="B62" s="53">
        <v>23.592911846690907</v>
      </c>
      <c r="C62" s="53">
        <v>0</v>
      </c>
      <c r="D62" s="53">
        <v>23.592911846690907</v>
      </c>
      <c r="E62" s="54">
        <v>0.51863952180019579</v>
      </c>
      <c r="F62" s="13"/>
      <c r="G62" s="52">
        <v>1948</v>
      </c>
      <c r="H62" s="53">
        <v>23.50560391054033</v>
      </c>
      <c r="I62" s="55">
        <v>0.61728395061728492</v>
      </c>
      <c r="J62" s="56">
        <v>0.51672024424137897</v>
      </c>
      <c r="K62" s="18"/>
      <c r="L62" s="18"/>
      <c r="M62" s="18"/>
    </row>
    <row r="63" spans="1:13" ht="12" customHeight="1" x14ac:dyDescent="0.2">
      <c r="A63" s="52">
        <v>1973</v>
      </c>
      <c r="B63" s="53">
        <v>35.517909205199267</v>
      </c>
      <c r="C63" s="53">
        <v>0</v>
      </c>
      <c r="D63" s="53">
        <v>35.517909205199267</v>
      </c>
      <c r="E63" s="54">
        <v>0.78078499022201064</v>
      </c>
      <c r="F63" s="13"/>
      <c r="G63" s="52">
        <v>1953</v>
      </c>
      <c r="H63" s="53">
        <v>23.503931611887225</v>
      </c>
      <c r="I63" s="55">
        <v>0.62962962962963065</v>
      </c>
      <c r="J63" s="56">
        <v>0.5166834823452896</v>
      </c>
      <c r="K63" s="18"/>
      <c r="L63" s="18"/>
      <c r="M63" s="18"/>
    </row>
    <row r="64" spans="1:13" ht="12" customHeight="1" x14ac:dyDescent="0.2">
      <c r="A64" s="52">
        <v>1974</v>
      </c>
      <c r="B64" s="53">
        <v>34.133868267221771</v>
      </c>
      <c r="C64" s="53">
        <v>0</v>
      </c>
      <c r="D64" s="53">
        <v>34.133868267221771</v>
      </c>
      <c r="E64" s="54">
        <v>0.75035982121832867</v>
      </c>
      <c r="F64" s="13"/>
      <c r="G64" s="52">
        <v>1957</v>
      </c>
      <c r="H64" s="53">
        <v>23.361536580989871</v>
      </c>
      <c r="I64" s="55">
        <v>0.64197530864197638</v>
      </c>
      <c r="J64" s="56">
        <v>0.51355323325983449</v>
      </c>
      <c r="K64" s="18"/>
      <c r="L64" s="18"/>
      <c r="M64" s="18"/>
    </row>
    <row r="65" spans="1:13" ht="12" customHeight="1" x14ac:dyDescent="0.2">
      <c r="A65" s="52">
        <v>1975</v>
      </c>
      <c r="B65" s="53">
        <v>32.269391796096812</v>
      </c>
      <c r="C65" s="53">
        <v>0</v>
      </c>
      <c r="D65" s="53">
        <v>32.269391796096812</v>
      </c>
      <c r="E65" s="54">
        <v>0.70937330833362966</v>
      </c>
      <c r="F65" s="13"/>
      <c r="G65" s="52">
        <v>1926</v>
      </c>
      <c r="H65" s="53">
        <v>22.219936807503792</v>
      </c>
      <c r="I65" s="55">
        <v>0.65432098765432201</v>
      </c>
      <c r="J65" s="56">
        <v>0.48845761282707828</v>
      </c>
      <c r="K65" s="18"/>
      <c r="L65" s="18"/>
      <c r="M65" s="18"/>
    </row>
    <row r="66" spans="1:13" ht="12" customHeight="1" x14ac:dyDescent="0.2">
      <c r="A66" s="52">
        <v>1976</v>
      </c>
      <c r="B66" s="53">
        <v>20.463698720333959</v>
      </c>
      <c r="C66" s="53">
        <v>0</v>
      </c>
      <c r="D66" s="53">
        <v>20.463698720333959</v>
      </c>
      <c r="E66" s="54">
        <v>0.44985048846634335</v>
      </c>
      <c r="F66" s="13"/>
      <c r="G66" s="52">
        <v>1930</v>
      </c>
      <c r="H66" s="53">
        <v>21.557359627586894</v>
      </c>
      <c r="I66" s="55">
        <v>0.66666666666666774</v>
      </c>
      <c r="J66" s="56">
        <v>0.47389227583176285</v>
      </c>
      <c r="K66" s="18"/>
      <c r="L66" s="18"/>
      <c r="M66" s="18"/>
    </row>
    <row r="67" spans="1:13" ht="12" customHeight="1" x14ac:dyDescent="0.2">
      <c r="A67" s="52">
        <v>1977</v>
      </c>
      <c r="B67" s="53">
        <v>3.6362016298080526</v>
      </c>
      <c r="C67" s="53">
        <v>0</v>
      </c>
      <c r="D67" s="53">
        <v>3.6362016298080526</v>
      </c>
      <c r="E67" s="54">
        <v>7.9934087267708342E-2</v>
      </c>
      <c r="F67" s="13"/>
      <c r="G67" s="52">
        <v>2003</v>
      </c>
      <c r="H67" s="53">
        <v>21.54402116944047</v>
      </c>
      <c r="I67" s="55">
        <v>0.67901234567901347</v>
      </c>
      <c r="J67" s="56">
        <v>0.47359905846208988</v>
      </c>
      <c r="K67" s="18"/>
      <c r="L67" s="18"/>
      <c r="M67" s="18"/>
    </row>
    <row r="68" spans="1:13" ht="12" customHeight="1" x14ac:dyDescent="0.2">
      <c r="A68" s="52">
        <v>1978</v>
      </c>
      <c r="B68" s="53">
        <v>39.186841244634081</v>
      </c>
      <c r="C68" s="53">
        <v>0</v>
      </c>
      <c r="D68" s="53">
        <v>39.186841244634081</v>
      </c>
      <c r="E68" s="54">
        <v>0.86143858528542716</v>
      </c>
      <c r="F68" s="13"/>
      <c r="G68" s="52">
        <v>1925</v>
      </c>
      <c r="H68" s="53">
        <v>21.527207699221488</v>
      </c>
      <c r="I68" s="55">
        <v>0.6913580246913591</v>
      </c>
      <c r="J68" s="56">
        <v>0.47322945041155173</v>
      </c>
      <c r="K68" s="18"/>
      <c r="L68" s="18"/>
      <c r="M68" s="18"/>
    </row>
    <row r="69" spans="1:13" ht="12" customHeight="1" x14ac:dyDescent="0.2">
      <c r="A69" s="52">
        <v>1979</v>
      </c>
      <c r="B69" s="53">
        <v>34.059228635776556</v>
      </c>
      <c r="C69" s="53">
        <v>0</v>
      </c>
      <c r="D69" s="53">
        <v>34.059228635776556</v>
      </c>
      <c r="E69" s="54">
        <v>0.74871902914435162</v>
      </c>
      <c r="F69" s="13"/>
      <c r="G69" s="52">
        <v>1932</v>
      </c>
      <c r="H69" s="53">
        <v>21.408046798434778</v>
      </c>
      <c r="I69" s="55">
        <v>0.70370370370370483</v>
      </c>
      <c r="J69" s="56">
        <v>0.47060995380159987</v>
      </c>
      <c r="K69" s="18"/>
      <c r="L69" s="18"/>
      <c r="M69" s="18"/>
    </row>
    <row r="70" spans="1:13" ht="12" customHeight="1" x14ac:dyDescent="0.2">
      <c r="A70" s="52">
        <v>1980</v>
      </c>
      <c r="B70" s="53">
        <v>45.434236644409182</v>
      </c>
      <c r="C70" s="53">
        <v>0</v>
      </c>
      <c r="D70" s="53">
        <v>45.434236644409182</v>
      </c>
      <c r="E70" s="54">
        <v>0.9987741623303843</v>
      </c>
      <c r="F70" s="13"/>
      <c r="G70" s="52">
        <v>1959</v>
      </c>
      <c r="H70" s="53">
        <v>21.268351464198144</v>
      </c>
      <c r="I70" s="55">
        <v>0.71604938271605056</v>
      </c>
      <c r="J70" s="56">
        <v>0.46753905175199262</v>
      </c>
      <c r="K70" s="18"/>
      <c r="L70" s="18"/>
      <c r="M70" s="18"/>
    </row>
    <row r="71" spans="1:13" ht="12" customHeight="1" x14ac:dyDescent="0.2">
      <c r="A71" s="52">
        <v>1981</v>
      </c>
      <c r="B71" s="53">
        <v>19.497443778716786</v>
      </c>
      <c r="C71" s="53">
        <v>0</v>
      </c>
      <c r="D71" s="53">
        <v>19.497443778716786</v>
      </c>
      <c r="E71" s="54">
        <v>0.42860944776251453</v>
      </c>
      <c r="F71" s="13"/>
      <c r="G71" s="52">
        <v>1976</v>
      </c>
      <c r="H71" s="53">
        <v>20.463698720333959</v>
      </c>
      <c r="I71" s="55">
        <v>0.7283950617283963</v>
      </c>
      <c r="J71" s="56">
        <v>0.44985048846634335</v>
      </c>
      <c r="K71" s="18"/>
      <c r="L71" s="18"/>
      <c r="M71" s="18"/>
    </row>
    <row r="72" spans="1:13" ht="12" customHeight="1" x14ac:dyDescent="0.2">
      <c r="A72" s="52">
        <v>1982</v>
      </c>
      <c r="B72" s="53">
        <v>45.490000003007609</v>
      </c>
      <c r="C72" s="53">
        <v>0</v>
      </c>
      <c r="D72" s="53">
        <v>45.490000003007609</v>
      </c>
      <c r="E72" s="54">
        <v>1.0000000000661158</v>
      </c>
      <c r="F72" s="13"/>
      <c r="G72" s="52">
        <v>1955</v>
      </c>
      <c r="H72" s="53">
        <v>20.36931928881074</v>
      </c>
      <c r="I72" s="55">
        <v>0.74074074074074192</v>
      </c>
      <c r="J72" s="56">
        <v>0.44777575926161217</v>
      </c>
      <c r="K72" s="18"/>
      <c r="L72" s="18"/>
      <c r="M72" s="18"/>
    </row>
    <row r="73" spans="1:13" ht="12" customHeight="1" x14ac:dyDescent="0.2">
      <c r="A73" s="52">
        <v>1983</v>
      </c>
      <c r="B73" s="53">
        <v>45.490000003007609</v>
      </c>
      <c r="C73" s="53">
        <v>0</v>
      </c>
      <c r="D73" s="53">
        <v>45.490000003007609</v>
      </c>
      <c r="E73" s="54">
        <v>1.0000000000661158</v>
      </c>
      <c r="F73" s="13"/>
      <c r="G73" s="52">
        <v>1981</v>
      </c>
      <c r="H73" s="53">
        <v>19.497443778716786</v>
      </c>
      <c r="I73" s="55">
        <v>0.75308641975308765</v>
      </c>
      <c r="J73" s="56">
        <v>0.42860944776251453</v>
      </c>
      <c r="K73" s="18"/>
      <c r="L73" s="18"/>
      <c r="M73" s="18"/>
    </row>
    <row r="74" spans="1:13" ht="12" customHeight="1" x14ac:dyDescent="0.2">
      <c r="A74" s="52">
        <v>1984</v>
      </c>
      <c r="B74" s="53">
        <v>39.267389038515716</v>
      </c>
      <c r="C74" s="53">
        <v>0</v>
      </c>
      <c r="D74" s="53">
        <v>39.267389038515716</v>
      </c>
      <c r="E74" s="54">
        <v>0.86320925562795592</v>
      </c>
      <c r="F74" s="13"/>
      <c r="G74" s="52">
        <v>1949</v>
      </c>
      <c r="H74" s="53">
        <v>19.173995965616818</v>
      </c>
      <c r="I74" s="55">
        <v>0.76543209876543339</v>
      </c>
      <c r="J74" s="56">
        <v>0.42149914191287796</v>
      </c>
      <c r="K74" s="18"/>
      <c r="L74" s="18"/>
      <c r="M74" s="18"/>
    </row>
    <row r="75" spans="1:13" ht="12" customHeight="1" x14ac:dyDescent="0.2">
      <c r="A75" s="52">
        <v>1985</v>
      </c>
      <c r="B75" s="53">
        <v>25.665753395719285</v>
      </c>
      <c r="C75" s="53">
        <v>0</v>
      </c>
      <c r="D75" s="53">
        <v>25.665753395719285</v>
      </c>
      <c r="E75" s="54">
        <v>0.56420649364078446</v>
      </c>
      <c r="F75" s="13"/>
      <c r="G75" s="52">
        <v>1944</v>
      </c>
      <c r="H75" s="53">
        <v>18.35482331280258</v>
      </c>
      <c r="I75" s="55">
        <v>0.77777777777777901</v>
      </c>
      <c r="J75" s="56">
        <v>0.40349138959777048</v>
      </c>
      <c r="K75" s="18"/>
      <c r="L75" s="18"/>
      <c r="M75" s="18"/>
    </row>
    <row r="76" spans="1:13" ht="12" customHeight="1" x14ac:dyDescent="0.2">
      <c r="A76" s="52">
        <v>1986</v>
      </c>
      <c r="B76" s="53">
        <v>37.672880613108227</v>
      </c>
      <c r="C76" s="53">
        <v>0</v>
      </c>
      <c r="D76" s="53">
        <v>37.672880613108227</v>
      </c>
      <c r="E76" s="54">
        <v>0.82815741070802873</v>
      </c>
      <c r="F76" s="13"/>
      <c r="G76" s="52">
        <v>2002</v>
      </c>
      <c r="H76" s="53">
        <v>16.765369950932772</v>
      </c>
      <c r="I76" s="55">
        <v>0.79012345679012475</v>
      </c>
      <c r="J76" s="56">
        <v>0.36855066939839021</v>
      </c>
      <c r="K76" s="18"/>
      <c r="L76" s="18"/>
      <c r="M76" s="18"/>
    </row>
    <row r="77" spans="1:13" ht="12" customHeight="1" x14ac:dyDescent="0.2">
      <c r="A77" s="52">
        <v>1987</v>
      </c>
      <c r="B77" s="53">
        <v>9.9070095940513685</v>
      </c>
      <c r="C77" s="53">
        <v>0</v>
      </c>
      <c r="D77" s="53">
        <v>9.9070095940513685</v>
      </c>
      <c r="E77" s="54">
        <v>0.2177843392844882</v>
      </c>
      <c r="F77" s="13"/>
      <c r="G77" s="52">
        <v>1933</v>
      </c>
      <c r="H77" s="53">
        <v>16.266963286852341</v>
      </c>
      <c r="I77" s="55">
        <v>0.80246913580247048</v>
      </c>
      <c r="J77" s="56">
        <v>0.35759426878110223</v>
      </c>
      <c r="K77" s="18"/>
      <c r="L77" s="18"/>
      <c r="M77" s="18"/>
    </row>
    <row r="78" spans="1:13" ht="12" customHeight="1" x14ac:dyDescent="0.2">
      <c r="A78" s="52">
        <v>1988</v>
      </c>
      <c r="B78" s="53">
        <v>6.9857345836987452</v>
      </c>
      <c r="C78" s="53">
        <v>0</v>
      </c>
      <c r="D78" s="53">
        <v>6.9857345836987452</v>
      </c>
      <c r="E78" s="54">
        <v>0.15356637906570114</v>
      </c>
      <c r="F78" s="13"/>
      <c r="G78" s="52">
        <v>1947</v>
      </c>
      <c r="H78" s="53">
        <v>14.243206512919631</v>
      </c>
      <c r="I78" s="55">
        <v>0.8148148148148161</v>
      </c>
      <c r="J78" s="56">
        <v>0.31310632035435548</v>
      </c>
      <c r="K78" s="18"/>
      <c r="L78" s="18"/>
      <c r="M78" s="18"/>
    </row>
    <row r="79" spans="1:13" ht="12" customHeight="1" x14ac:dyDescent="0.2">
      <c r="A79" s="52">
        <v>1989</v>
      </c>
      <c r="B79" s="53">
        <v>25.545268525048925</v>
      </c>
      <c r="C79" s="53">
        <v>0</v>
      </c>
      <c r="D79" s="53">
        <v>25.545268525048925</v>
      </c>
      <c r="E79" s="54">
        <v>0.5615578923950082</v>
      </c>
      <c r="F79" s="13"/>
      <c r="G79" s="52">
        <v>1994</v>
      </c>
      <c r="H79" s="53">
        <v>13.883978490323472</v>
      </c>
      <c r="I79" s="55">
        <v>0.82716049382716184</v>
      </c>
      <c r="J79" s="56">
        <v>0.30520946340565996</v>
      </c>
      <c r="K79" s="18"/>
      <c r="L79" s="18"/>
      <c r="M79" s="18"/>
    </row>
    <row r="80" spans="1:13" ht="12" customHeight="1" x14ac:dyDescent="0.2">
      <c r="A80" s="52">
        <v>1990</v>
      </c>
      <c r="B80" s="53">
        <v>5.5487981264277018</v>
      </c>
      <c r="C80" s="53">
        <v>0</v>
      </c>
      <c r="D80" s="53">
        <v>5.5487981264277018</v>
      </c>
      <c r="E80" s="54">
        <v>0.121978415617228</v>
      </c>
      <c r="F80" s="13"/>
      <c r="G80" s="52">
        <v>1960</v>
      </c>
      <c r="H80" s="53">
        <v>13.227425540918018</v>
      </c>
      <c r="I80" s="55">
        <v>0.83950617283950757</v>
      </c>
      <c r="J80" s="56">
        <v>0.29077655618637099</v>
      </c>
      <c r="K80" s="18"/>
      <c r="L80" s="18"/>
      <c r="M80" s="18"/>
    </row>
    <row r="81" spans="1:13" ht="12" customHeight="1" x14ac:dyDescent="0.2">
      <c r="A81" s="52">
        <v>1991</v>
      </c>
      <c r="B81" s="53">
        <v>7.2957931189254825</v>
      </c>
      <c r="C81" s="53">
        <v>0</v>
      </c>
      <c r="D81" s="53">
        <v>7.2957931189254825</v>
      </c>
      <c r="E81" s="54">
        <v>0.16038235038306181</v>
      </c>
      <c r="F81" s="13"/>
      <c r="G81" s="52">
        <v>1934</v>
      </c>
      <c r="H81" s="53">
        <v>13.028103004836726</v>
      </c>
      <c r="I81" s="55">
        <v>0.85185185185185319</v>
      </c>
      <c r="J81" s="56">
        <v>0.28639487810148878</v>
      </c>
      <c r="K81" s="18"/>
      <c r="L81" s="18"/>
      <c r="M81" s="18"/>
    </row>
    <row r="82" spans="1:13" ht="12" customHeight="1" x14ac:dyDescent="0.2">
      <c r="A82" s="52">
        <v>1992</v>
      </c>
      <c r="B82" s="53">
        <v>10.903789643802089</v>
      </c>
      <c r="C82" s="53">
        <v>0</v>
      </c>
      <c r="D82" s="53">
        <v>10.903789643802089</v>
      </c>
      <c r="E82" s="54">
        <v>0.23969640896465352</v>
      </c>
      <c r="F82" s="13"/>
      <c r="G82" s="52">
        <v>2001</v>
      </c>
      <c r="H82" s="53">
        <v>12.833277139908445</v>
      </c>
      <c r="I82" s="55">
        <v>0.86419753086419893</v>
      </c>
      <c r="J82" s="56">
        <v>0.28211204967923598</v>
      </c>
      <c r="K82" s="18"/>
      <c r="L82" s="18"/>
      <c r="M82" s="18"/>
    </row>
    <row r="83" spans="1:13" ht="12" customHeight="1" x14ac:dyDescent="0.2">
      <c r="A83" s="52">
        <v>1993</v>
      </c>
      <c r="B83" s="53">
        <v>28.163928760314846</v>
      </c>
      <c r="C83" s="53">
        <v>0</v>
      </c>
      <c r="D83" s="53">
        <v>28.163928760314846</v>
      </c>
      <c r="E83" s="54">
        <v>0.61912351638414698</v>
      </c>
      <c r="F83" s="13"/>
      <c r="G83" s="52">
        <v>1992</v>
      </c>
      <c r="H83" s="53">
        <v>10.903789643802089</v>
      </c>
      <c r="I83" s="55">
        <v>0.87654320987654466</v>
      </c>
      <c r="J83" s="56">
        <v>0.23969640896465352</v>
      </c>
      <c r="K83" s="18"/>
      <c r="L83" s="18"/>
      <c r="M83" s="18"/>
    </row>
    <row r="84" spans="1:13" ht="12" customHeight="1" x14ac:dyDescent="0.2">
      <c r="A84" s="52">
        <v>1994</v>
      </c>
      <c r="B84" s="53">
        <v>13.883978490323472</v>
      </c>
      <c r="C84" s="53">
        <v>0</v>
      </c>
      <c r="D84" s="53">
        <v>13.883978490323472</v>
      </c>
      <c r="E84" s="54">
        <v>0.30520946340565996</v>
      </c>
      <c r="F84" s="13"/>
      <c r="G84" s="52">
        <v>1961</v>
      </c>
      <c r="H84" s="53">
        <v>10.563964552465924</v>
      </c>
      <c r="I84" s="55">
        <v>0.88888888888889039</v>
      </c>
      <c r="J84" s="56">
        <v>0.23222608380887938</v>
      </c>
      <c r="K84" s="18"/>
      <c r="L84" s="18"/>
      <c r="M84" s="18"/>
    </row>
    <row r="85" spans="1:13" ht="12" customHeight="1" x14ac:dyDescent="0.2">
      <c r="A85" s="52">
        <v>1995</v>
      </c>
      <c r="B85" s="53">
        <v>37.501607907323049</v>
      </c>
      <c r="C85" s="53">
        <v>0</v>
      </c>
      <c r="D85" s="53">
        <v>37.501607907323049</v>
      </c>
      <c r="E85" s="54">
        <v>0.82439234792972182</v>
      </c>
      <c r="F85" s="13"/>
      <c r="G85" s="52">
        <v>1987</v>
      </c>
      <c r="H85" s="53">
        <v>9.9070095940513685</v>
      </c>
      <c r="I85" s="55">
        <v>0.90123456790123602</v>
      </c>
      <c r="J85" s="56">
        <v>0.2177843392844882</v>
      </c>
      <c r="K85" s="18"/>
      <c r="L85" s="18"/>
      <c r="M85" s="18"/>
    </row>
    <row r="86" spans="1:13" ht="12" customHeight="1" x14ac:dyDescent="0.2">
      <c r="A86" s="52">
        <v>1996</v>
      </c>
      <c r="B86" s="53">
        <v>33.057745392467581</v>
      </c>
      <c r="C86" s="53">
        <v>0</v>
      </c>
      <c r="D86" s="53">
        <v>33.057745392467581</v>
      </c>
      <c r="E86" s="54">
        <v>0.72670356984980389</v>
      </c>
      <c r="F86" s="13"/>
      <c r="G86" s="52">
        <v>1931</v>
      </c>
      <c r="H86" s="53">
        <v>9.2466777933295585</v>
      </c>
      <c r="I86" s="55">
        <v>0.91358024691358175</v>
      </c>
      <c r="J86" s="56">
        <v>0.20326836213078828</v>
      </c>
      <c r="K86" s="18"/>
      <c r="L86" s="18"/>
      <c r="M86" s="18"/>
    </row>
    <row r="87" spans="1:13" ht="12" customHeight="1" x14ac:dyDescent="0.2">
      <c r="A87" s="52">
        <v>1997</v>
      </c>
      <c r="B87" s="53">
        <v>38.663296459128595</v>
      </c>
      <c r="C87" s="53">
        <v>0</v>
      </c>
      <c r="D87" s="53">
        <v>38.663296459128595</v>
      </c>
      <c r="E87" s="54">
        <v>0.84992957703074512</v>
      </c>
      <c r="F87" s="13"/>
      <c r="G87" s="52">
        <v>1939</v>
      </c>
      <c r="H87" s="53">
        <v>9.2211432604939887</v>
      </c>
      <c r="I87" s="55">
        <v>0.92592592592592748</v>
      </c>
      <c r="J87" s="56">
        <v>0.20270704023948094</v>
      </c>
      <c r="K87" s="18"/>
      <c r="L87" s="18"/>
      <c r="M87" s="18"/>
    </row>
    <row r="88" spans="1:13" ht="12" customHeight="1" x14ac:dyDescent="0.2">
      <c r="A88" s="52">
        <v>1998</v>
      </c>
      <c r="B88" s="53">
        <v>42.650268219141758</v>
      </c>
      <c r="C88" s="53">
        <v>0</v>
      </c>
      <c r="D88" s="53">
        <v>42.650268219141758</v>
      </c>
      <c r="E88" s="54">
        <v>0.93757459263886034</v>
      </c>
      <c r="F88" s="13"/>
      <c r="G88" s="52">
        <v>1929</v>
      </c>
      <c r="H88" s="53">
        <v>8.3400385568723348</v>
      </c>
      <c r="I88" s="55">
        <v>0.93827160493827311</v>
      </c>
      <c r="J88" s="56">
        <v>0.18333784473230016</v>
      </c>
      <c r="K88" s="18"/>
      <c r="L88" s="18"/>
      <c r="M88" s="18"/>
    </row>
    <row r="89" spans="1:13" ht="12" customHeight="1" x14ac:dyDescent="0.2">
      <c r="A89" s="52">
        <v>1999</v>
      </c>
      <c r="B89" s="53">
        <v>30.27220720771826</v>
      </c>
      <c r="C89" s="53">
        <v>0</v>
      </c>
      <c r="D89" s="53">
        <v>30.27220720771826</v>
      </c>
      <c r="E89" s="54">
        <v>0.66546949236575637</v>
      </c>
      <c r="F89" s="13"/>
      <c r="G89" s="52">
        <v>1924</v>
      </c>
      <c r="H89" s="53">
        <v>8.1980360904404552</v>
      </c>
      <c r="I89" s="55">
        <v>0.95061728395061884</v>
      </c>
      <c r="J89" s="56">
        <v>0.18021622533392953</v>
      </c>
      <c r="K89" s="18"/>
      <c r="L89" s="18"/>
      <c r="M89" s="18"/>
    </row>
    <row r="90" spans="1:13" ht="12" customHeight="1" x14ac:dyDescent="0.2">
      <c r="A90" s="52">
        <v>2000</v>
      </c>
      <c r="B90" s="53">
        <v>32.583271382565428</v>
      </c>
      <c r="C90" s="53">
        <v>0</v>
      </c>
      <c r="D90" s="53">
        <v>32.583271382565428</v>
      </c>
      <c r="E90" s="54">
        <v>0.71627327726017642</v>
      </c>
      <c r="F90" s="13"/>
      <c r="G90" s="52">
        <v>1991</v>
      </c>
      <c r="H90" s="53">
        <v>7.2957931189254825</v>
      </c>
      <c r="I90" s="55">
        <v>0.96296296296296457</v>
      </c>
      <c r="J90" s="56">
        <v>0.16038235038306181</v>
      </c>
      <c r="K90" s="18"/>
      <c r="L90" s="18"/>
      <c r="M90" s="18"/>
    </row>
    <row r="91" spans="1:13" ht="12" customHeight="1" x14ac:dyDescent="0.2">
      <c r="A91" s="52">
        <v>2001</v>
      </c>
      <c r="B91" s="53">
        <v>12.833277139908445</v>
      </c>
      <c r="C91" s="53">
        <v>0</v>
      </c>
      <c r="D91" s="53">
        <v>12.833277139908445</v>
      </c>
      <c r="E91" s="54">
        <v>0.28211204967923598</v>
      </c>
      <c r="F91" s="13"/>
      <c r="G91" s="52">
        <v>1988</v>
      </c>
      <c r="H91" s="53">
        <v>6.9857345836987452</v>
      </c>
      <c r="I91" s="55">
        <v>0.9753086419753102</v>
      </c>
      <c r="J91" s="56">
        <v>0.15356637906570114</v>
      </c>
      <c r="K91" s="18"/>
      <c r="L91" s="18"/>
      <c r="M91" s="18"/>
    </row>
    <row r="92" spans="1:13" ht="12" customHeight="1" x14ac:dyDescent="0.2">
      <c r="A92" s="52">
        <v>2002</v>
      </c>
      <c r="B92" s="53">
        <v>16.765369950932772</v>
      </c>
      <c r="C92" s="53">
        <v>0</v>
      </c>
      <c r="D92" s="53">
        <v>16.765369950932772</v>
      </c>
      <c r="E92" s="54">
        <v>0.36855066939839021</v>
      </c>
      <c r="F92" s="13"/>
      <c r="G92" s="52">
        <v>1990</v>
      </c>
      <c r="H92" s="53">
        <v>5.5487981264277018</v>
      </c>
      <c r="I92" s="55">
        <v>0.98765432098765593</v>
      </c>
      <c r="J92" s="56">
        <v>0.121978415617228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21.54402116944047</v>
      </c>
      <c r="C93" s="58">
        <v>0</v>
      </c>
      <c r="D93" s="58">
        <v>21.54402116944047</v>
      </c>
      <c r="E93" s="59">
        <v>0.47359905846208988</v>
      </c>
      <c r="F93" s="29"/>
      <c r="G93" s="57">
        <v>1977</v>
      </c>
      <c r="H93" s="58">
        <v>3.6362016298080526</v>
      </c>
      <c r="I93" s="60">
        <v>1.0000000000000016</v>
      </c>
      <c r="J93" s="61">
        <v>7.9934087267708342E-2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26.996839572140406</v>
      </c>
      <c r="C94" s="63">
        <v>0</v>
      </c>
      <c r="D94" s="63">
        <v>26.996839572140406</v>
      </c>
      <c r="E94" s="64">
        <v>0.59346756588569816</v>
      </c>
      <c r="F94" s="36"/>
      <c r="G94" s="62"/>
      <c r="H94" s="63">
        <v>26.996839572140406</v>
      </c>
      <c r="I94" s="63"/>
      <c r="J94" s="64">
        <v>0.59346756588569782</v>
      </c>
      <c r="K94" s="39"/>
      <c r="L94" s="39"/>
      <c r="M94" s="39"/>
    </row>
    <row r="95" spans="1:13" ht="12" customHeight="1" x14ac:dyDescent="0.2">
      <c r="A95" s="65" t="s">
        <v>12</v>
      </c>
      <c r="B95" s="66">
        <v>45.490000003007616</v>
      </c>
      <c r="C95" s="66">
        <v>0</v>
      </c>
      <c r="D95" s="66">
        <v>45.490000003007616</v>
      </c>
      <c r="E95" s="67">
        <v>1.000000000066116</v>
      </c>
      <c r="F95" s="36"/>
      <c r="G95" s="68"/>
      <c r="H95" s="66">
        <v>45.490000003007616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3.6362016298080526</v>
      </c>
      <c r="C96" s="66">
        <v>0</v>
      </c>
      <c r="D96" s="66">
        <v>3.6362016298080526</v>
      </c>
      <c r="E96" s="67">
        <v>7.9934087267708342E-2</v>
      </c>
      <c r="F96" s="45"/>
      <c r="G96" s="68"/>
      <c r="H96" s="66">
        <v>3.6362016298080526</v>
      </c>
      <c r="I96" s="69"/>
      <c r="J96" s="67">
        <v>7.9934087267708342E-2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3:BU1032"/>
  <sheetViews>
    <sheetView zoomScale="130" zoomScaleNormal="130" workbookViewId="0">
      <selection activeCell="N94" sqref="N94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72.67390745548083</v>
      </c>
      <c r="C12" s="48">
        <v>0</v>
      </c>
      <c r="D12" s="48">
        <v>72.67390745548083</v>
      </c>
      <c r="E12" s="49">
        <v>0.72673907455480835</v>
      </c>
      <c r="F12" s="13"/>
      <c r="G12" s="47">
        <v>1983</v>
      </c>
      <c r="H12" s="48">
        <v>99.868944005287148</v>
      </c>
      <c r="I12" s="50">
        <v>0</v>
      </c>
      <c r="J12" s="51">
        <v>0.99868944005287152</v>
      </c>
      <c r="K12" s="18"/>
      <c r="L12" s="18"/>
      <c r="M12" s="18"/>
    </row>
    <row r="13" spans="1:13" ht="12.75" customHeight="1" x14ac:dyDescent="0.2">
      <c r="A13" s="52">
        <v>1923</v>
      </c>
      <c r="B13" s="53">
        <v>61.861077908272151</v>
      </c>
      <c r="C13" s="53">
        <v>0</v>
      </c>
      <c r="D13" s="53">
        <v>61.861077908272151</v>
      </c>
      <c r="E13" s="54">
        <v>0.61861077908272155</v>
      </c>
      <c r="F13" s="13"/>
      <c r="G13" s="52">
        <v>1969</v>
      </c>
      <c r="H13" s="53">
        <v>96.833670920627441</v>
      </c>
      <c r="I13" s="55">
        <v>1.2345679012345699E-2</v>
      </c>
      <c r="J13" s="56">
        <v>0.96833670920627446</v>
      </c>
      <c r="K13" s="18"/>
      <c r="L13" s="18"/>
      <c r="M13" s="18"/>
    </row>
    <row r="14" spans="1:13" ht="12.75" customHeight="1" x14ac:dyDescent="0.2">
      <c r="A14" s="52">
        <v>1924</v>
      </c>
      <c r="B14" s="53">
        <v>18.021622533392957</v>
      </c>
      <c r="C14" s="53">
        <v>0</v>
      </c>
      <c r="D14" s="53">
        <v>18.021622533392957</v>
      </c>
      <c r="E14" s="54">
        <v>0.18021622533392956</v>
      </c>
      <c r="F14" s="13"/>
      <c r="G14" s="52">
        <v>1938</v>
      </c>
      <c r="H14" s="53">
        <v>96.784430368015222</v>
      </c>
      <c r="I14" s="55">
        <v>2.4691358024691398E-2</v>
      </c>
      <c r="J14" s="56">
        <v>0.96784430368015217</v>
      </c>
      <c r="K14" s="18"/>
      <c r="L14" s="18"/>
      <c r="M14" s="18"/>
    </row>
    <row r="15" spans="1:13" ht="12.75" customHeight="1" x14ac:dyDescent="0.2">
      <c r="A15" s="52">
        <v>1925</v>
      </c>
      <c r="B15" s="53">
        <v>47.322945041155151</v>
      </c>
      <c r="C15" s="53">
        <v>0</v>
      </c>
      <c r="D15" s="53">
        <v>47.322945041155151</v>
      </c>
      <c r="E15" s="54">
        <v>0.47322945041155151</v>
      </c>
      <c r="F15" s="13"/>
      <c r="G15" s="52">
        <v>1952</v>
      </c>
      <c r="H15" s="53">
        <v>95.57719971406334</v>
      </c>
      <c r="I15" s="55">
        <v>3.7037037037037097E-2</v>
      </c>
      <c r="J15" s="56">
        <v>0.95577199714063343</v>
      </c>
      <c r="K15" s="18"/>
      <c r="L15" s="18"/>
      <c r="M15" s="18"/>
    </row>
    <row r="16" spans="1:13" ht="12.75" customHeight="1" x14ac:dyDescent="0.2">
      <c r="A16" s="52">
        <v>1926</v>
      </c>
      <c r="B16" s="53">
        <v>48.845761282707819</v>
      </c>
      <c r="C16" s="53">
        <v>0</v>
      </c>
      <c r="D16" s="53">
        <v>48.845761282707819</v>
      </c>
      <c r="E16" s="54">
        <v>0.48845761282707817</v>
      </c>
      <c r="F16" s="13"/>
      <c r="G16" s="52">
        <v>1982</v>
      </c>
      <c r="H16" s="53">
        <v>95.291930358951475</v>
      </c>
      <c r="I16" s="55">
        <v>4.9382716049382797E-2</v>
      </c>
      <c r="J16" s="56">
        <v>0.95291930358951471</v>
      </c>
      <c r="K16" s="18"/>
      <c r="L16" s="18"/>
      <c r="M16" s="18"/>
    </row>
    <row r="17" spans="1:13" ht="12.75" customHeight="1" x14ac:dyDescent="0.2">
      <c r="A17" s="52">
        <v>1927</v>
      </c>
      <c r="B17" s="53">
        <v>65.008455804023313</v>
      </c>
      <c r="C17" s="53">
        <v>0</v>
      </c>
      <c r="D17" s="53">
        <v>65.008455804023313</v>
      </c>
      <c r="E17" s="54">
        <v>0.65008455804023313</v>
      </c>
      <c r="F17" s="13"/>
      <c r="G17" s="52">
        <v>1980</v>
      </c>
      <c r="H17" s="53">
        <v>95.258503664712521</v>
      </c>
      <c r="I17" s="55">
        <v>6.1728395061728496E-2</v>
      </c>
      <c r="J17" s="56">
        <v>0.95258503664712524</v>
      </c>
      <c r="K17" s="18"/>
      <c r="L17" s="18"/>
      <c r="M17" s="18"/>
    </row>
    <row r="18" spans="1:13" ht="12.75" customHeight="1" x14ac:dyDescent="0.2">
      <c r="A18" s="52">
        <v>1928</v>
      </c>
      <c r="B18" s="53">
        <v>76.3956207941374</v>
      </c>
      <c r="C18" s="53">
        <v>0</v>
      </c>
      <c r="D18" s="53">
        <v>76.3956207941374</v>
      </c>
      <c r="E18" s="54">
        <v>0.76395620794137398</v>
      </c>
      <c r="F18" s="13"/>
      <c r="G18" s="52">
        <v>1958</v>
      </c>
      <c r="H18" s="53">
        <v>93.439633790327832</v>
      </c>
      <c r="I18" s="55">
        <v>7.4074074074074195E-2</v>
      </c>
      <c r="J18" s="56">
        <v>0.93439633790327836</v>
      </c>
      <c r="K18" s="18"/>
      <c r="L18" s="18"/>
      <c r="M18" s="18"/>
    </row>
    <row r="19" spans="1:13" ht="12.75" customHeight="1" x14ac:dyDescent="0.2">
      <c r="A19" s="52">
        <v>1929</v>
      </c>
      <c r="B19" s="53">
        <v>18.333784473230018</v>
      </c>
      <c r="C19" s="53">
        <v>0</v>
      </c>
      <c r="D19" s="53">
        <v>18.333784473230018</v>
      </c>
      <c r="E19" s="54">
        <v>0.18333784473230019</v>
      </c>
      <c r="F19" s="13"/>
      <c r="G19" s="52">
        <v>1998</v>
      </c>
      <c r="H19" s="53">
        <v>93.268790416496131</v>
      </c>
      <c r="I19" s="55">
        <v>8.6419753086419887E-2</v>
      </c>
      <c r="J19" s="56">
        <v>0.93268790416496128</v>
      </c>
      <c r="K19" s="18"/>
      <c r="L19" s="18"/>
      <c r="M19" s="18"/>
    </row>
    <row r="20" spans="1:13" ht="12.75" customHeight="1" x14ac:dyDescent="0.2">
      <c r="A20" s="52">
        <v>1930</v>
      </c>
      <c r="B20" s="53">
        <v>47.389227583176307</v>
      </c>
      <c r="C20" s="53">
        <v>0</v>
      </c>
      <c r="D20" s="53">
        <v>47.389227583176307</v>
      </c>
      <c r="E20" s="54">
        <v>0.47389227583176308</v>
      </c>
      <c r="F20" s="13"/>
      <c r="G20" s="52">
        <v>1943</v>
      </c>
      <c r="H20" s="53">
        <v>92.498986059979259</v>
      </c>
      <c r="I20" s="55">
        <v>9.8765432098765593E-2</v>
      </c>
      <c r="J20" s="56">
        <v>0.9249898605997926</v>
      </c>
      <c r="K20" s="18"/>
      <c r="L20" s="18"/>
      <c r="M20" s="18"/>
    </row>
    <row r="21" spans="1:13" ht="12.75" customHeight="1" x14ac:dyDescent="0.2">
      <c r="A21" s="52">
        <v>1931</v>
      </c>
      <c r="B21" s="53">
        <v>20.326836213078824</v>
      </c>
      <c r="C21" s="53">
        <v>0</v>
      </c>
      <c r="D21" s="53">
        <v>20.326836213078824</v>
      </c>
      <c r="E21" s="54">
        <v>0.20326836213078825</v>
      </c>
      <c r="F21" s="13"/>
      <c r="G21" s="52">
        <v>1995</v>
      </c>
      <c r="H21" s="53">
        <v>91.335290532153806</v>
      </c>
      <c r="I21" s="55">
        <v>0.1111111111111113</v>
      </c>
      <c r="J21" s="56">
        <v>0.91335290532153801</v>
      </c>
      <c r="K21" s="18"/>
      <c r="L21" s="18"/>
      <c r="M21" s="18"/>
    </row>
    <row r="22" spans="1:13" ht="12.75" customHeight="1" x14ac:dyDescent="0.2">
      <c r="A22" s="52">
        <v>1932</v>
      </c>
      <c r="B22" s="53">
        <v>47.06099538015998</v>
      </c>
      <c r="C22" s="53">
        <v>0</v>
      </c>
      <c r="D22" s="53">
        <v>47.06099538015998</v>
      </c>
      <c r="E22" s="54">
        <v>0.47060995380159981</v>
      </c>
      <c r="F22" s="13"/>
      <c r="G22" s="52">
        <v>1956</v>
      </c>
      <c r="H22" s="53">
        <v>88.792532273261529</v>
      </c>
      <c r="I22" s="55">
        <v>0.12345679012345699</v>
      </c>
      <c r="J22" s="56">
        <v>0.88792532273261526</v>
      </c>
      <c r="K22" s="18"/>
      <c r="L22" s="18"/>
      <c r="M22" s="18"/>
    </row>
    <row r="23" spans="1:13" ht="12.75" customHeight="1" x14ac:dyDescent="0.2">
      <c r="A23" s="52">
        <v>1933</v>
      </c>
      <c r="B23" s="53">
        <v>35.759426878110226</v>
      </c>
      <c r="C23" s="53">
        <v>0</v>
      </c>
      <c r="D23" s="53">
        <v>35.759426878110226</v>
      </c>
      <c r="E23" s="54">
        <v>0.35759426878110223</v>
      </c>
      <c r="F23" s="13"/>
      <c r="G23" s="52">
        <v>1967</v>
      </c>
      <c r="H23" s="53">
        <v>87.804607687806822</v>
      </c>
      <c r="I23" s="55">
        <v>0.13580246913580268</v>
      </c>
      <c r="J23" s="56">
        <v>0.87804607687806824</v>
      </c>
      <c r="K23" s="18"/>
      <c r="L23" s="18"/>
      <c r="M23" s="18"/>
    </row>
    <row r="24" spans="1:13" ht="12.75" customHeight="1" x14ac:dyDescent="0.2">
      <c r="A24" s="52">
        <v>1934</v>
      </c>
      <c r="B24" s="53">
        <v>28.639487810148882</v>
      </c>
      <c r="C24" s="53">
        <v>0</v>
      </c>
      <c r="D24" s="53">
        <v>28.639487810148882</v>
      </c>
      <c r="E24" s="54">
        <v>0.28639487810148884</v>
      </c>
      <c r="F24" s="13"/>
      <c r="G24" s="52">
        <v>1941</v>
      </c>
      <c r="H24" s="53">
        <v>86.465624330978869</v>
      </c>
      <c r="I24" s="55">
        <v>0.14814814814814839</v>
      </c>
      <c r="J24" s="56">
        <v>0.86465624330978874</v>
      </c>
      <c r="K24" s="18"/>
      <c r="L24" s="18"/>
      <c r="M24" s="18"/>
    </row>
    <row r="25" spans="1:13" ht="12.75" customHeight="1" x14ac:dyDescent="0.2">
      <c r="A25" s="52">
        <v>1935</v>
      </c>
      <c r="B25" s="53">
        <v>65.270242952678402</v>
      </c>
      <c r="C25" s="53">
        <v>0</v>
      </c>
      <c r="D25" s="53">
        <v>65.270242952678402</v>
      </c>
      <c r="E25" s="54">
        <v>0.65270242952678403</v>
      </c>
      <c r="F25" s="13"/>
      <c r="G25" s="52">
        <v>1984</v>
      </c>
      <c r="H25" s="53">
        <v>86.320925562795594</v>
      </c>
      <c r="I25" s="55">
        <v>0.1604938271604941</v>
      </c>
      <c r="J25" s="56">
        <v>0.86320925562795592</v>
      </c>
      <c r="K25" s="18"/>
      <c r="L25" s="18"/>
      <c r="M25" s="18"/>
    </row>
    <row r="26" spans="1:13" ht="12.75" customHeight="1" x14ac:dyDescent="0.2">
      <c r="A26" s="52">
        <v>1936</v>
      </c>
      <c r="B26" s="53">
        <v>73.674712078584747</v>
      </c>
      <c r="C26" s="53">
        <v>0</v>
      </c>
      <c r="D26" s="53">
        <v>73.674712078584747</v>
      </c>
      <c r="E26" s="54">
        <v>0.73674712078584748</v>
      </c>
      <c r="F26" s="13"/>
      <c r="G26" s="52">
        <v>1978</v>
      </c>
      <c r="H26" s="53">
        <v>86.143858528542708</v>
      </c>
      <c r="I26" s="55">
        <v>0.17283950617283977</v>
      </c>
      <c r="J26" s="56">
        <v>0.86143858528542705</v>
      </c>
      <c r="K26" s="18"/>
      <c r="L26" s="18"/>
      <c r="M26" s="18"/>
    </row>
    <row r="27" spans="1:13" ht="12.75" customHeight="1" x14ac:dyDescent="0.2">
      <c r="A27" s="52">
        <v>1937</v>
      </c>
      <c r="B27" s="53">
        <v>74.03171717944295</v>
      </c>
      <c r="C27" s="53">
        <v>0</v>
      </c>
      <c r="D27" s="53">
        <v>74.03171717944295</v>
      </c>
      <c r="E27" s="54">
        <v>0.74031717179442946</v>
      </c>
      <c r="F27" s="13"/>
      <c r="G27" s="52">
        <v>1997</v>
      </c>
      <c r="H27" s="53">
        <v>84.992957703074524</v>
      </c>
      <c r="I27" s="55">
        <v>0.18518518518518548</v>
      </c>
      <c r="J27" s="56">
        <v>0.84992957703074523</v>
      </c>
      <c r="K27" s="18"/>
      <c r="L27" s="18"/>
      <c r="M27" s="18"/>
    </row>
    <row r="28" spans="1:13" ht="12.75" customHeight="1" x14ac:dyDescent="0.2">
      <c r="A28" s="52">
        <v>1938</v>
      </c>
      <c r="B28" s="53">
        <v>96.784430368015222</v>
      </c>
      <c r="C28" s="53">
        <v>0</v>
      </c>
      <c r="D28" s="53">
        <v>96.784430368015222</v>
      </c>
      <c r="E28" s="54">
        <v>0.96784430368015217</v>
      </c>
      <c r="F28" s="13"/>
      <c r="G28" s="52">
        <v>1986</v>
      </c>
      <c r="H28" s="53">
        <v>83.914642640062993</v>
      </c>
      <c r="I28" s="55">
        <v>0.19753086419753119</v>
      </c>
      <c r="J28" s="56">
        <v>0.83914642640062997</v>
      </c>
      <c r="K28" s="18"/>
      <c r="L28" s="18"/>
      <c r="M28" s="18"/>
    </row>
    <row r="29" spans="1:13" ht="12.75" customHeight="1" x14ac:dyDescent="0.2">
      <c r="A29" s="52">
        <v>1939</v>
      </c>
      <c r="B29" s="53">
        <v>44.260868398684067</v>
      </c>
      <c r="C29" s="53">
        <v>0</v>
      </c>
      <c r="D29" s="53">
        <v>44.260868398684067</v>
      </c>
      <c r="E29" s="54">
        <v>0.44260868398684067</v>
      </c>
      <c r="F29" s="13"/>
      <c r="G29" s="52">
        <v>1951</v>
      </c>
      <c r="H29" s="53">
        <v>79.273440808125244</v>
      </c>
      <c r="I29" s="55">
        <v>0.20987654320987689</v>
      </c>
      <c r="J29" s="56">
        <v>0.7927344080812524</v>
      </c>
      <c r="K29" s="18"/>
      <c r="L29" s="18"/>
      <c r="M29" s="18"/>
    </row>
    <row r="30" spans="1:13" ht="12.75" customHeight="1" x14ac:dyDescent="0.2">
      <c r="A30" s="52">
        <v>1940</v>
      </c>
      <c r="B30" s="53">
        <v>66.284748645639283</v>
      </c>
      <c r="C30" s="53">
        <v>0</v>
      </c>
      <c r="D30" s="53">
        <v>66.284748645639283</v>
      </c>
      <c r="E30" s="54">
        <v>0.6628474864563928</v>
      </c>
      <c r="F30" s="13"/>
      <c r="G30" s="52">
        <v>1973</v>
      </c>
      <c r="H30" s="53">
        <v>78.078499022201072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86.465624330978869</v>
      </c>
      <c r="C31" s="53">
        <v>0</v>
      </c>
      <c r="D31" s="53">
        <v>86.465624330978869</v>
      </c>
      <c r="E31" s="54">
        <v>0.86465624330978874</v>
      </c>
      <c r="F31" s="13"/>
      <c r="G31" s="52">
        <v>1928</v>
      </c>
      <c r="H31" s="53">
        <v>76.3956207941374</v>
      </c>
      <c r="I31" s="55">
        <v>0.23456790123456828</v>
      </c>
      <c r="J31" s="56">
        <v>0.76395620794137398</v>
      </c>
      <c r="K31" s="18"/>
      <c r="L31" s="18"/>
      <c r="M31" s="18"/>
    </row>
    <row r="32" spans="1:13" ht="12.75" customHeight="1" x14ac:dyDescent="0.2">
      <c r="A32" s="52">
        <v>1942</v>
      </c>
      <c r="B32" s="53">
        <v>74.473194821189921</v>
      </c>
      <c r="C32" s="53">
        <v>0</v>
      </c>
      <c r="D32" s="53">
        <v>74.473194821189921</v>
      </c>
      <c r="E32" s="54">
        <v>0.74473194821189925</v>
      </c>
      <c r="F32" s="13"/>
      <c r="G32" s="52">
        <v>1974</v>
      </c>
      <c r="H32" s="53">
        <v>75.035982121832873</v>
      </c>
      <c r="I32" s="55">
        <v>0.24691358024691398</v>
      </c>
      <c r="J32" s="56">
        <v>0.75035982121832878</v>
      </c>
      <c r="K32" s="18"/>
      <c r="L32" s="18"/>
      <c r="M32" s="18"/>
    </row>
    <row r="33" spans="1:13" ht="12.75" customHeight="1" x14ac:dyDescent="0.2">
      <c r="A33" s="52">
        <v>1943</v>
      </c>
      <c r="B33" s="53">
        <v>92.498986059979259</v>
      </c>
      <c r="C33" s="53">
        <v>0</v>
      </c>
      <c r="D33" s="53">
        <v>92.498986059979259</v>
      </c>
      <c r="E33" s="54">
        <v>0.9249898605997926</v>
      </c>
      <c r="F33" s="13"/>
      <c r="G33" s="52">
        <v>1979</v>
      </c>
      <c r="H33" s="53">
        <v>74.871902914435154</v>
      </c>
      <c r="I33" s="55">
        <v>0.25925925925925969</v>
      </c>
      <c r="J33" s="56">
        <v>0.74871902914435151</v>
      </c>
      <c r="K33" s="18"/>
      <c r="L33" s="18"/>
      <c r="M33" s="18"/>
    </row>
    <row r="34" spans="1:13" ht="12.75" customHeight="1" x14ac:dyDescent="0.2">
      <c r="A34" s="52">
        <v>1944</v>
      </c>
      <c r="B34" s="53">
        <v>40.349138959777058</v>
      </c>
      <c r="C34" s="53">
        <v>0</v>
      </c>
      <c r="D34" s="53">
        <v>40.349138959777058</v>
      </c>
      <c r="E34" s="54">
        <v>0.40349138959777059</v>
      </c>
      <c r="F34" s="13"/>
      <c r="G34" s="52">
        <v>1942</v>
      </c>
      <c r="H34" s="53">
        <v>74.473194821189921</v>
      </c>
      <c r="I34" s="55">
        <v>0.27160493827160537</v>
      </c>
      <c r="J34" s="56">
        <v>0.74473194821189925</v>
      </c>
      <c r="K34" s="18"/>
      <c r="L34" s="18"/>
      <c r="M34" s="18"/>
    </row>
    <row r="35" spans="1:13" ht="12.75" customHeight="1" x14ac:dyDescent="0.2">
      <c r="A35" s="52">
        <v>1945</v>
      </c>
      <c r="B35" s="53">
        <v>74.200082320382108</v>
      </c>
      <c r="C35" s="53">
        <v>0</v>
      </c>
      <c r="D35" s="53">
        <v>74.200082320382108</v>
      </c>
      <c r="E35" s="54">
        <v>0.7420008232038211</v>
      </c>
      <c r="F35" s="13"/>
      <c r="G35" s="52">
        <v>1945</v>
      </c>
      <c r="H35" s="53">
        <v>74.200082320382108</v>
      </c>
      <c r="I35" s="55">
        <v>0.2839506172839511</v>
      </c>
      <c r="J35" s="56">
        <v>0.7420008232038211</v>
      </c>
      <c r="K35" s="18"/>
      <c r="L35" s="18"/>
      <c r="M35" s="18"/>
    </row>
    <row r="36" spans="1:13" ht="12.75" customHeight="1" x14ac:dyDescent="0.2">
      <c r="A36" s="52">
        <v>1946</v>
      </c>
      <c r="B36" s="53">
        <v>69.737020204503878</v>
      </c>
      <c r="C36" s="53">
        <v>0</v>
      </c>
      <c r="D36" s="53">
        <v>69.737020204503878</v>
      </c>
      <c r="E36" s="54">
        <v>0.69737020204503875</v>
      </c>
      <c r="F36" s="13"/>
      <c r="G36" s="52">
        <v>1937</v>
      </c>
      <c r="H36" s="53">
        <v>74.03171717944295</v>
      </c>
      <c r="I36" s="55">
        <v>0.29629629629629678</v>
      </c>
      <c r="J36" s="56">
        <v>0.74031717179442946</v>
      </c>
      <c r="K36" s="18"/>
      <c r="L36" s="18"/>
      <c r="M36" s="18"/>
    </row>
    <row r="37" spans="1:13" ht="12.75" customHeight="1" x14ac:dyDescent="0.2">
      <c r="A37" s="52">
        <v>1947</v>
      </c>
      <c r="B37" s="53">
        <v>53.656164355939389</v>
      </c>
      <c r="C37" s="53">
        <v>0</v>
      </c>
      <c r="D37" s="53">
        <v>53.656164355939389</v>
      </c>
      <c r="E37" s="54">
        <v>0.53656164355939384</v>
      </c>
      <c r="F37" s="13"/>
      <c r="G37" s="52">
        <v>1936</v>
      </c>
      <c r="H37" s="53">
        <v>73.674712078584747</v>
      </c>
      <c r="I37" s="55">
        <v>0.30864197530864246</v>
      </c>
      <c r="J37" s="56">
        <v>0.73674712078584748</v>
      </c>
      <c r="K37" s="18"/>
      <c r="L37" s="18"/>
      <c r="M37" s="18"/>
    </row>
    <row r="38" spans="1:13" ht="12.75" customHeight="1" x14ac:dyDescent="0.2">
      <c r="A38" s="52">
        <v>1948</v>
      </c>
      <c r="B38" s="53">
        <v>51.672024424137888</v>
      </c>
      <c r="C38" s="53">
        <v>0</v>
      </c>
      <c r="D38" s="53">
        <v>51.672024424137888</v>
      </c>
      <c r="E38" s="54">
        <v>0.51672024424137886</v>
      </c>
      <c r="F38" s="13"/>
      <c r="G38" s="52">
        <v>1922</v>
      </c>
      <c r="H38" s="53">
        <v>72.67390745548083</v>
      </c>
      <c r="I38" s="55">
        <v>0.32098765432098819</v>
      </c>
      <c r="J38" s="56">
        <v>0.72673907455480835</v>
      </c>
      <c r="K38" s="18"/>
      <c r="L38" s="18"/>
      <c r="M38" s="18"/>
    </row>
    <row r="39" spans="1:13" ht="12.75" customHeight="1" x14ac:dyDescent="0.2">
      <c r="A39" s="52">
        <v>1949</v>
      </c>
      <c r="B39" s="53">
        <v>42.149914191287785</v>
      </c>
      <c r="C39" s="53">
        <v>0</v>
      </c>
      <c r="D39" s="53">
        <v>42.149914191287785</v>
      </c>
      <c r="E39" s="54">
        <v>0.42149914191287785</v>
      </c>
      <c r="F39" s="13"/>
      <c r="G39" s="52">
        <v>1996</v>
      </c>
      <c r="H39" s="53">
        <v>72.670356984980415</v>
      </c>
      <c r="I39" s="55">
        <v>0.33333333333333387</v>
      </c>
      <c r="J39" s="56">
        <v>0.72670356984980411</v>
      </c>
      <c r="K39" s="18"/>
      <c r="L39" s="18"/>
      <c r="M39" s="18"/>
    </row>
    <row r="40" spans="1:13" ht="12.75" customHeight="1" x14ac:dyDescent="0.2">
      <c r="A40" s="52">
        <v>1950</v>
      </c>
      <c r="B40" s="53">
        <v>55.515102681108772</v>
      </c>
      <c r="C40" s="53">
        <v>0</v>
      </c>
      <c r="D40" s="53">
        <v>55.515102681108772</v>
      </c>
      <c r="E40" s="54">
        <v>0.55515102681108774</v>
      </c>
      <c r="F40" s="13"/>
      <c r="G40" s="52">
        <v>1970</v>
      </c>
      <c r="H40" s="53">
        <v>72.092007944964777</v>
      </c>
      <c r="I40" s="55">
        <v>0.34567901234567955</v>
      </c>
      <c r="J40" s="56">
        <v>0.72092007944964775</v>
      </c>
      <c r="K40" s="18"/>
      <c r="L40" s="18"/>
      <c r="M40" s="18"/>
    </row>
    <row r="41" spans="1:13" ht="12.75" customHeight="1" x14ac:dyDescent="0.2">
      <c r="A41" s="52">
        <v>1951</v>
      </c>
      <c r="B41" s="53">
        <v>79.273440808125244</v>
      </c>
      <c r="C41" s="53">
        <v>0</v>
      </c>
      <c r="D41" s="53">
        <v>79.273440808125244</v>
      </c>
      <c r="E41" s="54">
        <v>0.7927344080812524</v>
      </c>
      <c r="F41" s="13"/>
      <c r="G41" s="52">
        <v>2000</v>
      </c>
      <c r="H41" s="53">
        <v>71.627327726017654</v>
      </c>
      <c r="I41" s="55">
        <v>0.35802469135802528</v>
      </c>
      <c r="J41" s="56">
        <v>0.71627327726017653</v>
      </c>
      <c r="K41" s="18"/>
      <c r="L41" s="18"/>
      <c r="M41" s="18"/>
    </row>
    <row r="42" spans="1:13" ht="12.75" customHeight="1" x14ac:dyDescent="0.2">
      <c r="A42" s="52">
        <v>1952</v>
      </c>
      <c r="B42" s="53">
        <v>95.57719971406334</v>
      </c>
      <c r="C42" s="53">
        <v>0</v>
      </c>
      <c r="D42" s="53">
        <v>95.57719971406334</v>
      </c>
      <c r="E42" s="54">
        <v>0.95577199714063343</v>
      </c>
      <c r="F42" s="13"/>
      <c r="G42" s="52">
        <v>1975</v>
      </c>
      <c r="H42" s="53">
        <v>70.937330833362978</v>
      </c>
      <c r="I42" s="55">
        <v>0.37037037037037096</v>
      </c>
      <c r="J42" s="56">
        <v>0.70937330833362977</v>
      </c>
      <c r="K42" s="18"/>
      <c r="L42" s="18"/>
      <c r="M42" s="18"/>
    </row>
    <row r="43" spans="1:13" ht="12.75" customHeight="1" x14ac:dyDescent="0.2">
      <c r="A43" s="52">
        <v>1953</v>
      </c>
      <c r="B43" s="53">
        <v>51.668348234528978</v>
      </c>
      <c r="C43" s="53">
        <v>0</v>
      </c>
      <c r="D43" s="53">
        <v>51.668348234528978</v>
      </c>
      <c r="E43" s="54">
        <v>0.51668348234528982</v>
      </c>
      <c r="F43" s="13"/>
      <c r="G43" s="52">
        <v>1946</v>
      </c>
      <c r="H43" s="53">
        <v>69.737020204503878</v>
      </c>
      <c r="I43" s="55">
        <v>0.38271604938271669</v>
      </c>
      <c r="J43" s="56">
        <v>0.69737020204503875</v>
      </c>
      <c r="K43" s="18"/>
      <c r="L43" s="18"/>
      <c r="M43" s="18"/>
    </row>
    <row r="44" spans="1:13" ht="12.75" customHeight="1" x14ac:dyDescent="0.2">
      <c r="A44" s="52">
        <v>1954</v>
      </c>
      <c r="B44" s="53">
        <v>63.217901047791443</v>
      </c>
      <c r="C44" s="53">
        <v>0</v>
      </c>
      <c r="D44" s="53">
        <v>63.217901047791443</v>
      </c>
      <c r="E44" s="54">
        <v>0.63217901047791447</v>
      </c>
      <c r="F44" s="13"/>
      <c r="G44" s="52">
        <v>1965</v>
      </c>
      <c r="H44" s="53">
        <v>69.399183616682038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44.777575926161227</v>
      </c>
      <c r="C45" s="53">
        <v>0</v>
      </c>
      <c r="D45" s="53">
        <v>44.777575926161227</v>
      </c>
      <c r="E45" s="54">
        <v>0.44777575926161228</v>
      </c>
      <c r="F45" s="13"/>
      <c r="G45" s="52">
        <v>1985</v>
      </c>
      <c r="H45" s="53">
        <v>69.244186278193055</v>
      </c>
      <c r="I45" s="55">
        <v>0.40740740740740805</v>
      </c>
      <c r="J45" s="56">
        <v>0.69244186278193054</v>
      </c>
      <c r="K45" s="18"/>
      <c r="L45" s="18"/>
      <c r="M45" s="18"/>
    </row>
    <row r="46" spans="1:13" ht="12.75" customHeight="1" x14ac:dyDescent="0.2">
      <c r="A46" s="52">
        <v>1956</v>
      </c>
      <c r="B46" s="53">
        <v>88.792532273261529</v>
      </c>
      <c r="C46" s="53">
        <v>0</v>
      </c>
      <c r="D46" s="53">
        <v>88.792532273261529</v>
      </c>
      <c r="E46" s="54">
        <v>0.88792532273261526</v>
      </c>
      <c r="F46" s="13"/>
      <c r="G46" s="52">
        <v>1963</v>
      </c>
      <c r="H46" s="53">
        <v>68.294705133035919</v>
      </c>
      <c r="I46" s="55">
        <v>0.41975308641975378</v>
      </c>
      <c r="J46" s="56">
        <v>0.68294705133035916</v>
      </c>
      <c r="K46" s="18"/>
      <c r="L46" s="18"/>
      <c r="M46" s="18"/>
    </row>
    <row r="47" spans="1:13" ht="12.75" customHeight="1" x14ac:dyDescent="0.2">
      <c r="A47" s="52">
        <v>1957</v>
      </c>
      <c r="B47" s="53">
        <v>51.355323325983441</v>
      </c>
      <c r="C47" s="53">
        <v>0</v>
      </c>
      <c r="D47" s="53">
        <v>51.355323325983441</v>
      </c>
      <c r="E47" s="54">
        <v>0.51355323325983437</v>
      </c>
      <c r="F47" s="13"/>
      <c r="G47" s="52">
        <v>1999</v>
      </c>
      <c r="H47" s="53">
        <v>66.546949236575628</v>
      </c>
      <c r="I47" s="55">
        <v>0.43209876543209946</v>
      </c>
      <c r="J47" s="56">
        <v>0.66546949236575625</v>
      </c>
      <c r="K47" s="18"/>
      <c r="L47" s="18"/>
      <c r="M47" s="18"/>
    </row>
    <row r="48" spans="1:13" ht="12.75" customHeight="1" x14ac:dyDescent="0.2">
      <c r="A48" s="52">
        <v>1958</v>
      </c>
      <c r="B48" s="53">
        <v>93.439633790327832</v>
      </c>
      <c r="C48" s="53">
        <v>0</v>
      </c>
      <c r="D48" s="53">
        <v>93.439633790327832</v>
      </c>
      <c r="E48" s="54">
        <v>0.93439633790327836</v>
      </c>
      <c r="F48" s="13"/>
      <c r="G48" s="52">
        <v>1966</v>
      </c>
      <c r="H48" s="53">
        <v>66.449606392503938</v>
      </c>
      <c r="I48" s="55">
        <v>0.4444444444444452</v>
      </c>
      <c r="J48" s="56">
        <v>0.66449606392503935</v>
      </c>
      <c r="K48" s="18"/>
      <c r="L48" s="18"/>
      <c r="M48" s="18"/>
    </row>
    <row r="49" spans="1:13" ht="12.75" customHeight="1" x14ac:dyDescent="0.2">
      <c r="A49" s="52">
        <v>1959</v>
      </c>
      <c r="B49" s="53">
        <v>46.75390517519925</v>
      </c>
      <c r="C49" s="53">
        <v>0</v>
      </c>
      <c r="D49" s="53">
        <v>46.75390517519925</v>
      </c>
      <c r="E49" s="54">
        <v>0.46753905175199251</v>
      </c>
      <c r="F49" s="13"/>
      <c r="G49" s="52">
        <v>1940</v>
      </c>
      <c r="H49" s="53">
        <v>66.284748645639283</v>
      </c>
      <c r="I49" s="55">
        <v>0.45679012345679088</v>
      </c>
      <c r="J49" s="56">
        <v>0.6628474864563928</v>
      </c>
      <c r="K49" s="18"/>
      <c r="L49" s="18"/>
      <c r="M49" s="18"/>
    </row>
    <row r="50" spans="1:13" ht="12.75" customHeight="1" x14ac:dyDescent="0.2">
      <c r="A50" s="52">
        <v>1960</v>
      </c>
      <c r="B50" s="53">
        <v>49.939230341313298</v>
      </c>
      <c r="C50" s="53">
        <v>0</v>
      </c>
      <c r="D50" s="53">
        <v>49.939230341313298</v>
      </c>
      <c r="E50" s="54">
        <v>0.49939230341313295</v>
      </c>
      <c r="F50" s="13"/>
      <c r="G50" s="52">
        <v>1971</v>
      </c>
      <c r="H50" s="53">
        <v>65.579393704443461</v>
      </c>
      <c r="I50" s="55">
        <v>0.46913580246913655</v>
      </c>
      <c r="J50" s="56">
        <v>0.65579393704443456</v>
      </c>
      <c r="K50" s="18"/>
      <c r="L50" s="18"/>
      <c r="M50" s="18"/>
    </row>
    <row r="51" spans="1:13" ht="12.75" customHeight="1" x14ac:dyDescent="0.2">
      <c r="A51" s="52">
        <v>1961</v>
      </c>
      <c r="B51" s="53">
        <v>39.834646798759216</v>
      </c>
      <c r="C51" s="53">
        <v>0</v>
      </c>
      <c r="D51" s="53">
        <v>39.834646798759216</v>
      </c>
      <c r="E51" s="54">
        <v>0.39834646798759216</v>
      </c>
      <c r="F51" s="13"/>
      <c r="G51" s="52">
        <v>1935</v>
      </c>
      <c r="H51" s="53">
        <v>65.270242952678402</v>
      </c>
      <c r="I51" s="55">
        <v>0.48148148148148229</v>
      </c>
      <c r="J51" s="56">
        <v>0.65270242952678403</v>
      </c>
      <c r="K51" s="18"/>
      <c r="L51" s="18"/>
      <c r="M51" s="18"/>
    </row>
    <row r="52" spans="1:13" ht="12.75" customHeight="1" x14ac:dyDescent="0.2">
      <c r="A52" s="52">
        <v>1962</v>
      </c>
      <c r="B52" s="53">
        <v>59.060139533808162</v>
      </c>
      <c r="C52" s="53">
        <v>0</v>
      </c>
      <c r="D52" s="53">
        <v>59.060139533808162</v>
      </c>
      <c r="E52" s="54">
        <v>0.59060139533808165</v>
      </c>
      <c r="F52" s="13"/>
      <c r="G52" s="52">
        <v>1927</v>
      </c>
      <c r="H52" s="53">
        <v>65.008455804023313</v>
      </c>
      <c r="I52" s="55">
        <v>0.49382716049382797</v>
      </c>
      <c r="J52" s="56">
        <v>0.65008455804023313</v>
      </c>
      <c r="K52" s="18"/>
      <c r="L52" s="18"/>
      <c r="M52" s="18"/>
    </row>
    <row r="53" spans="1:13" ht="12.75" customHeight="1" x14ac:dyDescent="0.2">
      <c r="A53" s="52">
        <v>1963</v>
      </c>
      <c r="B53" s="53">
        <v>68.294705133035919</v>
      </c>
      <c r="C53" s="53">
        <v>0</v>
      </c>
      <c r="D53" s="53">
        <v>68.294705133035919</v>
      </c>
      <c r="E53" s="54">
        <v>0.68294705133035916</v>
      </c>
      <c r="F53" s="13"/>
      <c r="G53" s="52">
        <v>2003</v>
      </c>
      <c r="H53" s="53">
        <v>64.553221505155278</v>
      </c>
      <c r="I53" s="55">
        <v>0.50617283950617364</v>
      </c>
      <c r="J53" s="56">
        <v>0.64553221505155278</v>
      </c>
      <c r="K53" s="18"/>
      <c r="L53" s="18"/>
      <c r="M53" s="18"/>
    </row>
    <row r="54" spans="1:13" ht="12.75" customHeight="1" x14ac:dyDescent="0.2">
      <c r="A54" s="52">
        <v>1964</v>
      </c>
      <c r="B54" s="53">
        <v>62.14053849260273</v>
      </c>
      <c r="C54" s="53">
        <v>0</v>
      </c>
      <c r="D54" s="53">
        <v>62.14053849260273</v>
      </c>
      <c r="E54" s="54">
        <v>0.62140538492602726</v>
      </c>
      <c r="F54" s="13"/>
      <c r="G54" s="52">
        <v>2002</v>
      </c>
      <c r="H54" s="53">
        <v>64.539868793529521</v>
      </c>
      <c r="I54" s="55">
        <v>0.51851851851851938</v>
      </c>
      <c r="J54" s="56">
        <v>0.6453986879352952</v>
      </c>
      <c r="K54" s="18"/>
      <c r="L54" s="18"/>
      <c r="M54" s="18"/>
    </row>
    <row r="55" spans="1:13" ht="12" customHeight="1" x14ac:dyDescent="0.2">
      <c r="A55" s="47">
        <v>1965</v>
      </c>
      <c r="B55" s="48">
        <v>69.399183616682038</v>
      </c>
      <c r="C55" s="48">
        <v>0</v>
      </c>
      <c r="D55" s="48">
        <v>69.399183616682038</v>
      </c>
      <c r="E55" s="49">
        <v>0.69399183616682036</v>
      </c>
      <c r="F55" s="13"/>
      <c r="G55" s="47">
        <v>1954</v>
      </c>
      <c r="H55" s="48">
        <v>63.217901047791443</v>
      </c>
      <c r="I55" s="50">
        <v>0.53086419753086511</v>
      </c>
      <c r="J55" s="51">
        <v>0.63217901047791447</v>
      </c>
      <c r="K55" s="18"/>
      <c r="L55" s="18"/>
      <c r="M55" s="18"/>
    </row>
    <row r="56" spans="1:13" ht="12" customHeight="1" x14ac:dyDescent="0.2">
      <c r="A56" s="52">
        <v>1966</v>
      </c>
      <c r="B56" s="53">
        <v>66.449606392503938</v>
      </c>
      <c r="C56" s="53">
        <v>0</v>
      </c>
      <c r="D56" s="53">
        <v>66.449606392503938</v>
      </c>
      <c r="E56" s="54">
        <v>0.66449606392503935</v>
      </c>
      <c r="F56" s="13"/>
      <c r="G56" s="52">
        <v>1964</v>
      </c>
      <c r="H56" s="53">
        <v>62.14053849260273</v>
      </c>
      <c r="I56" s="55">
        <v>0.54320987654321073</v>
      </c>
      <c r="J56" s="56">
        <v>0.62140538492602726</v>
      </c>
      <c r="K56" s="18"/>
      <c r="L56" s="18"/>
      <c r="M56" s="18"/>
    </row>
    <row r="57" spans="1:13" ht="12" customHeight="1" x14ac:dyDescent="0.2">
      <c r="A57" s="52">
        <v>1967</v>
      </c>
      <c r="B57" s="53">
        <v>87.804607687806822</v>
      </c>
      <c r="C57" s="53">
        <v>0</v>
      </c>
      <c r="D57" s="53">
        <v>87.804607687806822</v>
      </c>
      <c r="E57" s="54">
        <v>0.87804607687806824</v>
      </c>
      <c r="F57" s="13"/>
      <c r="G57" s="52">
        <v>1993</v>
      </c>
      <c r="H57" s="53">
        <v>61.912351638414698</v>
      </c>
      <c r="I57" s="55">
        <v>0.55555555555555647</v>
      </c>
      <c r="J57" s="56">
        <v>0.61912351638414698</v>
      </c>
      <c r="K57" s="18"/>
      <c r="L57" s="18"/>
      <c r="M57" s="18"/>
    </row>
    <row r="58" spans="1:13" ht="12" customHeight="1" x14ac:dyDescent="0.2">
      <c r="A58" s="52">
        <v>1968</v>
      </c>
      <c r="B58" s="53">
        <v>54.406687510009888</v>
      </c>
      <c r="C58" s="53">
        <v>0</v>
      </c>
      <c r="D58" s="53">
        <v>54.406687510009888</v>
      </c>
      <c r="E58" s="54">
        <v>0.54406687510009888</v>
      </c>
      <c r="F58" s="13"/>
      <c r="G58" s="52">
        <v>1923</v>
      </c>
      <c r="H58" s="53">
        <v>61.861077908272151</v>
      </c>
      <c r="I58" s="55">
        <v>0.5679012345679022</v>
      </c>
      <c r="J58" s="56">
        <v>0.61861077908272155</v>
      </c>
      <c r="K58" s="18"/>
      <c r="L58" s="18"/>
      <c r="M58" s="18"/>
    </row>
    <row r="59" spans="1:13" ht="12" customHeight="1" x14ac:dyDescent="0.2">
      <c r="A59" s="52">
        <v>1969</v>
      </c>
      <c r="B59" s="53">
        <v>96.833670920627441</v>
      </c>
      <c r="C59" s="53">
        <v>0</v>
      </c>
      <c r="D59" s="53">
        <v>96.833670920627441</v>
      </c>
      <c r="E59" s="54">
        <v>0.96833670920627446</v>
      </c>
      <c r="F59" s="13"/>
      <c r="G59" s="52">
        <v>1989</v>
      </c>
      <c r="H59" s="53">
        <v>61.772030102298658</v>
      </c>
      <c r="I59" s="55">
        <v>0.58024691358024783</v>
      </c>
      <c r="J59" s="56">
        <v>0.61772030102298658</v>
      </c>
      <c r="K59" s="18"/>
      <c r="L59" s="18"/>
      <c r="M59" s="18"/>
    </row>
    <row r="60" spans="1:13" ht="12" customHeight="1" x14ac:dyDescent="0.2">
      <c r="A60" s="52">
        <v>1970</v>
      </c>
      <c r="B60" s="53">
        <v>72.092007944964777</v>
      </c>
      <c r="C60" s="53">
        <v>0</v>
      </c>
      <c r="D60" s="53">
        <v>72.092007944964777</v>
      </c>
      <c r="E60" s="54">
        <v>0.72092007944964775</v>
      </c>
      <c r="F60" s="13"/>
      <c r="G60" s="52">
        <v>1962</v>
      </c>
      <c r="H60" s="53">
        <v>59.060139533808162</v>
      </c>
      <c r="I60" s="55">
        <v>0.59259259259259356</v>
      </c>
      <c r="J60" s="56">
        <v>0.59060139533808165</v>
      </c>
      <c r="K60" s="18"/>
      <c r="L60" s="18"/>
      <c r="M60" s="18"/>
    </row>
    <row r="61" spans="1:13" ht="12" customHeight="1" x14ac:dyDescent="0.2">
      <c r="A61" s="52">
        <v>1971</v>
      </c>
      <c r="B61" s="53">
        <v>65.579393704443461</v>
      </c>
      <c r="C61" s="53">
        <v>0</v>
      </c>
      <c r="D61" s="53">
        <v>65.579393704443461</v>
      </c>
      <c r="E61" s="54">
        <v>0.65579393704443456</v>
      </c>
      <c r="F61" s="13"/>
      <c r="G61" s="52">
        <v>1950</v>
      </c>
      <c r="H61" s="53">
        <v>55.515102681108772</v>
      </c>
      <c r="I61" s="55">
        <v>0.60493827160493929</v>
      </c>
      <c r="J61" s="56">
        <v>0.55515102681108774</v>
      </c>
      <c r="K61" s="18"/>
      <c r="L61" s="18"/>
      <c r="M61" s="18"/>
    </row>
    <row r="62" spans="1:13" ht="12" customHeight="1" x14ac:dyDescent="0.2">
      <c r="A62" s="52">
        <v>1972</v>
      </c>
      <c r="B62" s="53">
        <v>51.863952180019581</v>
      </c>
      <c r="C62" s="53">
        <v>0</v>
      </c>
      <c r="D62" s="53">
        <v>51.863952180019581</v>
      </c>
      <c r="E62" s="54">
        <v>0.51863952180019579</v>
      </c>
      <c r="F62" s="13"/>
      <c r="G62" s="52">
        <v>1968</v>
      </c>
      <c r="H62" s="53">
        <v>54.406687510009888</v>
      </c>
      <c r="I62" s="55">
        <v>0.61728395061728492</v>
      </c>
      <c r="J62" s="56">
        <v>0.54406687510009888</v>
      </c>
      <c r="K62" s="18"/>
      <c r="L62" s="18"/>
      <c r="M62" s="18"/>
    </row>
    <row r="63" spans="1:13" ht="12" customHeight="1" x14ac:dyDescent="0.2">
      <c r="A63" s="52">
        <v>1973</v>
      </c>
      <c r="B63" s="53">
        <v>78.078499022201072</v>
      </c>
      <c r="C63" s="53">
        <v>0</v>
      </c>
      <c r="D63" s="53">
        <v>78.078499022201072</v>
      </c>
      <c r="E63" s="54">
        <v>0.78078499022201076</v>
      </c>
      <c r="F63" s="13"/>
      <c r="G63" s="52">
        <v>1947</v>
      </c>
      <c r="H63" s="53">
        <v>53.656164355939389</v>
      </c>
      <c r="I63" s="55">
        <v>0.62962962962963065</v>
      </c>
      <c r="J63" s="56">
        <v>0.53656164355939384</v>
      </c>
      <c r="K63" s="18"/>
      <c r="L63" s="18"/>
      <c r="M63" s="18"/>
    </row>
    <row r="64" spans="1:13" ht="12" customHeight="1" x14ac:dyDescent="0.2">
      <c r="A64" s="52">
        <v>1974</v>
      </c>
      <c r="B64" s="53">
        <v>75.035982121832873</v>
      </c>
      <c r="C64" s="53">
        <v>0</v>
      </c>
      <c r="D64" s="53">
        <v>75.035982121832873</v>
      </c>
      <c r="E64" s="54">
        <v>0.75035982121832878</v>
      </c>
      <c r="F64" s="13"/>
      <c r="G64" s="52">
        <v>1994</v>
      </c>
      <c r="H64" s="53">
        <v>52.154016021857295</v>
      </c>
      <c r="I64" s="55">
        <v>0.64197530864197638</v>
      </c>
      <c r="J64" s="56">
        <v>0.52154016021857297</v>
      </c>
      <c r="K64" s="18"/>
      <c r="L64" s="18"/>
      <c r="M64" s="18"/>
    </row>
    <row r="65" spans="1:13" ht="12" customHeight="1" x14ac:dyDescent="0.2">
      <c r="A65" s="52">
        <v>1975</v>
      </c>
      <c r="B65" s="53">
        <v>70.937330833362978</v>
      </c>
      <c r="C65" s="53">
        <v>0</v>
      </c>
      <c r="D65" s="53">
        <v>70.937330833362978</v>
      </c>
      <c r="E65" s="54">
        <v>0.70937330833362977</v>
      </c>
      <c r="F65" s="13"/>
      <c r="G65" s="52">
        <v>1972</v>
      </c>
      <c r="H65" s="53">
        <v>51.863952180019581</v>
      </c>
      <c r="I65" s="55">
        <v>0.65432098765432201</v>
      </c>
      <c r="J65" s="56">
        <v>0.51863952180019579</v>
      </c>
      <c r="K65" s="18"/>
      <c r="L65" s="18"/>
      <c r="M65" s="18"/>
    </row>
    <row r="66" spans="1:13" ht="12" customHeight="1" x14ac:dyDescent="0.2">
      <c r="A66" s="52">
        <v>1976</v>
      </c>
      <c r="B66" s="53">
        <v>44.985048846634328</v>
      </c>
      <c r="C66" s="53">
        <v>0</v>
      </c>
      <c r="D66" s="53">
        <v>44.985048846634328</v>
      </c>
      <c r="E66" s="54">
        <v>0.44985048846634329</v>
      </c>
      <c r="F66" s="13"/>
      <c r="G66" s="52">
        <v>1948</v>
      </c>
      <c r="H66" s="53">
        <v>51.672024424137888</v>
      </c>
      <c r="I66" s="55">
        <v>0.66666666666666774</v>
      </c>
      <c r="J66" s="56">
        <v>0.51672024424137886</v>
      </c>
      <c r="K66" s="18"/>
      <c r="L66" s="18"/>
      <c r="M66" s="18"/>
    </row>
    <row r="67" spans="1:13" ht="12" customHeight="1" x14ac:dyDescent="0.2">
      <c r="A67" s="52">
        <v>1977</v>
      </c>
      <c r="B67" s="53">
        <v>7.9934087267708316</v>
      </c>
      <c r="C67" s="53">
        <v>0</v>
      </c>
      <c r="D67" s="53">
        <v>7.9934087267708316</v>
      </c>
      <c r="E67" s="54">
        <v>7.9934087267708315E-2</v>
      </c>
      <c r="F67" s="13"/>
      <c r="G67" s="52">
        <v>1953</v>
      </c>
      <c r="H67" s="53">
        <v>51.668348234528978</v>
      </c>
      <c r="I67" s="55">
        <v>0.67901234567901347</v>
      </c>
      <c r="J67" s="56">
        <v>0.51668348234528982</v>
      </c>
      <c r="K67" s="18"/>
      <c r="L67" s="18"/>
      <c r="M67" s="18"/>
    </row>
    <row r="68" spans="1:13" ht="12" customHeight="1" x14ac:dyDescent="0.2">
      <c r="A68" s="52">
        <v>1978</v>
      </c>
      <c r="B68" s="53">
        <v>86.143858528542708</v>
      </c>
      <c r="C68" s="53">
        <v>0</v>
      </c>
      <c r="D68" s="53">
        <v>86.143858528542708</v>
      </c>
      <c r="E68" s="54">
        <v>0.86143858528542705</v>
      </c>
      <c r="F68" s="13"/>
      <c r="G68" s="52">
        <v>1957</v>
      </c>
      <c r="H68" s="53">
        <v>51.355323325983441</v>
      </c>
      <c r="I68" s="55">
        <v>0.6913580246913591</v>
      </c>
      <c r="J68" s="56">
        <v>0.51355323325983437</v>
      </c>
      <c r="K68" s="18"/>
      <c r="L68" s="18"/>
      <c r="M68" s="18"/>
    </row>
    <row r="69" spans="1:13" ht="12" customHeight="1" x14ac:dyDescent="0.2">
      <c r="A69" s="52">
        <v>1979</v>
      </c>
      <c r="B69" s="53">
        <v>74.871902914435154</v>
      </c>
      <c r="C69" s="53">
        <v>0</v>
      </c>
      <c r="D69" s="53">
        <v>74.871902914435154</v>
      </c>
      <c r="E69" s="54">
        <v>0.74871902914435151</v>
      </c>
      <c r="F69" s="13"/>
      <c r="G69" s="52">
        <v>1960</v>
      </c>
      <c r="H69" s="53">
        <v>49.939230341313298</v>
      </c>
      <c r="I69" s="55">
        <v>0.70370370370370483</v>
      </c>
      <c r="J69" s="56">
        <v>0.49939230341313295</v>
      </c>
      <c r="K69" s="18"/>
      <c r="L69" s="18"/>
      <c r="M69" s="18"/>
    </row>
    <row r="70" spans="1:13" ht="12" customHeight="1" x14ac:dyDescent="0.2">
      <c r="A70" s="52">
        <v>1980</v>
      </c>
      <c r="B70" s="53">
        <v>95.258503664712521</v>
      </c>
      <c r="C70" s="53">
        <v>0</v>
      </c>
      <c r="D70" s="53">
        <v>95.258503664712521</v>
      </c>
      <c r="E70" s="54">
        <v>0.95258503664712524</v>
      </c>
      <c r="F70" s="13"/>
      <c r="G70" s="52">
        <v>1926</v>
      </c>
      <c r="H70" s="53">
        <v>48.845761282707819</v>
      </c>
      <c r="I70" s="55">
        <v>0.71604938271605056</v>
      </c>
      <c r="J70" s="56">
        <v>0.48845761282707817</v>
      </c>
      <c r="K70" s="18"/>
      <c r="L70" s="18"/>
      <c r="M70" s="18"/>
    </row>
    <row r="71" spans="1:13" ht="12" customHeight="1" x14ac:dyDescent="0.2">
      <c r="A71" s="52">
        <v>1981</v>
      </c>
      <c r="B71" s="53">
        <v>42.860944776251443</v>
      </c>
      <c r="C71" s="53">
        <v>0</v>
      </c>
      <c r="D71" s="53">
        <v>42.860944776251443</v>
      </c>
      <c r="E71" s="54">
        <v>0.42860944776251442</v>
      </c>
      <c r="F71" s="13"/>
      <c r="G71" s="52">
        <v>1930</v>
      </c>
      <c r="H71" s="53">
        <v>47.389227583176307</v>
      </c>
      <c r="I71" s="55">
        <v>0.7283950617283963</v>
      </c>
      <c r="J71" s="56">
        <v>0.47389227583176308</v>
      </c>
      <c r="K71" s="18"/>
      <c r="L71" s="18"/>
      <c r="M71" s="18"/>
    </row>
    <row r="72" spans="1:13" ht="12" customHeight="1" x14ac:dyDescent="0.2">
      <c r="A72" s="52">
        <v>1982</v>
      </c>
      <c r="B72" s="53">
        <v>95.291930358951475</v>
      </c>
      <c r="C72" s="53">
        <v>0</v>
      </c>
      <c r="D72" s="53">
        <v>95.291930358951475</v>
      </c>
      <c r="E72" s="54">
        <v>0.95291930358951471</v>
      </c>
      <c r="F72" s="13"/>
      <c r="G72" s="52">
        <v>1925</v>
      </c>
      <c r="H72" s="53">
        <v>47.322945041155151</v>
      </c>
      <c r="I72" s="55">
        <v>0.74074074074074192</v>
      </c>
      <c r="J72" s="56">
        <v>0.47322945041155151</v>
      </c>
      <c r="K72" s="18"/>
      <c r="L72" s="18"/>
      <c r="M72" s="18"/>
    </row>
    <row r="73" spans="1:13" ht="12" customHeight="1" x14ac:dyDescent="0.2">
      <c r="A73" s="52">
        <v>1983</v>
      </c>
      <c r="B73" s="53">
        <v>99.868944005287148</v>
      </c>
      <c r="C73" s="53">
        <v>0</v>
      </c>
      <c r="D73" s="53">
        <v>99.868944005287148</v>
      </c>
      <c r="E73" s="54">
        <v>0.99868944005287152</v>
      </c>
      <c r="F73" s="13"/>
      <c r="G73" s="52">
        <v>1932</v>
      </c>
      <c r="H73" s="53">
        <v>47.06099538015998</v>
      </c>
      <c r="I73" s="55">
        <v>0.75308641975308765</v>
      </c>
      <c r="J73" s="56">
        <v>0.47060995380159981</v>
      </c>
      <c r="K73" s="18"/>
      <c r="L73" s="18"/>
      <c r="M73" s="18"/>
    </row>
    <row r="74" spans="1:13" ht="12" customHeight="1" x14ac:dyDescent="0.2">
      <c r="A74" s="52">
        <v>1984</v>
      </c>
      <c r="B74" s="53">
        <v>86.320925562795594</v>
      </c>
      <c r="C74" s="53">
        <v>0</v>
      </c>
      <c r="D74" s="53">
        <v>86.320925562795594</v>
      </c>
      <c r="E74" s="54">
        <v>0.86320925562795592</v>
      </c>
      <c r="F74" s="13"/>
      <c r="G74" s="52">
        <v>1959</v>
      </c>
      <c r="H74" s="53">
        <v>46.75390517519925</v>
      </c>
      <c r="I74" s="55">
        <v>0.76543209876543339</v>
      </c>
      <c r="J74" s="56">
        <v>0.46753905175199251</v>
      </c>
      <c r="K74" s="18"/>
      <c r="L74" s="18"/>
      <c r="M74" s="18"/>
    </row>
    <row r="75" spans="1:13" ht="12" customHeight="1" x14ac:dyDescent="0.2">
      <c r="A75" s="52">
        <v>1985</v>
      </c>
      <c r="B75" s="53">
        <v>69.244186278193055</v>
      </c>
      <c r="C75" s="53">
        <v>0</v>
      </c>
      <c r="D75" s="53">
        <v>69.244186278193055</v>
      </c>
      <c r="E75" s="54">
        <v>0.69244186278193054</v>
      </c>
      <c r="F75" s="13"/>
      <c r="G75" s="52">
        <v>1976</v>
      </c>
      <c r="H75" s="53">
        <v>44.985048846634328</v>
      </c>
      <c r="I75" s="55">
        <v>0.77777777777777901</v>
      </c>
      <c r="J75" s="56">
        <v>0.44985048846634329</v>
      </c>
      <c r="K75" s="18"/>
      <c r="L75" s="18"/>
      <c r="M75" s="18"/>
    </row>
    <row r="76" spans="1:13" ht="12" customHeight="1" x14ac:dyDescent="0.2">
      <c r="A76" s="52">
        <v>1986</v>
      </c>
      <c r="B76" s="53">
        <v>83.914642640062993</v>
      </c>
      <c r="C76" s="53">
        <v>0</v>
      </c>
      <c r="D76" s="53">
        <v>83.914642640062993</v>
      </c>
      <c r="E76" s="54">
        <v>0.83914642640062997</v>
      </c>
      <c r="F76" s="13"/>
      <c r="G76" s="52">
        <v>1955</v>
      </c>
      <c r="H76" s="53">
        <v>44.777575926161227</v>
      </c>
      <c r="I76" s="55">
        <v>0.79012345679012475</v>
      </c>
      <c r="J76" s="56">
        <v>0.44777575926161228</v>
      </c>
      <c r="K76" s="18"/>
      <c r="L76" s="18"/>
      <c r="M76" s="18"/>
    </row>
    <row r="77" spans="1:13" ht="12" customHeight="1" x14ac:dyDescent="0.2">
      <c r="A77" s="52">
        <v>1987</v>
      </c>
      <c r="B77" s="53">
        <v>21.77843392844882</v>
      </c>
      <c r="C77" s="53">
        <v>0</v>
      </c>
      <c r="D77" s="53">
        <v>21.77843392844882</v>
      </c>
      <c r="E77" s="54">
        <v>0.2177843392844882</v>
      </c>
      <c r="F77" s="13"/>
      <c r="G77" s="52">
        <v>1939</v>
      </c>
      <c r="H77" s="53">
        <v>44.260868398684067</v>
      </c>
      <c r="I77" s="55">
        <v>0.80246913580247048</v>
      </c>
      <c r="J77" s="56">
        <v>0.44260868398684067</v>
      </c>
      <c r="K77" s="18"/>
      <c r="L77" s="18"/>
      <c r="M77" s="18"/>
    </row>
    <row r="78" spans="1:13" ht="12" customHeight="1" x14ac:dyDescent="0.2">
      <c r="A78" s="52">
        <v>1988</v>
      </c>
      <c r="B78" s="53">
        <v>15.356637906570112</v>
      </c>
      <c r="C78" s="53">
        <v>0</v>
      </c>
      <c r="D78" s="53">
        <v>15.356637906570112</v>
      </c>
      <c r="E78" s="54">
        <v>0.15356637906570111</v>
      </c>
      <c r="F78" s="13"/>
      <c r="G78" s="52">
        <v>1981</v>
      </c>
      <c r="H78" s="53">
        <v>42.860944776251443</v>
      </c>
      <c r="I78" s="55">
        <v>0.8148148148148161</v>
      </c>
      <c r="J78" s="56">
        <v>0.42860944776251442</v>
      </c>
      <c r="K78" s="18"/>
      <c r="L78" s="18"/>
      <c r="M78" s="18"/>
    </row>
    <row r="79" spans="1:13" ht="12" customHeight="1" x14ac:dyDescent="0.2">
      <c r="A79" s="52">
        <v>1989</v>
      </c>
      <c r="B79" s="53">
        <v>61.772030102298658</v>
      </c>
      <c r="C79" s="53">
        <v>0</v>
      </c>
      <c r="D79" s="53">
        <v>61.772030102298658</v>
      </c>
      <c r="E79" s="54">
        <v>0.61772030102298658</v>
      </c>
      <c r="F79" s="13"/>
      <c r="G79" s="52">
        <v>1949</v>
      </c>
      <c r="H79" s="53">
        <v>42.149914191287785</v>
      </c>
      <c r="I79" s="55">
        <v>0.82716049382716184</v>
      </c>
      <c r="J79" s="56">
        <v>0.42149914191287785</v>
      </c>
      <c r="K79" s="18"/>
      <c r="L79" s="18"/>
      <c r="M79" s="18"/>
    </row>
    <row r="80" spans="1:13" ht="12" customHeight="1" x14ac:dyDescent="0.2">
      <c r="A80" s="52">
        <v>1990</v>
      </c>
      <c r="B80" s="53">
        <v>26.684861517462942</v>
      </c>
      <c r="C80" s="53">
        <v>0</v>
      </c>
      <c r="D80" s="53">
        <v>26.684861517462942</v>
      </c>
      <c r="E80" s="54">
        <v>0.26684861517462943</v>
      </c>
      <c r="F80" s="13"/>
      <c r="G80" s="52">
        <v>1944</v>
      </c>
      <c r="H80" s="53">
        <v>40.349138959777058</v>
      </c>
      <c r="I80" s="55">
        <v>0.83950617283950757</v>
      </c>
      <c r="J80" s="56">
        <v>0.40349138959777059</v>
      </c>
      <c r="K80" s="18"/>
      <c r="L80" s="18"/>
      <c r="M80" s="18"/>
    </row>
    <row r="81" spans="1:13" ht="12" customHeight="1" x14ac:dyDescent="0.2">
      <c r="A81" s="52">
        <v>1991</v>
      </c>
      <c r="B81" s="53">
        <v>16.038235038306183</v>
      </c>
      <c r="C81" s="53">
        <v>0</v>
      </c>
      <c r="D81" s="53">
        <v>16.038235038306183</v>
      </c>
      <c r="E81" s="54">
        <v>0.16038235038306184</v>
      </c>
      <c r="F81" s="13"/>
      <c r="G81" s="52">
        <v>1961</v>
      </c>
      <c r="H81" s="53">
        <v>39.834646798759216</v>
      </c>
      <c r="I81" s="55">
        <v>0.85185185185185319</v>
      </c>
      <c r="J81" s="56">
        <v>0.39834646798759216</v>
      </c>
      <c r="K81" s="18"/>
      <c r="L81" s="18"/>
      <c r="M81" s="18"/>
    </row>
    <row r="82" spans="1:13" ht="12" customHeight="1" x14ac:dyDescent="0.2">
      <c r="A82" s="52">
        <v>1992</v>
      </c>
      <c r="B82" s="53">
        <v>23.969640896465354</v>
      </c>
      <c r="C82" s="53">
        <v>0</v>
      </c>
      <c r="D82" s="53">
        <v>23.969640896465354</v>
      </c>
      <c r="E82" s="54">
        <v>0.23969640896465352</v>
      </c>
      <c r="F82" s="13"/>
      <c r="G82" s="52">
        <v>1933</v>
      </c>
      <c r="H82" s="53">
        <v>35.759426878110226</v>
      </c>
      <c r="I82" s="55">
        <v>0.86419753086419893</v>
      </c>
      <c r="J82" s="56">
        <v>0.35759426878110223</v>
      </c>
      <c r="K82" s="18"/>
      <c r="L82" s="18"/>
      <c r="M82" s="18"/>
    </row>
    <row r="83" spans="1:13" ht="12" customHeight="1" x14ac:dyDescent="0.2">
      <c r="A83" s="52">
        <v>1993</v>
      </c>
      <c r="B83" s="53">
        <v>61.912351638414698</v>
      </c>
      <c r="C83" s="53">
        <v>0</v>
      </c>
      <c r="D83" s="53">
        <v>61.912351638414698</v>
      </c>
      <c r="E83" s="54">
        <v>0.61912351638414698</v>
      </c>
      <c r="F83" s="13"/>
      <c r="G83" s="52">
        <v>1934</v>
      </c>
      <c r="H83" s="53">
        <v>28.639487810148882</v>
      </c>
      <c r="I83" s="55">
        <v>0.87654320987654466</v>
      </c>
      <c r="J83" s="56">
        <v>0.28639487810148884</v>
      </c>
      <c r="K83" s="18"/>
      <c r="L83" s="18"/>
      <c r="M83" s="18"/>
    </row>
    <row r="84" spans="1:13" ht="12" customHeight="1" x14ac:dyDescent="0.2">
      <c r="A84" s="52">
        <v>1994</v>
      </c>
      <c r="B84" s="53">
        <v>52.154016021857295</v>
      </c>
      <c r="C84" s="53">
        <v>0</v>
      </c>
      <c r="D84" s="53">
        <v>52.154016021857295</v>
      </c>
      <c r="E84" s="54">
        <v>0.52154016021857297</v>
      </c>
      <c r="F84" s="13"/>
      <c r="G84" s="52">
        <v>2001</v>
      </c>
      <c r="H84" s="53">
        <v>28.211204967923589</v>
      </c>
      <c r="I84" s="55">
        <v>0.88888888888889039</v>
      </c>
      <c r="J84" s="56">
        <v>0.28211204967923587</v>
      </c>
      <c r="K84" s="18"/>
      <c r="L84" s="18"/>
      <c r="M84" s="18"/>
    </row>
    <row r="85" spans="1:13" ht="12" customHeight="1" x14ac:dyDescent="0.2">
      <c r="A85" s="52">
        <v>1995</v>
      </c>
      <c r="B85" s="53">
        <v>91.335290532153806</v>
      </c>
      <c r="C85" s="53">
        <v>0</v>
      </c>
      <c r="D85" s="53">
        <v>91.335290532153806</v>
      </c>
      <c r="E85" s="54">
        <v>0.91335290532153801</v>
      </c>
      <c r="F85" s="13"/>
      <c r="G85" s="52">
        <v>1990</v>
      </c>
      <c r="H85" s="53">
        <v>26.684861517462942</v>
      </c>
      <c r="I85" s="55">
        <v>0.90123456790123602</v>
      </c>
      <c r="J85" s="56">
        <v>0.26684861517462943</v>
      </c>
      <c r="K85" s="18"/>
      <c r="L85" s="18"/>
      <c r="M85" s="18"/>
    </row>
    <row r="86" spans="1:13" ht="12" customHeight="1" x14ac:dyDescent="0.2">
      <c r="A86" s="52">
        <v>1996</v>
      </c>
      <c r="B86" s="53">
        <v>72.670356984980415</v>
      </c>
      <c r="C86" s="53">
        <v>0</v>
      </c>
      <c r="D86" s="53">
        <v>72.670356984980415</v>
      </c>
      <c r="E86" s="54">
        <v>0.72670356984980411</v>
      </c>
      <c r="F86" s="13"/>
      <c r="G86" s="52">
        <v>1992</v>
      </c>
      <c r="H86" s="53">
        <v>23.969640896465354</v>
      </c>
      <c r="I86" s="55">
        <v>0.91358024691358175</v>
      </c>
      <c r="J86" s="56">
        <v>0.23969640896465352</v>
      </c>
      <c r="K86" s="18"/>
      <c r="L86" s="18"/>
      <c r="M86" s="18"/>
    </row>
    <row r="87" spans="1:13" ht="12" customHeight="1" x14ac:dyDescent="0.2">
      <c r="A87" s="52">
        <v>1997</v>
      </c>
      <c r="B87" s="53">
        <v>84.992957703074524</v>
      </c>
      <c r="C87" s="53">
        <v>0</v>
      </c>
      <c r="D87" s="53">
        <v>84.992957703074524</v>
      </c>
      <c r="E87" s="54">
        <v>0.84992957703074523</v>
      </c>
      <c r="F87" s="13"/>
      <c r="G87" s="52">
        <v>1987</v>
      </c>
      <c r="H87" s="53">
        <v>21.77843392844882</v>
      </c>
      <c r="I87" s="55">
        <v>0.92592592592592748</v>
      </c>
      <c r="J87" s="56">
        <v>0.2177843392844882</v>
      </c>
      <c r="K87" s="18"/>
      <c r="L87" s="18"/>
      <c r="M87" s="18"/>
    </row>
    <row r="88" spans="1:13" ht="12" customHeight="1" x14ac:dyDescent="0.2">
      <c r="A88" s="52">
        <v>1998</v>
      </c>
      <c r="B88" s="53">
        <v>93.268790416496131</v>
      </c>
      <c r="C88" s="53">
        <v>0</v>
      </c>
      <c r="D88" s="53">
        <v>93.268790416496131</v>
      </c>
      <c r="E88" s="54">
        <v>0.93268790416496128</v>
      </c>
      <c r="F88" s="13"/>
      <c r="G88" s="52">
        <v>1931</v>
      </c>
      <c r="H88" s="53">
        <v>20.326836213078824</v>
      </c>
      <c r="I88" s="55">
        <v>0.93827160493827311</v>
      </c>
      <c r="J88" s="56">
        <v>0.20326836213078825</v>
      </c>
      <c r="K88" s="18"/>
      <c r="L88" s="18"/>
      <c r="M88" s="18"/>
    </row>
    <row r="89" spans="1:13" ht="12" customHeight="1" x14ac:dyDescent="0.2">
      <c r="A89" s="52">
        <v>1999</v>
      </c>
      <c r="B89" s="53">
        <v>66.546949236575628</v>
      </c>
      <c r="C89" s="53">
        <v>0</v>
      </c>
      <c r="D89" s="53">
        <v>66.546949236575628</v>
      </c>
      <c r="E89" s="54">
        <v>0.66546949236575625</v>
      </c>
      <c r="F89" s="13"/>
      <c r="G89" s="52">
        <v>1929</v>
      </c>
      <c r="H89" s="53">
        <v>18.333784473230018</v>
      </c>
      <c r="I89" s="55">
        <v>0.95061728395061884</v>
      </c>
      <c r="J89" s="56">
        <v>0.18333784473230019</v>
      </c>
      <c r="K89" s="18"/>
      <c r="L89" s="18"/>
      <c r="M89" s="18"/>
    </row>
    <row r="90" spans="1:13" ht="12" customHeight="1" x14ac:dyDescent="0.2">
      <c r="A90" s="52">
        <v>2000</v>
      </c>
      <c r="B90" s="53">
        <v>71.627327726017654</v>
      </c>
      <c r="C90" s="53">
        <v>0</v>
      </c>
      <c r="D90" s="53">
        <v>71.627327726017654</v>
      </c>
      <c r="E90" s="54">
        <v>0.71627327726017653</v>
      </c>
      <c r="F90" s="13"/>
      <c r="G90" s="52">
        <v>1924</v>
      </c>
      <c r="H90" s="53">
        <v>18.021622533392957</v>
      </c>
      <c r="I90" s="55">
        <v>0.96296296296296457</v>
      </c>
      <c r="J90" s="56">
        <v>0.18021622533392956</v>
      </c>
      <c r="K90" s="18"/>
      <c r="L90" s="18"/>
      <c r="M90" s="18"/>
    </row>
    <row r="91" spans="1:13" ht="12" customHeight="1" x14ac:dyDescent="0.2">
      <c r="A91" s="52">
        <v>2001</v>
      </c>
      <c r="B91" s="53">
        <v>28.211204967923589</v>
      </c>
      <c r="C91" s="53">
        <v>0</v>
      </c>
      <c r="D91" s="53">
        <v>28.211204967923589</v>
      </c>
      <c r="E91" s="54">
        <v>0.28211204967923587</v>
      </c>
      <c r="F91" s="13"/>
      <c r="G91" s="52">
        <v>1991</v>
      </c>
      <c r="H91" s="53">
        <v>16.038235038306183</v>
      </c>
      <c r="I91" s="55">
        <v>0.9753086419753102</v>
      </c>
      <c r="J91" s="56">
        <v>0.16038235038306184</v>
      </c>
      <c r="K91" s="18"/>
      <c r="L91" s="18"/>
      <c r="M91" s="18"/>
    </row>
    <row r="92" spans="1:13" ht="12" customHeight="1" x14ac:dyDescent="0.2">
      <c r="A92" s="52">
        <v>2002</v>
      </c>
      <c r="B92" s="53">
        <v>64.539868793529521</v>
      </c>
      <c r="C92" s="53">
        <v>0</v>
      </c>
      <c r="D92" s="53">
        <v>64.539868793529521</v>
      </c>
      <c r="E92" s="54">
        <v>0.6453986879352952</v>
      </c>
      <c r="F92" s="13"/>
      <c r="G92" s="52">
        <v>1988</v>
      </c>
      <c r="H92" s="53">
        <v>15.356637906570112</v>
      </c>
      <c r="I92" s="55">
        <v>0.98765432098765593</v>
      </c>
      <c r="J92" s="56">
        <v>0.15356637906570111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64.553221505155278</v>
      </c>
      <c r="C93" s="58">
        <v>0</v>
      </c>
      <c r="D93" s="58">
        <v>64.553221505155278</v>
      </c>
      <c r="E93" s="59">
        <v>0.64553221505155278</v>
      </c>
      <c r="F93" s="29"/>
      <c r="G93" s="57">
        <v>1977</v>
      </c>
      <c r="H93" s="58">
        <v>7.9934087267708316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61.407751644843756</v>
      </c>
      <c r="C94" s="63">
        <v>0</v>
      </c>
      <c r="D94" s="63">
        <v>61.407751644843756</v>
      </c>
      <c r="E94" s="64">
        <v>0.61407751644843778</v>
      </c>
      <c r="F94" s="36"/>
      <c r="G94" s="62"/>
      <c r="H94" s="63">
        <v>61.407751644843778</v>
      </c>
      <c r="I94" s="63"/>
      <c r="J94" s="64">
        <v>0.61407751644843733</v>
      </c>
      <c r="K94" s="39"/>
      <c r="L94" s="39"/>
      <c r="M94" s="39"/>
    </row>
    <row r="95" spans="1:13" ht="12" customHeight="1" x14ac:dyDescent="0.2">
      <c r="A95" s="65" t="s">
        <v>12</v>
      </c>
      <c r="B95" s="66">
        <v>99.868944005287148</v>
      </c>
      <c r="C95" s="66">
        <v>0</v>
      </c>
      <c r="D95" s="66">
        <v>99.868944005287148</v>
      </c>
      <c r="E95" s="67">
        <v>0.99868944005287152</v>
      </c>
      <c r="F95" s="36"/>
      <c r="G95" s="68"/>
      <c r="H95" s="66">
        <v>99.868944005287148</v>
      </c>
      <c r="I95" s="69"/>
      <c r="J95" s="67">
        <v>0.99868944005287152</v>
      </c>
      <c r="K95" s="18"/>
      <c r="L95" s="18"/>
      <c r="M95" s="18"/>
    </row>
    <row r="96" spans="1:13" ht="12" customHeight="1" x14ac:dyDescent="0.2">
      <c r="A96" s="65" t="s">
        <v>13</v>
      </c>
      <c r="B96" s="66">
        <v>7.9934087267708316</v>
      </c>
      <c r="C96" s="66">
        <v>0</v>
      </c>
      <c r="D96" s="66">
        <v>7.9934087267708316</v>
      </c>
      <c r="E96" s="67">
        <v>7.9934087267708315E-2</v>
      </c>
      <c r="F96" s="45"/>
      <c r="G96" s="68"/>
      <c r="H96" s="66">
        <v>7.9934087267708316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3:BU1032"/>
  <sheetViews>
    <sheetView zoomScale="130" zoomScaleNormal="130" workbookViewId="0">
      <selection activeCell="N95" sqref="N95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47.510000003141158</v>
      </c>
      <c r="C12" s="48">
        <v>0</v>
      </c>
      <c r="D12" s="48">
        <v>47.510000003141158</v>
      </c>
      <c r="E12" s="49">
        <v>1.0000000000661158</v>
      </c>
      <c r="F12" s="13"/>
      <c r="G12" s="47">
        <v>1938</v>
      </c>
      <c r="H12" s="48">
        <v>47.510000003141165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39.908400002638572</v>
      </c>
      <c r="C13" s="53">
        <v>0</v>
      </c>
      <c r="D13" s="53">
        <v>39.908400002638572</v>
      </c>
      <c r="E13" s="54">
        <v>0.84000000005553721</v>
      </c>
      <c r="F13" s="13"/>
      <c r="G13" s="52">
        <v>1938</v>
      </c>
      <c r="H13" s="53">
        <v>47.510000003141165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11.87750000078529</v>
      </c>
      <c r="C14" s="53">
        <v>0</v>
      </c>
      <c r="D14" s="53">
        <v>11.87750000078529</v>
      </c>
      <c r="E14" s="54">
        <v>0.25000000001652894</v>
      </c>
      <c r="F14" s="13"/>
      <c r="G14" s="52">
        <v>1938</v>
      </c>
      <c r="H14" s="53">
        <v>47.510000003141165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22.804800001507751</v>
      </c>
      <c r="C15" s="53">
        <v>0</v>
      </c>
      <c r="D15" s="53">
        <v>22.804800001507751</v>
      </c>
      <c r="E15" s="54">
        <v>0.48000000003173543</v>
      </c>
      <c r="F15" s="13"/>
      <c r="G15" s="52">
        <v>1938</v>
      </c>
      <c r="H15" s="53">
        <v>47.510000003141165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22.804800001507751</v>
      </c>
      <c r="C16" s="53">
        <v>0</v>
      </c>
      <c r="D16" s="53">
        <v>22.804800001507751</v>
      </c>
      <c r="E16" s="54">
        <v>0.48000000003173543</v>
      </c>
      <c r="F16" s="13"/>
      <c r="G16" s="52">
        <v>1938</v>
      </c>
      <c r="H16" s="53">
        <v>47.510000003141165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44.184300002921276</v>
      </c>
      <c r="C17" s="53">
        <v>0</v>
      </c>
      <c r="D17" s="53">
        <v>44.184300002921276</v>
      </c>
      <c r="E17" s="54">
        <v>0.93000000006148764</v>
      </c>
      <c r="F17" s="13"/>
      <c r="G17" s="52">
        <v>1938</v>
      </c>
      <c r="H17" s="53">
        <v>47.510000003141165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44.184300002921276</v>
      </c>
      <c r="C18" s="53">
        <v>0</v>
      </c>
      <c r="D18" s="53">
        <v>44.184300002921276</v>
      </c>
      <c r="E18" s="54">
        <v>0.93000000006148764</v>
      </c>
      <c r="F18" s="13"/>
      <c r="G18" s="52">
        <v>1922</v>
      </c>
      <c r="H18" s="53">
        <v>47.510000003141158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11.87750000078529</v>
      </c>
      <c r="C19" s="53">
        <v>0</v>
      </c>
      <c r="D19" s="53">
        <v>11.87750000078529</v>
      </c>
      <c r="E19" s="54">
        <v>0.25000000001652894</v>
      </c>
      <c r="F19" s="13"/>
      <c r="G19" s="52">
        <v>1922</v>
      </c>
      <c r="H19" s="53">
        <v>47.510000003141158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22.804800001507751</v>
      </c>
      <c r="C20" s="53">
        <v>0</v>
      </c>
      <c r="D20" s="53">
        <v>22.804800001507751</v>
      </c>
      <c r="E20" s="54">
        <v>0.48000000003173543</v>
      </c>
      <c r="F20" s="13"/>
      <c r="G20" s="52">
        <v>1922</v>
      </c>
      <c r="H20" s="53">
        <v>47.510000003141158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11.877500000785288</v>
      </c>
      <c r="C21" s="53">
        <v>0</v>
      </c>
      <c r="D21" s="53">
        <v>11.877500000785288</v>
      </c>
      <c r="E21" s="54">
        <v>0.25000000001652889</v>
      </c>
      <c r="F21" s="13"/>
      <c r="G21" s="52">
        <v>1922</v>
      </c>
      <c r="H21" s="53">
        <v>47.510000003141158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11.877500000785288</v>
      </c>
      <c r="C22" s="53">
        <v>0</v>
      </c>
      <c r="D22" s="53">
        <v>11.877500000785288</v>
      </c>
      <c r="E22" s="54">
        <v>0.25000000001652889</v>
      </c>
      <c r="F22" s="13"/>
      <c r="G22" s="52">
        <v>1963</v>
      </c>
      <c r="H22" s="53">
        <v>47.510000003141151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11.877500000785288</v>
      </c>
      <c r="C23" s="53">
        <v>0</v>
      </c>
      <c r="D23" s="53">
        <v>11.877500000785288</v>
      </c>
      <c r="E23" s="54">
        <v>0.25000000001652889</v>
      </c>
      <c r="F23" s="13"/>
      <c r="G23" s="52">
        <v>1963</v>
      </c>
      <c r="H23" s="53">
        <v>47.510000003141151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10.297849229921649</v>
      </c>
      <c r="C24" s="53">
        <v>0</v>
      </c>
      <c r="D24" s="53">
        <v>10.297849229921649</v>
      </c>
      <c r="E24" s="54">
        <v>0.21675119406275836</v>
      </c>
      <c r="F24" s="13"/>
      <c r="G24" s="52">
        <v>1963</v>
      </c>
      <c r="H24" s="53">
        <v>47.510000003141151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22.804800001507751</v>
      </c>
      <c r="C25" s="53">
        <v>0</v>
      </c>
      <c r="D25" s="53">
        <v>22.804800001507751</v>
      </c>
      <c r="E25" s="54">
        <v>0.48000000003173543</v>
      </c>
      <c r="F25" s="13"/>
      <c r="G25" s="52">
        <v>1963</v>
      </c>
      <c r="H25" s="53">
        <v>47.510000003141151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39.908400002638572</v>
      </c>
      <c r="C26" s="53">
        <v>0</v>
      </c>
      <c r="D26" s="53">
        <v>39.908400002638572</v>
      </c>
      <c r="E26" s="54">
        <v>0.84000000005553721</v>
      </c>
      <c r="F26" s="13"/>
      <c r="G26" s="52">
        <v>1942</v>
      </c>
      <c r="H26" s="53">
        <v>47.510000003141144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22.804800001507747</v>
      </c>
      <c r="C27" s="53">
        <v>0</v>
      </c>
      <c r="D27" s="53">
        <v>22.804800001507747</v>
      </c>
      <c r="E27" s="54">
        <v>0.48000000003173537</v>
      </c>
      <c r="F27" s="13"/>
      <c r="G27" s="52">
        <v>1942</v>
      </c>
      <c r="H27" s="53">
        <v>47.510000003141144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47.510000003141165</v>
      </c>
      <c r="C28" s="53">
        <v>0</v>
      </c>
      <c r="D28" s="53">
        <v>47.510000003141165</v>
      </c>
      <c r="E28" s="54">
        <v>1.000000000066116</v>
      </c>
      <c r="F28" s="13"/>
      <c r="G28" s="52">
        <v>1942</v>
      </c>
      <c r="H28" s="53">
        <v>47.510000003141144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39.908400002638572</v>
      </c>
      <c r="C29" s="53">
        <v>0</v>
      </c>
      <c r="D29" s="53">
        <v>39.908400002638572</v>
      </c>
      <c r="E29" s="54">
        <v>0.84000000005553721</v>
      </c>
      <c r="F29" s="13"/>
      <c r="G29" s="52">
        <v>1942</v>
      </c>
      <c r="H29" s="53">
        <v>47.510000003141144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44.184300002921269</v>
      </c>
      <c r="C30" s="53">
        <v>0</v>
      </c>
      <c r="D30" s="53">
        <v>44.184300002921269</v>
      </c>
      <c r="E30" s="54">
        <v>0.93000000006148753</v>
      </c>
      <c r="F30" s="13"/>
      <c r="G30" s="52">
        <v>1942</v>
      </c>
      <c r="H30" s="53">
        <v>47.510000003141144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47.510000003141158</v>
      </c>
      <c r="C31" s="53">
        <v>0</v>
      </c>
      <c r="D31" s="53">
        <v>47.510000003141158</v>
      </c>
      <c r="E31" s="54">
        <v>1.0000000000661158</v>
      </c>
      <c r="F31" s="13"/>
      <c r="G31" s="52">
        <v>1942</v>
      </c>
      <c r="H31" s="53">
        <v>47.510000003141144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47.510000003141144</v>
      </c>
      <c r="C32" s="53">
        <v>0</v>
      </c>
      <c r="D32" s="53">
        <v>47.510000003141144</v>
      </c>
      <c r="E32" s="54">
        <v>1.0000000000661156</v>
      </c>
      <c r="F32" s="13"/>
      <c r="G32" s="52">
        <v>1942</v>
      </c>
      <c r="H32" s="53">
        <v>47.510000003141144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47.510000003141144</v>
      </c>
      <c r="C33" s="53">
        <v>0</v>
      </c>
      <c r="D33" s="53">
        <v>47.510000003141144</v>
      </c>
      <c r="E33" s="54">
        <v>1.0000000000661156</v>
      </c>
      <c r="F33" s="13"/>
      <c r="G33" s="52">
        <v>1942</v>
      </c>
      <c r="H33" s="53">
        <v>47.510000003141144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22.804800001507751</v>
      </c>
      <c r="C34" s="53">
        <v>0</v>
      </c>
      <c r="D34" s="53">
        <v>22.804800001507751</v>
      </c>
      <c r="E34" s="54">
        <v>0.48000000003173543</v>
      </c>
      <c r="F34" s="13"/>
      <c r="G34" s="52">
        <v>1942</v>
      </c>
      <c r="H34" s="53">
        <v>47.510000003141144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39.908400002638572</v>
      </c>
      <c r="C35" s="53">
        <v>0</v>
      </c>
      <c r="D35" s="53">
        <v>39.908400002638572</v>
      </c>
      <c r="E35" s="54">
        <v>0.84000000005553721</v>
      </c>
      <c r="F35" s="13"/>
      <c r="G35" s="52">
        <v>1942</v>
      </c>
      <c r="H35" s="53">
        <v>47.510000003141144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44.184300002921269</v>
      </c>
      <c r="C36" s="53">
        <v>0</v>
      </c>
      <c r="D36" s="53">
        <v>44.184300002921269</v>
      </c>
      <c r="E36" s="54">
        <v>0.93000000006148753</v>
      </c>
      <c r="F36" s="13"/>
      <c r="G36" s="52">
        <v>1942</v>
      </c>
      <c r="H36" s="53">
        <v>47.510000003141144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22.804800001507964</v>
      </c>
      <c r="C37" s="53">
        <v>0</v>
      </c>
      <c r="D37" s="53">
        <v>22.804800001507964</v>
      </c>
      <c r="E37" s="54">
        <v>0.48000000003173993</v>
      </c>
      <c r="F37" s="13"/>
      <c r="G37" s="52">
        <v>1942</v>
      </c>
      <c r="H37" s="53">
        <v>47.510000003141144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39.908400002638572</v>
      </c>
      <c r="C38" s="53">
        <v>0</v>
      </c>
      <c r="D38" s="53">
        <v>39.908400002638572</v>
      </c>
      <c r="E38" s="54">
        <v>0.84000000005553721</v>
      </c>
      <c r="F38" s="13"/>
      <c r="G38" s="52">
        <v>1927</v>
      </c>
      <c r="H38" s="53">
        <v>44.184300002921276</v>
      </c>
      <c r="I38" s="55">
        <v>0.32098765432098819</v>
      </c>
      <c r="J38" s="56">
        <v>0.93000000006148764</v>
      </c>
      <c r="K38" s="18"/>
      <c r="L38" s="18"/>
      <c r="M38" s="18"/>
    </row>
    <row r="39" spans="1:13" ht="12.75" customHeight="1" x14ac:dyDescent="0.2">
      <c r="A39" s="52">
        <v>1949</v>
      </c>
      <c r="B39" s="53">
        <v>22.804800001507751</v>
      </c>
      <c r="C39" s="53">
        <v>0</v>
      </c>
      <c r="D39" s="53">
        <v>22.804800001507751</v>
      </c>
      <c r="E39" s="54">
        <v>0.48000000003173543</v>
      </c>
      <c r="F39" s="13"/>
      <c r="G39" s="52">
        <v>1927</v>
      </c>
      <c r="H39" s="53">
        <v>44.184300002921276</v>
      </c>
      <c r="I39" s="55">
        <v>0.33333333333333387</v>
      </c>
      <c r="J39" s="56">
        <v>0.93000000006148764</v>
      </c>
      <c r="K39" s="18"/>
      <c r="L39" s="18"/>
      <c r="M39" s="18"/>
    </row>
    <row r="40" spans="1:13" ht="12.75" customHeight="1" x14ac:dyDescent="0.2">
      <c r="A40" s="52">
        <v>1950</v>
      </c>
      <c r="B40" s="53">
        <v>22.804800001507751</v>
      </c>
      <c r="C40" s="53">
        <v>0</v>
      </c>
      <c r="D40" s="53">
        <v>22.804800001507751</v>
      </c>
      <c r="E40" s="54">
        <v>0.48000000003173543</v>
      </c>
      <c r="F40" s="13"/>
      <c r="G40" s="52">
        <v>1927</v>
      </c>
      <c r="H40" s="53">
        <v>44.184300002921276</v>
      </c>
      <c r="I40" s="55">
        <v>0.34567901234567955</v>
      </c>
      <c r="J40" s="56">
        <v>0.93000000006148764</v>
      </c>
      <c r="K40" s="18"/>
      <c r="L40" s="18"/>
      <c r="M40" s="18"/>
    </row>
    <row r="41" spans="1:13" ht="12.75" customHeight="1" x14ac:dyDescent="0.2">
      <c r="A41" s="52">
        <v>1951</v>
      </c>
      <c r="B41" s="53">
        <v>44.184300002921276</v>
      </c>
      <c r="C41" s="53">
        <v>0</v>
      </c>
      <c r="D41" s="53">
        <v>44.184300002921276</v>
      </c>
      <c r="E41" s="54">
        <v>0.93000000006148764</v>
      </c>
      <c r="F41" s="13"/>
      <c r="G41" s="52">
        <v>1927</v>
      </c>
      <c r="H41" s="53">
        <v>44.184300002921276</v>
      </c>
      <c r="I41" s="55">
        <v>0.35802469135802528</v>
      </c>
      <c r="J41" s="56">
        <v>0.93000000006148764</v>
      </c>
      <c r="K41" s="18"/>
      <c r="L41" s="18"/>
      <c r="M41" s="18"/>
    </row>
    <row r="42" spans="1:13" ht="12.75" customHeight="1" x14ac:dyDescent="0.2">
      <c r="A42" s="52">
        <v>1952</v>
      </c>
      <c r="B42" s="53">
        <v>47.510000003141165</v>
      </c>
      <c r="C42" s="53">
        <v>0</v>
      </c>
      <c r="D42" s="53">
        <v>47.510000003141165</v>
      </c>
      <c r="E42" s="54">
        <v>1.000000000066116</v>
      </c>
      <c r="F42" s="13"/>
      <c r="G42" s="52">
        <v>1927</v>
      </c>
      <c r="H42" s="53">
        <v>44.184300002921276</v>
      </c>
      <c r="I42" s="55">
        <v>0.37037037037037096</v>
      </c>
      <c r="J42" s="56">
        <v>0.93000000006148764</v>
      </c>
      <c r="K42" s="18"/>
      <c r="L42" s="18"/>
      <c r="M42" s="18"/>
    </row>
    <row r="43" spans="1:13" ht="12.75" customHeight="1" x14ac:dyDescent="0.2">
      <c r="A43" s="52">
        <v>1953</v>
      </c>
      <c r="B43" s="53">
        <v>47.510000003141144</v>
      </c>
      <c r="C43" s="53">
        <v>0</v>
      </c>
      <c r="D43" s="53">
        <v>47.510000003141144</v>
      </c>
      <c r="E43" s="54">
        <v>1.0000000000661156</v>
      </c>
      <c r="F43" s="13"/>
      <c r="G43" s="52">
        <v>1927</v>
      </c>
      <c r="H43" s="53">
        <v>44.184300002921276</v>
      </c>
      <c r="I43" s="55">
        <v>0.38271604938271669</v>
      </c>
      <c r="J43" s="56">
        <v>0.93000000006148764</v>
      </c>
      <c r="K43" s="18"/>
      <c r="L43" s="18"/>
      <c r="M43" s="18"/>
    </row>
    <row r="44" spans="1:13" ht="12.75" customHeight="1" x14ac:dyDescent="0.2">
      <c r="A44" s="52">
        <v>1954</v>
      </c>
      <c r="B44" s="53">
        <v>44.184300002921276</v>
      </c>
      <c r="C44" s="53">
        <v>0</v>
      </c>
      <c r="D44" s="53">
        <v>44.184300002921276</v>
      </c>
      <c r="E44" s="54">
        <v>0.93000000006148764</v>
      </c>
      <c r="F44" s="13"/>
      <c r="G44" s="52">
        <v>1927</v>
      </c>
      <c r="H44" s="53">
        <v>44.184300002921276</v>
      </c>
      <c r="I44" s="55">
        <v>0.39506172839506237</v>
      </c>
      <c r="J44" s="56">
        <v>0.93000000006148764</v>
      </c>
      <c r="K44" s="18"/>
      <c r="L44" s="18"/>
      <c r="M44" s="18"/>
    </row>
    <row r="45" spans="1:13" ht="12.75" customHeight="1" x14ac:dyDescent="0.2">
      <c r="A45" s="52">
        <v>1955</v>
      </c>
      <c r="B45" s="53">
        <v>22.804800001507751</v>
      </c>
      <c r="C45" s="53">
        <v>0</v>
      </c>
      <c r="D45" s="53">
        <v>22.804800001507751</v>
      </c>
      <c r="E45" s="54">
        <v>0.48000000003173543</v>
      </c>
      <c r="F45" s="13"/>
      <c r="G45" s="52">
        <v>1927</v>
      </c>
      <c r="H45" s="53">
        <v>44.184300002921276</v>
      </c>
      <c r="I45" s="55">
        <v>0.40740740740740805</v>
      </c>
      <c r="J45" s="56">
        <v>0.93000000006148764</v>
      </c>
      <c r="K45" s="18"/>
      <c r="L45" s="18"/>
      <c r="M45" s="18"/>
    </row>
    <row r="46" spans="1:13" ht="12.75" customHeight="1" x14ac:dyDescent="0.2">
      <c r="A46" s="52">
        <v>1956</v>
      </c>
      <c r="B46" s="53">
        <v>47.510000003141165</v>
      </c>
      <c r="C46" s="53">
        <v>0</v>
      </c>
      <c r="D46" s="53">
        <v>47.510000003141165</v>
      </c>
      <c r="E46" s="54">
        <v>1.000000000066116</v>
      </c>
      <c r="F46" s="13"/>
      <c r="G46" s="52">
        <v>1927</v>
      </c>
      <c r="H46" s="53">
        <v>44.184300002921276</v>
      </c>
      <c r="I46" s="55">
        <v>0.41975308641975378</v>
      </c>
      <c r="J46" s="56">
        <v>0.93000000006148764</v>
      </c>
      <c r="K46" s="18"/>
      <c r="L46" s="18"/>
      <c r="M46" s="18"/>
    </row>
    <row r="47" spans="1:13" ht="12.75" customHeight="1" x14ac:dyDescent="0.2">
      <c r="A47" s="52">
        <v>1957</v>
      </c>
      <c r="B47" s="53">
        <v>44.184300002921276</v>
      </c>
      <c r="C47" s="53">
        <v>0</v>
      </c>
      <c r="D47" s="53">
        <v>44.184300002921276</v>
      </c>
      <c r="E47" s="54">
        <v>0.93000000006148764</v>
      </c>
      <c r="F47" s="13"/>
      <c r="G47" s="52">
        <v>1940</v>
      </c>
      <c r="H47" s="53">
        <v>44.184300002921269</v>
      </c>
      <c r="I47" s="55">
        <v>0.43209876543209946</v>
      </c>
      <c r="J47" s="56">
        <v>0.93000000006148753</v>
      </c>
      <c r="K47" s="18"/>
      <c r="L47" s="18"/>
      <c r="M47" s="18"/>
    </row>
    <row r="48" spans="1:13" ht="12.75" customHeight="1" x14ac:dyDescent="0.2">
      <c r="A48" s="52">
        <v>1958</v>
      </c>
      <c r="B48" s="53">
        <v>47.510000003141158</v>
      </c>
      <c r="C48" s="53">
        <v>0</v>
      </c>
      <c r="D48" s="53">
        <v>47.510000003141158</v>
      </c>
      <c r="E48" s="54">
        <v>1.0000000000661158</v>
      </c>
      <c r="F48" s="13"/>
      <c r="G48" s="52">
        <v>1940</v>
      </c>
      <c r="H48" s="53">
        <v>44.184300002921269</v>
      </c>
      <c r="I48" s="55">
        <v>0.4444444444444452</v>
      </c>
      <c r="J48" s="56">
        <v>0.93000000006148753</v>
      </c>
      <c r="K48" s="18"/>
      <c r="L48" s="18"/>
      <c r="M48" s="18"/>
    </row>
    <row r="49" spans="1:13" ht="12.75" customHeight="1" x14ac:dyDescent="0.2">
      <c r="A49" s="52">
        <v>1959</v>
      </c>
      <c r="B49" s="53">
        <v>39.908400002638572</v>
      </c>
      <c r="C49" s="53">
        <v>0</v>
      </c>
      <c r="D49" s="53">
        <v>39.908400002638572</v>
      </c>
      <c r="E49" s="54">
        <v>0.84000000005553721</v>
      </c>
      <c r="F49" s="13"/>
      <c r="G49" s="52">
        <v>1940</v>
      </c>
      <c r="H49" s="53">
        <v>44.184300002921269</v>
      </c>
      <c r="I49" s="55">
        <v>0.45679012345679088</v>
      </c>
      <c r="J49" s="56">
        <v>0.93000000006148753</v>
      </c>
      <c r="K49" s="18"/>
      <c r="L49" s="18"/>
      <c r="M49" s="18"/>
    </row>
    <row r="50" spans="1:13" ht="12.75" customHeight="1" x14ac:dyDescent="0.2">
      <c r="A50" s="52">
        <v>1960</v>
      </c>
      <c r="B50" s="53">
        <v>22.804800001507747</v>
      </c>
      <c r="C50" s="53">
        <v>0</v>
      </c>
      <c r="D50" s="53">
        <v>22.804800001507747</v>
      </c>
      <c r="E50" s="54">
        <v>0.48000000003173537</v>
      </c>
      <c r="F50" s="13"/>
      <c r="G50" s="52">
        <v>2003</v>
      </c>
      <c r="H50" s="53">
        <v>43.038659728287222</v>
      </c>
      <c r="I50" s="55">
        <v>0.46913580246913655</v>
      </c>
      <c r="J50" s="56">
        <v>0.90588633399888918</v>
      </c>
      <c r="K50" s="18"/>
      <c r="L50" s="18"/>
      <c r="M50" s="18"/>
    </row>
    <row r="51" spans="1:13" ht="12.75" customHeight="1" x14ac:dyDescent="0.2">
      <c r="A51" s="52">
        <v>1961</v>
      </c>
      <c r="B51" s="53">
        <v>22.804800001507751</v>
      </c>
      <c r="C51" s="53">
        <v>0</v>
      </c>
      <c r="D51" s="53">
        <v>22.804800001507751</v>
      </c>
      <c r="E51" s="54">
        <v>0.48000000003173543</v>
      </c>
      <c r="F51" s="13"/>
      <c r="G51" s="52">
        <v>1923</v>
      </c>
      <c r="H51" s="53">
        <v>39.908400002638572</v>
      </c>
      <c r="I51" s="55">
        <v>0.48148148148148229</v>
      </c>
      <c r="J51" s="56">
        <v>0.84000000005553721</v>
      </c>
      <c r="K51" s="18"/>
      <c r="L51" s="18"/>
      <c r="M51" s="18"/>
    </row>
    <row r="52" spans="1:13" ht="12.75" customHeight="1" x14ac:dyDescent="0.2">
      <c r="A52" s="52">
        <v>1962</v>
      </c>
      <c r="B52" s="53">
        <v>39.908400002638572</v>
      </c>
      <c r="C52" s="53">
        <v>0</v>
      </c>
      <c r="D52" s="53">
        <v>39.908400002638572</v>
      </c>
      <c r="E52" s="54">
        <v>0.84000000005553721</v>
      </c>
      <c r="F52" s="13"/>
      <c r="G52" s="52">
        <v>1923</v>
      </c>
      <c r="H52" s="53">
        <v>39.908400002638572</v>
      </c>
      <c r="I52" s="55">
        <v>0.49382716049382797</v>
      </c>
      <c r="J52" s="56">
        <v>0.84000000005553721</v>
      </c>
      <c r="K52" s="18"/>
      <c r="L52" s="18"/>
      <c r="M52" s="18"/>
    </row>
    <row r="53" spans="1:13" ht="12.75" customHeight="1" x14ac:dyDescent="0.2">
      <c r="A53" s="52">
        <v>1963</v>
      </c>
      <c r="B53" s="53">
        <v>47.510000003141151</v>
      </c>
      <c r="C53" s="53">
        <v>0</v>
      </c>
      <c r="D53" s="53">
        <v>47.510000003141151</v>
      </c>
      <c r="E53" s="54">
        <v>1.0000000000661156</v>
      </c>
      <c r="F53" s="13"/>
      <c r="G53" s="52">
        <v>1923</v>
      </c>
      <c r="H53" s="53">
        <v>39.908400002638572</v>
      </c>
      <c r="I53" s="55">
        <v>0.50617283950617364</v>
      </c>
      <c r="J53" s="56">
        <v>0.84000000005553721</v>
      </c>
      <c r="K53" s="18"/>
      <c r="L53" s="18"/>
      <c r="M53" s="18"/>
    </row>
    <row r="54" spans="1:13" ht="12.75" customHeight="1" x14ac:dyDescent="0.2">
      <c r="A54" s="52">
        <v>1964</v>
      </c>
      <c r="B54" s="53">
        <v>22.804800001507751</v>
      </c>
      <c r="C54" s="53">
        <v>0</v>
      </c>
      <c r="D54" s="53">
        <v>22.804800001507751</v>
      </c>
      <c r="E54" s="54">
        <v>0.48000000003173543</v>
      </c>
      <c r="F54" s="13"/>
      <c r="G54" s="52">
        <v>1923</v>
      </c>
      <c r="H54" s="53">
        <v>39.908400002638572</v>
      </c>
      <c r="I54" s="55">
        <v>0.51851851851851938</v>
      </c>
      <c r="J54" s="56">
        <v>0.84000000005553721</v>
      </c>
      <c r="K54" s="18"/>
      <c r="L54" s="18"/>
      <c r="M54" s="18"/>
    </row>
    <row r="55" spans="1:13" ht="12" customHeight="1" x14ac:dyDescent="0.2">
      <c r="A55" s="47">
        <v>1965</v>
      </c>
      <c r="B55" s="48">
        <v>47.510000003141165</v>
      </c>
      <c r="C55" s="48">
        <v>0</v>
      </c>
      <c r="D55" s="48">
        <v>47.510000003141165</v>
      </c>
      <c r="E55" s="49">
        <v>1.000000000066116</v>
      </c>
      <c r="F55" s="13"/>
      <c r="G55" s="47">
        <v>1923</v>
      </c>
      <c r="H55" s="48">
        <v>39.908400002638572</v>
      </c>
      <c r="I55" s="50">
        <v>0.53086419753086511</v>
      </c>
      <c r="J55" s="51">
        <v>0.84000000005553721</v>
      </c>
      <c r="K55" s="18"/>
      <c r="L55" s="18"/>
      <c r="M55" s="18"/>
    </row>
    <row r="56" spans="1:13" ht="12" customHeight="1" x14ac:dyDescent="0.2">
      <c r="A56" s="52">
        <v>1966</v>
      </c>
      <c r="B56" s="53">
        <v>39.908400002638572</v>
      </c>
      <c r="C56" s="53">
        <v>0</v>
      </c>
      <c r="D56" s="53">
        <v>39.908400002638572</v>
      </c>
      <c r="E56" s="54">
        <v>0.84000000005553721</v>
      </c>
      <c r="F56" s="13"/>
      <c r="G56" s="52">
        <v>1923</v>
      </c>
      <c r="H56" s="53">
        <v>39.908400002638572</v>
      </c>
      <c r="I56" s="55">
        <v>0.54320987654321073</v>
      </c>
      <c r="J56" s="56">
        <v>0.84000000005553721</v>
      </c>
      <c r="K56" s="18"/>
      <c r="L56" s="18"/>
      <c r="M56" s="18"/>
    </row>
    <row r="57" spans="1:13" ht="12" customHeight="1" x14ac:dyDescent="0.2">
      <c r="A57" s="52">
        <v>1967</v>
      </c>
      <c r="B57" s="53">
        <v>47.510000003141151</v>
      </c>
      <c r="C57" s="53">
        <v>0</v>
      </c>
      <c r="D57" s="53">
        <v>47.510000003141151</v>
      </c>
      <c r="E57" s="54">
        <v>1.0000000000661156</v>
      </c>
      <c r="F57" s="13"/>
      <c r="G57" s="52">
        <v>1923</v>
      </c>
      <c r="H57" s="53">
        <v>39.908400002638572</v>
      </c>
      <c r="I57" s="55">
        <v>0.55555555555555647</v>
      </c>
      <c r="J57" s="56">
        <v>0.84000000005553721</v>
      </c>
      <c r="K57" s="18"/>
      <c r="L57" s="18"/>
      <c r="M57" s="18"/>
    </row>
    <row r="58" spans="1:13" ht="12" customHeight="1" x14ac:dyDescent="0.2">
      <c r="A58" s="52">
        <v>1968</v>
      </c>
      <c r="B58" s="53">
        <v>39.908400002638572</v>
      </c>
      <c r="C58" s="53">
        <v>0</v>
      </c>
      <c r="D58" s="53">
        <v>39.908400002638572</v>
      </c>
      <c r="E58" s="54">
        <v>0.84000000005553721</v>
      </c>
      <c r="F58" s="13"/>
      <c r="G58" s="52">
        <v>1923</v>
      </c>
      <c r="H58" s="53">
        <v>39.908400002638572</v>
      </c>
      <c r="I58" s="55">
        <v>0.5679012345679022</v>
      </c>
      <c r="J58" s="56">
        <v>0.84000000005553721</v>
      </c>
      <c r="K58" s="18"/>
      <c r="L58" s="18"/>
      <c r="M58" s="18"/>
    </row>
    <row r="59" spans="1:13" ht="12" customHeight="1" x14ac:dyDescent="0.2">
      <c r="A59" s="52">
        <v>1969</v>
      </c>
      <c r="B59" s="53">
        <v>47.510000003141151</v>
      </c>
      <c r="C59" s="53">
        <v>0</v>
      </c>
      <c r="D59" s="53">
        <v>47.510000003141151</v>
      </c>
      <c r="E59" s="54">
        <v>1.0000000000661156</v>
      </c>
      <c r="F59" s="13"/>
      <c r="G59" s="52">
        <v>1923</v>
      </c>
      <c r="H59" s="53">
        <v>39.908400002638572</v>
      </c>
      <c r="I59" s="55">
        <v>0.58024691358024783</v>
      </c>
      <c r="J59" s="56">
        <v>0.84000000005553721</v>
      </c>
      <c r="K59" s="18"/>
      <c r="L59" s="18"/>
      <c r="M59" s="18"/>
    </row>
    <row r="60" spans="1:13" ht="12" customHeight="1" x14ac:dyDescent="0.2">
      <c r="A60" s="52">
        <v>1970</v>
      </c>
      <c r="B60" s="53">
        <v>47.510000003141144</v>
      </c>
      <c r="C60" s="53">
        <v>0</v>
      </c>
      <c r="D60" s="53">
        <v>47.510000003141144</v>
      </c>
      <c r="E60" s="54">
        <v>1.0000000000661156</v>
      </c>
      <c r="F60" s="13"/>
      <c r="G60" s="52">
        <v>1923</v>
      </c>
      <c r="H60" s="53">
        <v>39.908400002638572</v>
      </c>
      <c r="I60" s="55">
        <v>0.59259259259259356</v>
      </c>
      <c r="J60" s="56">
        <v>0.84000000005553721</v>
      </c>
      <c r="K60" s="18"/>
      <c r="L60" s="18"/>
      <c r="M60" s="18"/>
    </row>
    <row r="61" spans="1:13" ht="12" customHeight="1" x14ac:dyDescent="0.2">
      <c r="A61" s="52">
        <v>1971</v>
      </c>
      <c r="B61" s="53">
        <v>47.510000003141144</v>
      </c>
      <c r="C61" s="53">
        <v>0</v>
      </c>
      <c r="D61" s="53">
        <v>47.510000003141144</v>
      </c>
      <c r="E61" s="54">
        <v>1.0000000000661156</v>
      </c>
      <c r="F61" s="13"/>
      <c r="G61" s="52">
        <v>1923</v>
      </c>
      <c r="H61" s="53">
        <v>39.908400002638572</v>
      </c>
      <c r="I61" s="55">
        <v>0.60493827160493929</v>
      </c>
      <c r="J61" s="56">
        <v>0.84000000005553721</v>
      </c>
      <c r="K61" s="18"/>
      <c r="L61" s="18"/>
      <c r="M61" s="18"/>
    </row>
    <row r="62" spans="1:13" ht="12" customHeight="1" x14ac:dyDescent="0.2">
      <c r="A62" s="52">
        <v>1972</v>
      </c>
      <c r="B62" s="53">
        <v>39.908400002638572</v>
      </c>
      <c r="C62" s="53">
        <v>0</v>
      </c>
      <c r="D62" s="53">
        <v>39.908400002638572</v>
      </c>
      <c r="E62" s="54">
        <v>0.84000000005553721</v>
      </c>
      <c r="F62" s="13"/>
      <c r="G62" s="52">
        <v>1947</v>
      </c>
      <c r="H62" s="53">
        <v>22.804800001507964</v>
      </c>
      <c r="I62" s="55">
        <v>0.61728395061728492</v>
      </c>
      <c r="J62" s="56">
        <v>0.48000000003173993</v>
      </c>
      <c r="K62" s="18"/>
      <c r="L62" s="18"/>
      <c r="M62" s="18"/>
    </row>
    <row r="63" spans="1:13" ht="12" customHeight="1" x14ac:dyDescent="0.2">
      <c r="A63" s="52">
        <v>1973</v>
      </c>
      <c r="B63" s="53">
        <v>44.184300002921269</v>
      </c>
      <c r="C63" s="53">
        <v>0</v>
      </c>
      <c r="D63" s="53">
        <v>44.184300002921269</v>
      </c>
      <c r="E63" s="54">
        <v>0.93000000006148753</v>
      </c>
      <c r="F63" s="13"/>
      <c r="G63" s="52">
        <v>2002</v>
      </c>
      <c r="H63" s="53">
        <v>22.804800001507754</v>
      </c>
      <c r="I63" s="55">
        <v>0.62962962962963065</v>
      </c>
      <c r="J63" s="56">
        <v>0.48000000003173554</v>
      </c>
      <c r="K63" s="18"/>
      <c r="L63" s="18"/>
      <c r="M63" s="18"/>
    </row>
    <row r="64" spans="1:13" ht="12" customHeight="1" x14ac:dyDescent="0.2">
      <c r="A64" s="52">
        <v>1974</v>
      </c>
      <c r="B64" s="53">
        <v>47.510000003141158</v>
      </c>
      <c r="C64" s="53">
        <v>0</v>
      </c>
      <c r="D64" s="53">
        <v>47.510000003141158</v>
      </c>
      <c r="E64" s="54">
        <v>1.0000000000661158</v>
      </c>
      <c r="F64" s="13"/>
      <c r="G64" s="52">
        <v>1925</v>
      </c>
      <c r="H64" s="53">
        <v>22.804800001507751</v>
      </c>
      <c r="I64" s="55">
        <v>0.64197530864197638</v>
      </c>
      <c r="J64" s="56">
        <v>0.48000000003173543</v>
      </c>
      <c r="K64" s="18"/>
      <c r="L64" s="18"/>
      <c r="M64" s="18"/>
    </row>
    <row r="65" spans="1:13" ht="12" customHeight="1" x14ac:dyDescent="0.2">
      <c r="A65" s="52">
        <v>1975</v>
      </c>
      <c r="B65" s="53">
        <v>47.510000003141144</v>
      </c>
      <c r="C65" s="53">
        <v>0</v>
      </c>
      <c r="D65" s="53">
        <v>47.510000003141144</v>
      </c>
      <c r="E65" s="54">
        <v>1.0000000000661156</v>
      </c>
      <c r="F65" s="13"/>
      <c r="G65" s="52">
        <v>1925</v>
      </c>
      <c r="H65" s="53">
        <v>22.804800001507751</v>
      </c>
      <c r="I65" s="55">
        <v>0.65432098765432201</v>
      </c>
      <c r="J65" s="56">
        <v>0.48000000003173543</v>
      </c>
      <c r="K65" s="18"/>
      <c r="L65" s="18"/>
      <c r="M65" s="18"/>
    </row>
    <row r="66" spans="1:13" ht="12" customHeight="1" x14ac:dyDescent="0.2">
      <c r="A66" s="52">
        <v>1976</v>
      </c>
      <c r="B66" s="53">
        <v>22.804800001507751</v>
      </c>
      <c r="C66" s="53">
        <v>0</v>
      </c>
      <c r="D66" s="53">
        <v>22.804800001507751</v>
      </c>
      <c r="E66" s="54">
        <v>0.48000000003173543</v>
      </c>
      <c r="F66" s="13"/>
      <c r="G66" s="52">
        <v>1925</v>
      </c>
      <c r="H66" s="53">
        <v>22.804800001507751</v>
      </c>
      <c r="I66" s="55">
        <v>0.66666666666666774</v>
      </c>
      <c r="J66" s="56">
        <v>0.48000000003173543</v>
      </c>
      <c r="K66" s="18"/>
      <c r="L66" s="18"/>
      <c r="M66" s="18"/>
    </row>
    <row r="67" spans="1:13" ht="12" customHeight="1" x14ac:dyDescent="0.2">
      <c r="A67" s="52">
        <v>1977</v>
      </c>
      <c r="B67" s="53">
        <v>11.877500000785288</v>
      </c>
      <c r="C67" s="53">
        <v>0</v>
      </c>
      <c r="D67" s="53">
        <v>11.877500000785288</v>
      </c>
      <c r="E67" s="54">
        <v>0.25000000001652889</v>
      </c>
      <c r="F67" s="13"/>
      <c r="G67" s="52">
        <v>1925</v>
      </c>
      <c r="H67" s="53">
        <v>22.804800001507751</v>
      </c>
      <c r="I67" s="55">
        <v>0.67901234567901347</v>
      </c>
      <c r="J67" s="56">
        <v>0.48000000003173543</v>
      </c>
      <c r="K67" s="18"/>
      <c r="L67" s="18"/>
      <c r="M67" s="18"/>
    </row>
    <row r="68" spans="1:13" ht="12" customHeight="1" x14ac:dyDescent="0.2">
      <c r="A68" s="52">
        <v>1978</v>
      </c>
      <c r="B68" s="53">
        <v>44.184300002921276</v>
      </c>
      <c r="C68" s="53">
        <v>0</v>
      </c>
      <c r="D68" s="53">
        <v>44.184300002921276</v>
      </c>
      <c r="E68" s="54">
        <v>0.93000000006148764</v>
      </c>
      <c r="F68" s="13"/>
      <c r="G68" s="52">
        <v>1925</v>
      </c>
      <c r="H68" s="53">
        <v>22.804800001507751</v>
      </c>
      <c r="I68" s="55">
        <v>0.6913580246913591</v>
      </c>
      <c r="J68" s="56">
        <v>0.48000000003173543</v>
      </c>
      <c r="K68" s="18"/>
      <c r="L68" s="18"/>
      <c r="M68" s="18"/>
    </row>
    <row r="69" spans="1:13" ht="12" customHeight="1" x14ac:dyDescent="0.2">
      <c r="A69" s="52">
        <v>1979</v>
      </c>
      <c r="B69" s="53">
        <v>22.804800001507751</v>
      </c>
      <c r="C69" s="53">
        <v>0</v>
      </c>
      <c r="D69" s="53">
        <v>22.804800001507751</v>
      </c>
      <c r="E69" s="54">
        <v>0.48000000003173543</v>
      </c>
      <c r="F69" s="13"/>
      <c r="G69" s="52">
        <v>1925</v>
      </c>
      <c r="H69" s="53">
        <v>22.804800001507751</v>
      </c>
      <c r="I69" s="55">
        <v>0.70370370370370483</v>
      </c>
      <c r="J69" s="56">
        <v>0.48000000003173543</v>
      </c>
      <c r="K69" s="18"/>
      <c r="L69" s="18"/>
      <c r="M69" s="18"/>
    </row>
    <row r="70" spans="1:13" ht="12" customHeight="1" x14ac:dyDescent="0.2">
      <c r="A70" s="52">
        <v>1980</v>
      </c>
      <c r="B70" s="53">
        <v>44.184300002921276</v>
      </c>
      <c r="C70" s="53">
        <v>0</v>
      </c>
      <c r="D70" s="53">
        <v>44.184300002921276</v>
      </c>
      <c r="E70" s="54">
        <v>0.93000000006148764</v>
      </c>
      <c r="F70" s="13"/>
      <c r="G70" s="52">
        <v>1925</v>
      </c>
      <c r="H70" s="53">
        <v>22.804800001507751</v>
      </c>
      <c r="I70" s="55">
        <v>0.71604938271605056</v>
      </c>
      <c r="J70" s="56">
        <v>0.48000000003173543</v>
      </c>
      <c r="K70" s="18"/>
      <c r="L70" s="18"/>
      <c r="M70" s="18"/>
    </row>
    <row r="71" spans="1:13" ht="12" customHeight="1" x14ac:dyDescent="0.2">
      <c r="A71" s="52">
        <v>1981</v>
      </c>
      <c r="B71" s="53">
        <v>22.804800001507751</v>
      </c>
      <c r="C71" s="53">
        <v>0</v>
      </c>
      <c r="D71" s="53">
        <v>22.804800001507751</v>
      </c>
      <c r="E71" s="54">
        <v>0.48000000003173543</v>
      </c>
      <c r="F71" s="13"/>
      <c r="G71" s="52">
        <v>1925</v>
      </c>
      <c r="H71" s="53">
        <v>22.804800001507751</v>
      </c>
      <c r="I71" s="55">
        <v>0.7283950617283963</v>
      </c>
      <c r="J71" s="56">
        <v>0.48000000003173543</v>
      </c>
      <c r="K71" s="18"/>
      <c r="L71" s="18"/>
      <c r="M71" s="18"/>
    </row>
    <row r="72" spans="1:13" ht="12" customHeight="1" x14ac:dyDescent="0.2">
      <c r="A72" s="52">
        <v>1982</v>
      </c>
      <c r="B72" s="53">
        <v>47.510000003141165</v>
      </c>
      <c r="C72" s="53">
        <v>0</v>
      </c>
      <c r="D72" s="53">
        <v>47.510000003141165</v>
      </c>
      <c r="E72" s="54">
        <v>1.000000000066116</v>
      </c>
      <c r="F72" s="13"/>
      <c r="G72" s="52">
        <v>1925</v>
      </c>
      <c r="H72" s="53">
        <v>22.804800001507751</v>
      </c>
      <c r="I72" s="55">
        <v>0.74074074074074192</v>
      </c>
      <c r="J72" s="56">
        <v>0.48000000003173543</v>
      </c>
      <c r="K72" s="18"/>
      <c r="L72" s="18"/>
      <c r="M72" s="18"/>
    </row>
    <row r="73" spans="1:13" ht="12" customHeight="1" x14ac:dyDescent="0.2">
      <c r="A73" s="52">
        <v>1983</v>
      </c>
      <c r="B73" s="53">
        <v>47.510000003141144</v>
      </c>
      <c r="C73" s="53">
        <v>0</v>
      </c>
      <c r="D73" s="53">
        <v>47.510000003141144</v>
      </c>
      <c r="E73" s="54">
        <v>1.0000000000661156</v>
      </c>
      <c r="F73" s="13"/>
      <c r="G73" s="52">
        <v>1925</v>
      </c>
      <c r="H73" s="53">
        <v>22.804800001507751</v>
      </c>
      <c r="I73" s="55">
        <v>0.75308641975308765</v>
      </c>
      <c r="J73" s="56">
        <v>0.48000000003173543</v>
      </c>
      <c r="K73" s="18"/>
      <c r="L73" s="18"/>
      <c r="M73" s="18"/>
    </row>
    <row r="74" spans="1:13" ht="12" customHeight="1" x14ac:dyDescent="0.2">
      <c r="A74" s="52">
        <v>1984</v>
      </c>
      <c r="B74" s="53">
        <v>47.510000003141144</v>
      </c>
      <c r="C74" s="53">
        <v>0</v>
      </c>
      <c r="D74" s="53">
        <v>47.510000003141144</v>
      </c>
      <c r="E74" s="54">
        <v>1.0000000000661156</v>
      </c>
      <c r="F74" s="13"/>
      <c r="G74" s="52">
        <v>1925</v>
      </c>
      <c r="H74" s="53">
        <v>22.804800001507751</v>
      </c>
      <c r="I74" s="55">
        <v>0.76543209876543339</v>
      </c>
      <c r="J74" s="56">
        <v>0.48000000003173543</v>
      </c>
      <c r="K74" s="18"/>
      <c r="L74" s="18"/>
      <c r="M74" s="18"/>
    </row>
    <row r="75" spans="1:13" ht="12" customHeight="1" x14ac:dyDescent="0.2">
      <c r="A75" s="52">
        <v>1985</v>
      </c>
      <c r="B75" s="53">
        <v>39.908400002638572</v>
      </c>
      <c r="C75" s="53">
        <v>0</v>
      </c>
      <c r="D75" s="53">
        <v>39.908400002638572</v>
      </c>
      <c r="E75" s="54">
        <v>0.84000000005553721</v>
      </c>
      <c r="F75" s="13"/>
      <c r="G75" s="52">
        <v>1925</v>
      </c>
      <c r="H75" s="53">
        <v>22.804800001507751</v>
      </c>
      <c r="I75" s="55">
        <v>0.77777777777777901</v>
      </c>
      <c r="J75" s="56">
        <v>0.48000000003173543</v>
      </c>
      <c r="K75" s="18"/>
      <c r="L75" s="18"/>
      <c r="M75" s="18"/>
    </row>
    <row r="76" spans="1:13" ht="12" customHeight="1" x14ac:dyDescent="0.2">
      <c r="A76" s="52">
        <v>1986</v>
      </c>
      <c r="B76" s="53">
        <v>47.510000003141151</v>
      </c>
      <c r="C76" s="53">
        <v>0</v>
      </c>
      <c r="D76" s="53">
        <v>47.510000003141151</v>
      </c>
      <c r="E76" s="54">
        <v>1.0000000000661156</v>
      </c>
      <c r="F76" s="13"/>
      <c r="G76" s="52">
        <v>1925</v>
      </c>
      <c r="H76" s="53">
        <v>22.804800001507751</v>
      </c>
      <c r="I76" s="55">
        <v>0.79012345679012475</v>
      </c>
      <c r="J76" s="56">
        <v>0.48000000003173543</v>
      </c>
      <c r="K76" s="18"/>
      <c r="L76" s="18"/>
      <c r="M76" s="18"/>
    </row>
    <row r="77" spans="1:13" ht="12" customHeight="1" x14ac:dyDescent="0.2">
      <c r="A77" s="52">
        <v>1987</v>
      </c>
      <c r="B77" s="53">
        <v>22.804800001507751</v>
      </c>
      <c r="C77" s="53">
        <v>0</v>
      </c>
      <c r="D77" s="53">
        <v>22.804800001507751</v>
      </c>
      <c r="E77" s="54">
        <v>0.48000000003173543</v>
      </c>
      <c r="F77" s="13"/>
      <c r="G77" s="52">
        <v>1925</v>
      </c>
      <c r="H77" s="53">
        <v>22.804800001507751</v>
      </c>
      <c r="I77" s="55">
        <v>0.80246913580247048</v>
      </c>
      <c r="J77" s="56">
        <v>0.48000000003173543</v>
      </c>
      <c r="K77" s="18"/>
      <c r="L77" s="18"/>
      <c r="M77" s="18"/>
    </row>
    <row r="78" spans="1:13" ht="12" customHeight="1" x14ac:dyDescent="0.2">
      <c r="A78" s="52">
        <v>1988</v>
      </c>
      <c r="B78" s="53">
        <v>11.877500000785288</v>
      </c>
      <c r="C78" s="53">
        <v>0</v>
      </c>
      <c r="D78" s="53">
        <v>11.877500000785288</v>
      </c>
      <c r="E78" s="54">
        <v>0.25000000001652889</v>
      </c>
      <c r="F78" s="13"/>
      <c r="G78" s="52">
        <v>1925</v>
      </c>
      <c r="H78" s="53">
        <v>22.804800001507751</v>
      </c>
      <c r="I78" s="55">
        <v>0.8148148148148161</v>
      </c>
      <c r="J78" s="56">
        <v>0.48000000003173543</v>
      </c>
      <c r="K78" s="18"/>
      <c r="L78" s="18"/>
      <c r="M78" s="18"/>
    </row>
    <row r="79" spans="1:13" ht="12" customHeight="1" x14ac:dyDescent="0.2">
      <c r="A79" s="52">
        <v>1989</v>
      </c>
      <c r="B79" s="53">
        <v>22.804800001507751</v>
      </c>
      <c r="C79" s="53">
        <v>0</v>
      </c>
      <c r="D79" s="53">
        <v>22.804800001507751</v>
      </c>
      <c r="E79" s="54">
        <v>0.48000000003173543</v>
      </c>
      <c r="F79" s="13"/>
      <c r="G79" s="52">
        <v>1925</v>
      </c>
      <c r="H79" s="53">
        <v>22.804800001507751</v>
      </c>
      <c r="I79" s="55">
        <v>0.82716049382716184</v>
      </c>
      <c r="J79" s="56">
        <v>0.48000000003173543</v>
      </c>
      <c r="K79" s="18"/>
      <c r="L79" s="18"/>
      <c r="M79" s="18"/>
    </row>
    <row r="80" spans="1:13" ht="12" customHeight="1" x14ac:dyDescent="0.2">
      <c r="A80" s="52">
        <v>1990</v>
      </c>
      <c r="B80" s="53">
        <v>11.877500000785288</v>
      </c>
      <c r="C80" s="53">
        <v>0</v>
      </c>
      <c r="D80" s="53">
        <v>11.877500000785288</v>
      </c>
      <c r="E80" s="54">
        <v>0.25000000001652889</v>
      </c>
      <c r="F80" s="13"/>
      <c r="G80" s="52">
        <v>1937</v>
      </c>
      <c r="H80" s="53">
        <v>22.804800001507747</v>
      </c>
      <c r="I80" s="55">
        <v>0.83950617283950757</v>
      </c>
      <c r="J80" s="56">
        <v>0.48000000003173537</v>
      </c>
      <c r="K80" s="18"/>
      <c r="L80" s="18"/>
      <c r="M80" s="18"/>
    </row>
    <row r="81" spans="1:13" ht="12" customHeight="1" x14ac:dyDescent="0.2">
      <c r="A81" s="52">
        <v>1991</v>
      </c>
      <c r="B81" s="53">
        <v>11.877500000785288</v>
      </c>
      <c r="C81" s="53">
        <v>0</v>
      </c>
      <c r="D81" s="53">
        <v>11.877500000785288</v>
      </c>
      <c r="E81" s="54">
        <v>0.25000000001652889</v>
      </c>
      <c r="F81" s="13"/>
      <c r="G81" s="52">
        <v>1937</v>
      </c>
      <c r="H81" s="53">
        <v>22.804800001507747</v>
      </c>
      <c r="I81" s="55">
        <v>0.85185185185185319</v>
      </c>
      <c r="J81" s="56">
        <v>0.48000000003173537</v>
      </c>
      <c r="K81" s="18"/>
      <c r="L81" s="18"/>
      <c r="M81" s="18"/>
    </row>
    <row r="82" spans="1:13" ht="12" customHeight="1" x14ac:dyDescent="0.2">
      <c r="A82" s="52">
        <v>1992</v>
      </c>
      <c r="B82" s="53">
        <v>11.877500000785288</v>
      </c>
      <c r="C82" s="53">
        <v>0</v>
      </c>
      <c r="D82" s="53">
        <v>11.877500000785288</v>
      </c>
      <c r="E82" s="54">
        <v>0.25000000001652889</v>
      </c>
      <c r="F82" s="13"/>
      <c r="G82" s="52">
        <v>1924</v>
      </c>
      <c r="H82" s="53">
        <v>11.87750000078529</v>
      </c>
      <c r="I82" s="55">
        <v>0.86419753086419893</v>
      </c>
      <c r="J82" s="56">
        <v>0.25000000001652894</v>
      </c>
      <c r="K82" s="18"/>
      <c r="L82" s="18"/>
      <c r="M82" s="18"/>
    </row>
    <row r="83" spans="1:13" ht="12" customHeight="1" x14ac:dyDescent="0.2">
      <c r="A83" s="52">
        <v>1993</v>
      </c>
      <c r="B83" s="53">
        <v>44.184300002921276</v>
      </c>
      <c r="C83" s="53">
        <v>0</v>
      </c>
      <c r="D83" s="53">
        <v>44.184300002921276</v>
      </c>
      <c r="E83" s="54">
        <v>0.93000000006148764</v>
      </c>
      <c r="F83" s="13"/>
      <c r="G83" s="52">
        <v>1924</v>
      </c>
      <c r="H83" s="53">
        <v>11.87750000078529</v>
      </c>
      <c r="I83" s="55">
        <v>0.87654320987654466</v>
      </c>
      <c r="J83" s="56">
        <v>0.25000000001652894</v>
      </c>
      <c r="K83" s="18"/>
      <c r="L83" s="18"/>
      <c r="M83" s="18"/>
    </row>
    <row r="84" spans="1:13" ht="12" customHeight="1" x14ac:dyDescent="0.2">
      <c r="A84" s="52">
        <v>1994</v>
      </c>
      <c r="B84" s="53">
        <v>11.87750000078529</v>
      </c>
      <c r="C84" s="53">
        <v>0</v>
      </c>
      <c r="D84" s="53">
        <v>11.87750000078529</v>
      </c>
      <c r="E84" s="54">
        <v>0.25000000001652894</v>
      </c>
      <c r="F84" s="13"/>
      <c r="G84" s="52">
        <v>1924</v>
      </c>
      <c r="H84" s="53">
        <v>11.87750000078529</v>
      </c>
      <c r="I84" s="55">
        <v>0.88888888888889039</v>
      </c>
      <c r="J84" s="56">
        <v>0.25000000001652894</v>
      </c>
      <c r="K84" s="18"/>
      <c r="L84" s="18"/>
      <c r="M84" s="18"/>
    </row>
    <row r="85" spans="1:13" ht="12" customHeight="1" x14ac:dyDescent="0.2">
      <c r="A85" s="52">
        <v>1995</v>
      </c>
      <c r="B85" s="53">
        <v>47.510000003141165</v>
      </c>
      <c r="C85" s="53">
        <v>0</v>
      </c>
      <c r="D85" s="53">
        <v>47.510000003141165</v>
      </c>
      <c r="E85" s="54">
        <v>1.000000000066116</v>
      </c>
      <c r="F85" s="13"/>
      <c r="G85" s="52">
        <v>1931</v>
      </c>
      <c r="H85" s="53">
        <v>11.877500000785288</v>
      </c>
      <c r="I85" s="55">
        <v>0.90123456790123602</v>
      </c>
      <c r="J85" s="56">
        <v>0.25000000001652889</v>
      </c>
      <c r="K85" s="18"/>
      <c r="L85" s="18"/>
      <c r="M85" s="18"/>
    </row>
    <row r="86" spans="1:13" ht="12" customHeight="1" x14ac:dyDescent="0.2">
      <c r="A86" s="52">
        <v>1996</v>
      </c>
      <c r="B86" s="53">
        <v>47.510000003141144</v>
      </c>
      <c r="C86" s="53">
        <v>0</v>
      </c>
      <c r="D86" s="53">
        <v>47.510000003141144</v>
      </c>
      <c r="E86" s="54">
        <v>1.0000000000661156</v>
      </c>
      <c r="F86" s="13"/>
      <c r="G86" s="52">
        <v>1931</v>
      </c>
      <c r="H86" s="53">
        <v>11.877500000785288</v>
      </c>
      <c r="I86" s="55">
        <v>0.91358024691358175</v>
      </c>
      <c r="J86" s="56">
        <v>0.25000000001652889</v>
      </c>
      <c r="K86" s="18"/>
      <c r="L86" s="18"/>
      <c r="M86" s="18"/>
    </row>
    <row r="87" spans="1:13" ht="12" customHeight="1" x14ac:dyDescent="0.2">
      <c r="A87" s="52">
        <v>1997</v>
      </c>
      <c r="B87" s="53">
        <v>47.510000003141144</v>
      </c>
      <c r="C87" s="53">
        <v>0</v>
      </c>
      <c r="D87" s="53">
        <v>47.510000003141144</v>
      </c>
      <c r="E87" s="54">
        <v>1.0000000000661156</v>
      </c>
      <c r="F87" s="13"/>
      <c r="G87" s="52">
        <v>1931</v>
      </c>
      <c r="H87" s="53">
        <v>11.877500000785288</v>
      </c>
      <c r="I87" s="55">
        <v>0.92592592592592748</v>
      </c>
      <c r="J87" s="56">
        <v>0.25000000001652889</v>
      </c>
      <c r="K87" s="18"/>
      <c r="L87" s="18"/>
      <c r="M87" s="18"/>
    </row>
    <row r="88" spans="1:13" ht="12" customHeight="1" x14ac:dyDescent="0.2">
      <c r="A88" s="52">
        <v>1998</v>
      </c>
      <c r="B88" s="53">
        <v>47.510000003141144</v>
      </c>
      <c r="C88" s="53">
        <v>0</v>
      </c>
      <c r="D88" s="53">
        <v>47.510000003141144</v>
      </c>
      <c r="E88" s="54">
        <v>1.0000000000661156</v>
      </c>
      <c r="F88" s="13"/>
      <c r="G88" s="52">
        <v>1931</v>
      </c>
      <c r="H88" s="53">
        <v>11.877500000785288</v>
      </c>
      <c r="I88" s="55">
        <v>0.93827160493827311</v>
      </c>
      <c r="J88" s="56">
        <v>0.25000000001652889</v>
      </c>
      <c r="K88" s="18"/>
      <c r="L88" s="18"/>
      <c r="M88" s="18"/>
    </row>
    <row r="89" spans="1:13" ht="12" customHeight="1" x14ac:dyDescent="0.2">
      <c r="A89" s="52">
        <v>1999</v>
      </c>
      <c r="B89" s="53">
        <v>47.510000003141144</v>
      </c>
      <c r="C89" s="53">
        <v>0</v>
      </c>
      <c r="D89" s="53">
        <v>47.510000003141144</v>
      </c>
      <c r="E89" s="54">
        <v>1.0000000000661156</v>
      </c>
      <c r="F89" s="13"/>
      <c r="G89" s="52">
        <v>1931</v>
      </c>
      <c r="H89" s="53">
        <v>11.877500000785288</v>
      </c>
      <c r="I89" s="55">
        <v>0.95061728395061884</v>
      </c>
      <c r="J89" s="56">
        <v>0.25000000001652889</v>
      </c>
      <c r="K89" s="18"/>
      <c r="L89" s="18"/>
      <c r="M89" s="18"/>
    </row>
    <row r="90" spans="1:13" ht="12" customHeight="1" x14ac:dyDescent="0.2">
      <c r="A90" s="52">
        <v>2000</v>
      </c>
      <c r="B90" s="53">
        <v>44.184300002921276</v>
      </c>
      <c r="C90" s="53">
        <v>0</v>
      </c>
      <c r="D90" s="53">
        <v>44.184300002921276</v>
      </c>
      <c r="E90" s="54">
        <v>0.93000000006148764</v>
      </c>
      <c r="F90" s="13"/>
      <c r="G90" s="52">
        <v>1931</v>
      </c>
      <c r="H90" s="53">
        <v>11.877500000785288</v>
      </c>
      <c r="I90" s="55">
        <v>0.96296296296296457</v>
      </c>
      <c r="J90" s="56">
        <v>0.25000000001652889</v>
      </c>
      <c r="K90" s="18"/>
      <c r="L90" s="18"/>
      <c r="M90" s="18"/>
    </row>
    <row r="91" spans="1:13" ht="12" customHeight="1" x14ac:dyDescent="0.2">
      <c r="A91" s="52">
        <v>2001</v>
      </c>
      <c r="B91" s="53">
        <v>22.804800001507751</v>
      </c>
      <c r="C91" s="53">
        <v>0</v>
      </c>
      <c r="D91" s="53">
        <v>22.804800001507751</v>
      </c>
      <c r="E91" s="54">
        <v>0.48000000003173543</v>
      </c>
      <c r="F91" s="13"/>
      <c r="G91" s="52">
        <v>1931</v>
      </c>
      <c r="H91" s="53">
        <v>11.877500000785288</v>
      </c>
      <c r="I91" s="55">
        <v>0.9753086419753102</v>
      </c>
      <c r="J91" s="56">
        <v>0.25000000001652889</v>
      </c>
      <c r="K91" s="18"/>
      <c r="L91" s="18"/>
      <c r="M91" s="18"/>
    </row>
    <row r="92" spans="1:13" ht="12" customHeight="1" x14ac:dyDescent="0.2">
      <c r="A92" s="52">
        <v>2002</v>
      </c>
      <c r="B92" s="53">
        <v>22.804800001507754</v>
      </c>
      <c r="C92" s="53">
        <v>0</v>
      </c>
      <c r="D92" s="53">
        <v>22.804800001507754</v>
      </c>
      <c r="E92" s="54">
        <v>0.48000000003173554</v>
      </c>
      <c r="F92" s="13"/>
      <c r="G92" s="52">
        <v>1931</v>
      </c>
      <c r="H92" s="53">
        <v>11.877500000785288</v>
      </c>
      <c r="I92" s="55">
        <v>0.98765432098765593</v>
      </c>
      <c r="J92" s="56">
        <v>0.25000000001652889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43.038659728287222</v>
      </c>
      <c r="C93" s="58">
        <v>0</v>
      </c>
      <c r="D93" s="58">
        <v>43.038659728287222</v>
      </c>
      <c r="E93" s="59">
        <v>0.90588633399888918</v>
      </c>
      <c r="F93" s="29"/>
      <c r="G93" s="57">
        <v>1934</v>
      </c>
      <c r="H93" s="58">
        <v>10.297849229921649</v>
      </c>
      <c r="I93" s="60">
        <v>1.0000000000000016</v>
      </c>
      <c r="J93" s="61">
        <v>0.21675119406275836</v>
      </c>
      <c r="K93" s="18"/>
      <c r="L93" s="18"/>
      <c r="M93" s="18"/>
    </row>
    <row r="94" spans="1:13" ht="12" customHeight="1" x14ac:dyDescent="0.2">
      <c r="A94" s="62" t="s">
        <v>11</v>
      </c>
      <c r="B94" s="63">
        <v>34.689622062716495</v>
      </c>
      <c r="C94" s="63">
        <v>0</v>
      </c>
      <c r="D94" s="63">
        <v>34.689622062716495</v>
      </c>
      <c r="E94" s="64">
        <v>0.73015411624324356</v>
      </c>
      <c r="F94" s="36"/>
      <c r="G94" s="62"/>
      <c r="H94" s="63">
        <v>34.689622062716509</v>
      </c>
      <c r="I94" s="63"/>
      <c r="J94" s="64">
        <v>0.73015411624324378</v>
      </c>
      <c r="K94" s="39"/>
      <c r="L94" s="39"/>
      <c r="M94" s="39"/>
    </row>
    <row r="95" spans="1:13" ht="12" customHeight="1" x14ac:dyDescent="0.2">
      <c r="A95" s="65" t="s">
        <v>12</v>
      </c>
      <c r="B95" s="66">
        <v>47.510000003141165</v>
      </c>
      <c r="C95" s="66">
        <v>0</v>
      </c>
      <c r="D95" s="66">
        <v>47.510000003141165</v>
      </c>
      <c r="E95" s="67">
        <v>1.000000000066116</v>
      </c>
      <c r="F95" s="36"/>
      <c r="G95" s="68"/>
      <c r="H95" s="66">
        <v>47.510000003141165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10.297849229921649</v>
      </c>
      <c r="C96" s="66">
        <v>0</v>
      </c>
      <c r="D96" s="66">
        <v>10.297849229921649</v>
      </c>
      <c r="E96" s="67">
        <v>0.21675119406275836</v>
      </c>
      <c r="F96" s="45"/>
      <c r="G96" s="68"/>
      <c r="H96" s="66">
        <v>10.297849229921649</v>
      </c>
      <c r="I96" s="69"/>
      <c r="J96" s="67">
        <v>0.21675119406275836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3:BU1032"/>
  <sheetViews>
    <sheetView zoomScale="130" zoomScaleNormal="130" workbookViewId="0">
      <selection activeCell="O84" sqref="O84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64.621638509413543</v>
      </c>
      <c r="C12" s="48">
        <v>0</v>
      </c>
      <c r="D12" s="48">
        <v>64.621638509413543</v>
      </c>
      <c r="E12" s="49">
        <v>0.72673907455480813</v>
      </c>
      <c r="F12" s="13"/>
      <c r="G12" s="47">
        <v>1938</v>
      </c>
      <c r="H12" s="48">
        <v>88.920000005879018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55.006870476035616</v>
      </c>
      <c r="C13" s="53">
        <v>0</v>
      </c>
      <c r="D13" s="53">
        <v>55.006870476035616</v>
      </c>
      <c r="E13" s="54">
        <v>0.61861077908272166</v>
      </c>
      <c r="F13" s="13"/>
      <c r="G13" s="52">
        <v>1938</v>
      </c>
      <c r="H13" s="53">
        <v>88.920000005879018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16.02482675669302</v>
      </c>
      <c r="C14" s="53">
        <v>0</v>
      </c>
      <c r="D14" s="53">
        <v>16.02482675669302</v>
      </c>
      <c r="E14" s="54">
        <v>0.18021622533392959</v>
      </c>
      <c r="F14" s="13"/>
      <c r="G14" s="52">
        <v>1938</v>
      </c>
      <c r="H14" s="53">
        <v>88.920000005879018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42.079562730595164</v>
      </c>
      <c r="C15" s="53">
        <v>0</v>
      </c>
      <c r="D15" s="53">
        <v>42.079562730595164</v>
      </c>
      <c r="E15" s="54">
        <v>0.47322945041155157</v>
      </c>
      <c r="F15" s="13"/>
      <c r="G15" s="52">
        <v>1938</v>
      </c>
      <c r="H15" s="53">
        <v>88.920000005879018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43.433650932583788</v>
      </c>
      <c r="C16" s="53">
        <v>0</v>
      </c>
      <c r="D16" s="53">
        <v>43.433650932583788</v>
      </c>
      <c r="E16" s="54">
        <v>0.48845761282707811</v>
      </c>
      <c r="F16" s="13"/>
      <c r="G16" s="52">
        <v>1958</v>
      </c>
      <c r="H16" s="53">
        <v>88.920000005879004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57.805518900937543</v>
      </c>
      <c r="C17" s="53">
        <v>0</v>
      </c>
      <c r="D17" s="53">
        <v>57.805518900937543</v>
      </c>
      <c r="E17" s="54">
        <v>0.65008455804023324</v>
      </c>
      <c r="F17" s="13"/>
      <c r="G17" s="52">
        <v>1980</v>
      </c>
      <c r="H17" s="53">
        <v>88.810998514417761</v>
      </c>
      <c r="I17" s="55">
        <v>6.1728395061728496E-2</v>
      </c>
      <c r="J17" s="56">
        <v>0.99877416233038419</v>
      </c>
      <c r="K17" s="18"/>
      <c r="L17" s="18"/>
      <c r="M17" s="18"/>
    </row>
    <row r="18" spans="1:13" ht="12.75" customHeight="1" x14ac:dyDescent="0.2">
      <c r="A18" s="52">
        <v>1928</v>
      </c>
      <c r="B18" s="53">
        <v>67.930986010146967</v>
      </c>
      <c r="C18" s="53">
        <v>0</v>
      </c>
      <c r="D18" s="53">
        <v>67.930986010146967</v>
      </c>
      <c r="E18" s="54">
        <v>0.76395620794137387</v>
      </c>
      <c r="F18" s="13"/>
      <c r="G18" s="52">
        <v>1952</v>
      </c>
      <c r="H18" s="53">
        <v>86.189164688579524</v>
      </c>
      <c r="I18" s="55">
        <v>7.4074074074074195E-2</v>
      </c>
      <c r="J18" s="56">
        <v>0.9692888516484427</v>
      </c>
      <c r="K18" s="18"/>
      <c r="L18" s="18"/>
      <c r="M18" s="18"/>
    </row>
    <row r="19" spans="1:13" ht="12.75" customHeight="1" x14ac:dyDescent="0.2">
      <c r="A19" s="52">
        <v>1929</v>
      </c>
      <c r="B19" s="53">
        <v>16.302401153596129</v>
      </c>
      <c r="C19" s="53">
        <v>0</v>
      </c>
      <c r="D19" s="53">
        <v>16.302401153596129</v>
      </c>
      <c r="E19" s="54">
        <v>0.18333784473230014</v>
      </c>
      <c r="F19" s="13"/>
      <c r="G19" s="52">
        <v>1998</v>
      </c>
      <c r="H19" s="53">
        <v>83.369132777447476</v>
      </c>
      <c r="I19" s="55">
        <v>8.6419753086419887E-2</v>
      </c>
      <c r="J19" s="56">
        <v>0.93757459263886045</v>
      </c>
      <c r="K19" s="18"/>
      <c r="L19" s="18"/>
      <c r="M19" s="18"/>
    </row>
    <row r="20" spans="1:13" ht="12.75" customHeight="1" x14ac:dyDescent="0.2">
      <c r="A20" s="52">
        <v>1930</v>
      </c>
      <c r="B20" s="53">
        <v>42.138501166960374</v>
      </c>
      <c r="C20" s="53">
        <v>0</v>
      </c>
      <c r="D20" s="53">
        <v>42.138501166960374</v>
      </c>
      <c r="E20" s="54">
        <v>0.47389227583176308</v>
      </c>
      <c r="F20" s="13"/>
      <c r="G20" s="52">
        <v>1956</v>
      </c>
      <c r="H20" s="53">
        <v>78.954319697384165</v>
      </c>
      <c r="I20" s="55">
        <v>9.8765432098765593E-2</v>
      </c>
      <c r="J20" s="56">
        <v>0.88792532273261537</v>
      </c>
      <c r="K20" s="18"/>
      <c r="L20" s="18"/>
      <c r="M20" s="18"/>
    </row>
    <row r="21" spans="1:13" ht="12.75" customHeight="1" x14ac:dyDescent="0.2">
      <c r="A21" s="52">
        <v>1931</v>
      </c>
      <c r="B21" s="53">
        <v>18.074622760669691</v>
      </c>
      <c r="C21" s="53">
        <v>0</v>
      </c>
      <c r="D21" s="53">
        <v>18.074622760669691</v>
      </c>
      <c r="E21" s="54">
        <v>0.20326836213078825</v>
      </c>
      <c r="F21" s="13"/>
      <c r="G21" s="52">
        <v>1967</v>
      </c>
      <c r="H21" s="53">
        <v>78.075857155997824</v>
      </c>
      <c r="I21" s="55">
        <v>0.1111111111111113</v>
      </c>
      <c r="J21" s="56">
        <v>0.87804607687806813</v>
      </c>
      <c r="K21" s="18"/>
      <c r="L21" s="18"/>
      <c r="M21" s="18"/>
    </row>
    <row r="22" spans="1:13" ht="12.75" customHeight="1" x14ac:dyDescent="0.2">
      <c r="A22" s="52">
        <v>1932</v>
      </c>
      <c r="B22" s="53">
        <v>41.846637092038264</v>
      </c>
      <c r="C22" s="53">
        <v>0</v>
      </c>
      <c r="D22" s="53">
        <v>41.846637092038264</v>
      </c>
      <c r="E22" s="54">
        <v>0.47060995380159992</v>
      </c>
      <c r="F22" s="13"/>
      <c r="G22" s="52">
        <v>1941</v>
      </c>
      <c r="H22" s="53">
        <v>76.885233155106405</v>
      </c>
      <c r="I22" s="55">
        <v>0.12345679012345699</v>
      </c>
      <c r="J22" s="56">
        <v>0.86465624330978863</v>
      </c>
      <c r="K22" s="18"/>
      <c r="L22" s="18"/>
      <c r="M22" s="18"/>
    </row>
    <row r="23" spans="1:13" ht="12.75" customHeight="1" x14ac:dyDescent="0.2">
      <c r="A23" s="52">
        <v>1933</v>
      </c>
      <c r="B23" s="53">
        <v>31.797282380015613</v>
      </c>
      <c r="C23" s="53">
        <v>0</v>
      </c>
      <c r="D23" s="53">
        <v>31.797282380015613</v>
      </c>
      <c r="E23" s="54">
        <v>0.35759426878110223</v>
      </c>
      <c r="F23" s="13"/>
      <c r="G23" s="52">
        <v>1984</v>
      </c>
      <c r="H23" s="53">
        <v>76.756567010437863</v>
      </c>
      <c r="I23" s="55">
        <v>0.13580246913580268</v>
      </c>
      <c r="J23" s="56">
        <v>0.86320925562795614</v>
      </c>
      <c r="K23" s="18"/>
      <c r="L23" s="18"/>
      <c r="M23" s="18"/>
    </row>
    <row r="24" spans="1:13" ht="12.75" customHeight="1" x14ac:dyDescent="0.2">
      <c r="A24" s="52">
        <v>1934</v>
      </c>
      <c r="B24" s="53">
        <v>25.466232560784388</v>
      </c>
      <c r="C24" s="53">
        <v>0</v>
      </c>
      <c r="D24" s="53">
        <v>25.466232560784388</v>
      </c>
      <c r="E24" s="54">
        <v>0.28639487810148884</v>
      </c>
      <c r="F24" s="13"/>
      <c r="G24" s="52">
        <v>1978</v>
      </c>
      <c r="H24" s="53">
        <v>76.599119003580171</v>
      </c>
      <c r="I24" s="55">
        <v>0.14814814814814839</v>
      </c>
      <c r="J24" s="56">
        <v>0.86143858528542705</v>
      </c>
      <c r="K24" s="18"/>
      <c r="L24" s="18"/>
      <c r="M24" s="18"/>
    </row>
    <row r="25" spans="1:13" ht="12.75" customHeight="1" x14ac:dyDescent="0.2">
      <c r="A25" s="52">
        <v>1935</v>
      </c>
      <c r="B25" s="53">
        <v>58.038300033521608</v>
      </c>
      <c r="C25" s="53">
        <v>0</v>
      </c>
      <c r="D25" s="53">
        <v>58.038300033521608</v>
      </c>
      <c r="E25" s="54">
        <v>0.6527024295267837</v>
      </c>
      <c r="F25" s="13"/>
      <c r="G25" s="52">
        <v>1997</v>
      </c>
      <c r="H25" s="53">
        <v>75.575737989573838</v>
      </c>
      <c r="I25" s="55">
        <v>0.1604938271604941</v>
      </c>
      <c r="J25" s="56">
        <v>0.8499295770307449</v>
      </c>
      <c r="K25" s="18"/>
      <c r="L25" s="18"/>
      <c r="M25" s="18"/>
    </row>
    <row r="26" spans="1:13" ht="12.75" customHeight="1" x14ac:dyDescent="0.2">
      <c r="A26" s="52">
        <v>1936</v>
      </c>
      <c r="B26" s="53">
        <v>65.511553980277569</v>
      </c>
      <c r="C26" s="53">
        <v>0</v>
      </c>
      <c r="D26" s="53">
        <v>65.511553980277569</v>
      </c>
      <c r="E26" s="54">
        <v>0.73674712078584759</v>
      </c>
      <c r="F26" s="13"/>
      <c r="G26" s="52">
        <v>1943</v>
      </c>
      <c r="H26" s="53">
        <v>74.419169609665303</v>
      </c>
      <c r="I26" s="55">
        <v>0.17283950617283977</v>
      </c>
      <c r="J26" s="56">
        <v>0.83692273515143167</v>
      </c>
      <c r="K26" s="18"/>
      <c r="L26" s="18"/>
      <c r="M26" s="18"/>
    </row>
    <row r="27" spans="1:13" ht="12.75" customHeight="1" x14ac:dyDescent="0.2">
      <c r="A27" s="52">
        <v>1937</v>
      </c>
      <c r="B27" s="53">
        <v>65.829002915960672</v>
      </c>
      <c r="C27" s="53">
        <v>0</v>
      </c>
      <c r="D27" s="53">
        <v>65.829002915960672</v>
      </c>
      <c r="E27" s="54">
        <v>0.74031717179442946</v>
      </c>
      <c r="F27" s="13"/>
      <c r="G27" s="52">
        <v>1951</v>
      </c>
      <c r="H27" s="53">
        <v>70.489943566584984</v>
      </c>
      <c r="I27" s="55">
        <v>0.18518518518518548</v>
      </c>
      <c r="J27" s="56">
        <v>0.79273440808125262</v>
      </c>
      <c r="K27" s="18"/>
      <c r="L27" s="18"/>
      <c r="M27" s="18"/>
    </row>
    <row r="28" spans="1:13" ht="12.75" customHeight="1" x14ac:dyDescent="0.2">
      <c r="A28" s="52">
        <v>1938</v>
      </c>
      <c r="B28" s="53">
        <v>88.920000005879018</v>
      </c>
      <c r="C28" s="53">
        <v>0</v>
      </c>
      <c r="D28" s="53">
        <v>88.920000005879018</v>
      </c>
      <c r="E28" s="54">
        <v>1.0000000000661158</v>
      </c>
      <c r="F28" s="13"/>
      <c r="G28" s="52">
        <v>1973</v>
      </c>
      <c r="H28" s="53">
        <v>69.427401330541187</v>
      </c>
      <c r="I28" s="55">
        <v>0.19753086419753119</v>
      </c>
      <c r="J28" s="56">
        <v>0.78078499022201064</v>
      </c>
      <c r="K28" s="18"/>
      <c r="L28" s="18"/>
      <c r="M28" s="18"/>
    </row>
    <row r="29" spans="1:13" ht="12.75" customHeight="1" x14ac:dyDescent="0.2">
      <c r="A29" s="52">
        <v>1939</v>
      </c>
      <c r="B29" s="53">
        <v>15.289823597141467</v>
      </c>
      <c r="C29" s="53">
        <v>0</v>
      </c>
      <c r="D29" s="53">
        <v>15.289823597141467</v>
      </c>
      <c r="E29" s="54">
        <v>0.17195033285134353</v>
      </c>
      <c r="F29" s="13"/>
      <c r="G29" s="52">
        <v>1928</v>
      </c>
      <c r="H29" s="53">
        <v>67.930986010146967</v>
      </c>
      <c r="I29" s="55">
        <v>0.20987654320987689</v>
      </c>
      <c r="J29" s="56">
        <v>0.76395620794137387</v>
      </c>
      <c r="K29" s="18"/>
      <c r="L29" s="18"/>
      <c r="M29" s="18"/>
    </row>
    <row r="30" spans="1:13" ht="12.75" customHeight="1" x14ac:dyDescent="0.2">
      <c r="A30" s="52">
        <v>1940</v>
      </c>
      <c r="B30" s="53">
        <v>58.940398495702439</v>
      </c>
      <c r="C30" s="53">
        <v>0</v>
      </c>
      <c r="D30" s="53">
        <v>58.940398495702439</v>
      </c>
      <c r="E30" s="54">
        <v>0.66284748645639269</v>
      </c>
      <c r="F30" s="13"/>
      <c r="G30" s="52">
        <v>1974</v>
      </c>
      <c r="H30" s="53">
        <v>66.721995302733788</v>
      </c>
      <c r="I30" s="55">
        <v>0.2222222222222226</v>
      </c>
      <c r="J30" s="56">
        <v>0.75035982121832867</v>
      </c>
      <c r="K30" s="18"/>
      <c r="L30" s="18"/>
      <c r="M30" s="18"/>
    </row>
    <row r="31" spans="1:13" ht="12.75" customHeight="1" x14ac:dyDescent="0.2">
      <c r="A31" s="52">
        <v>1941</v>
      </c>
      <c r="B31" s="53">
        <v>76.885233155106405</v>
      </c>
      <c r="C31" s="53">
        <v>0</v>
      </c>
      <c r="D31" s="53">
        <v>76.885233155106405</v>
      </c>
      <c r="E31" s="54">
        <v>0.86465624330978863</v>
      </c>
      <c r="F31" s="13"/>
      <c r="G31" s="52">
        <v>1979</v>
      </c>
      <c r="H31" s="53">
        <v>66.576096071515735</v>
      </c>
      <c r="I31" s="55">
        <v>0.23456790123456828</v>
      </c>
      <c r="J31" s="56">
        <v>0.74871902914435151</v>
      </c>
      <c r="K31" s="18"/>
      <c r="L31" s="18"/>
      <c r="M31" s="18"/>
    </row>
    <row r="32" spans="1:13" ht="12.75" customHeight="1" x14ac:dyDescent="0.2">
      <c r="A32" s="52">
        <v>1942</v>
      </c>
      <c r="B32" s="53">
        <v>66.22156483500207</v>
      </c>
      <c r="C32" s="53">
        <v>0</v>
      </c>
      <c r="D32" s="53">
        <v>66.22156483500207</v>
      </c>
      <c r="E32" s="54">
        <v>0.74473194821189914</v>
      </c>
      <c r="F32" s="13"/>
      <c r="G32" s="52">
        <v>1942</v>
      </c>
      <c r="H32" s="53">
        <v>66.22156483500207</v>
      </c>
      <c r="I32" s="55">
        <v>0.24691358024691398</v>
      </c>
      <c r="J32" s="56">
        <v>0.74473194821189914</v>
      </c>
      <c r="K32" s="18"/>
      <c r="L32" s="18"/>
      <c r="M32" s="18"/>
    </row>
    <row r="33" spans="1:13" ht="12.75" customHeight="1" x14ac:dyDescent="0.2">
      <c r="A33" s="52">
        <v>1943</v>
      </c>
      <c r="B33" s="53">
        <v>74.419169609665303</v>
      </c>
      <c r="C33" s="53">
        <v>0</v>
      </c>
      <c r="D33" s="53">
        <v>74.419169609665303</v>
      </c>
      <c r="E33" s="54">
        <v>0.83692273515143167</v>
      </c>
      <c r="F33" s="13"/>
      <c r="G33" s="52">
        <v>1995</v>
      </c>
      <c r="H33" s="53">
        <v>66.217018239034687</v>
      </c>
      <c r="I33" s="55">
        <v>0.25925925925925969</v>
      </c>
      <c r="J33" s="56">
        <v>0.74468081690322407</v>
      </c>
      <c r="K33" s="18"/>
      <c r="L33" s="18"/>
      <c r="M33" s="18"/>
    </row>
    <row r="34" spans="1:13" ht="12.75" customHeight="1" x14ac:dyDescent="0.2">
      <c r="A34" s="52">
        <v>1944</v>
      </c>
      <c r="B34" s="53">
        <v>35.878454363033754</v>
      </c>
      <c r="C34" s="53">
        <v>0</v>
      </c>
      <c r="D34" s="53">
        <v>35.878454363033754</v>
      </c>
      <c r="E34" s="54">
        <v>0.40349138959777048</v>
      </c>
      <c r="F34" s="13"/>
      <c r="G34" s="52">
        <v>1945</v>
      </c>
      <c r="H34" s="53">
        <v>65.978713199283789</v>
      </c>
      <c r="I34" s="55">
        <v>0.27160493827160537</v>
      </c>
      <c r="J34" s="56">
        <v>0.74200082320382132</v>
      </c>
      <c r="K34" s="18"/>
      <c r="L34" s="18"/>
      <c r="M34" s="18"/>
    </row>
    <row r="35" spans="1:13" ht="12.75" customHeight="1" x14ac:dyDescent="0.2">
      <c r="A35" s="52">
        <v>1945</v>
      </c>
      <c r="B35" s="53">
        <v>65.978713199283789</v>
      </c>
      <c r="C35" s="53">
        <v>0</v>
      </c>
      <c r="D35" s="53">
        <v>65.978713199283789</v>
      </c>
      <c r="E35" s="54">
        <v>0.74200082320382132</v>
      </c>
      <c r="F35" s="13"/>
      <c r="G35" s="52">
        <v>1937</v>
      </c>
      <c r="H35" s="53">
        <v>65.829002915960672</v>
      </c>
      <c r="I35" s="55">
        <v>0.2839506172839511</v>
      </c>
      <c r="J35" s="56">
        <v>0.74031717179442946</v>
      </c>
      <c r="K35" s="18"/>
      <c r="L35" s="18"/>
      <c r="M35" s="18"/>
    </row>
    <row r="36" spans="1:13" ht="12.75" customHeight="1" x14ac:dyDescent="0.2">
      <c r="A36" s="52">
        <v>1946</v>
      </c>
      <c r="B36" s="53">
        <v>62.010158365844845</v>
      </c>
      <c r="C36" s="53">
        <v>0</v>
      </c>
      <c r="D36" s="53">
        <v>62.010158365844845</v>
      </c>
      <c r="E36" s="54">
        <v>0.69737020204503875</v>
      </c>
      <c r="F36" s="13"/>
      <c r="G36" s="52">
        <v>1936</v>
      </c>
      <c r="H36" s="53">
        <v>65.511553980277569</v>
      </c>
      <c r="I36" s="55">
        <v>0.29629629629629678</v>
      </c>
      <c r="J36" s="56">
        <v>0.73674712078584759</v>
      </c>
      <c r="K36" s="18"/>
      <c r="L36" s="18"/>
      <c r="M36" s="18"/>
    </row>
    <row r="37" spans="1:13" ht="12.75" customHeight="1" x14ac:dyDescent="0.2">
      <c r="A37" s="52">
        <v>1947</v>
      </c>
      <c r="B37" s="53">
        <v>33.819038347190826</v>
      </c>
      <c r="C37" s="53">
        <v>0</v>
      </c>
      <c r="D37" s="53">
        <v>33.819038347190826</v>
      </c>
      <c r="E37" s="54">
        <v>0.38033106553296026</v>
      </c>
      <c r="F37" s="13"/>
      <c r="G37" s="52">
        <v>1922</v>
      </c>
      <c r="H37" s="53">
        <v>64.621638509413543</v>
      </c>
      <c r="I37" s="55">
        <v>0.30864197530864246</v>
      </c>
      <c r="J37" s="56">
        <v>0.72673907455480813</v>
      </c>
      <c r="K37" s="18"/>
      <c r="L37" s="18"/>
      <c r="M37" s="18"/>
    </row>
    <row r="38" spans="1:13" ht="12.75" customHeight="1" x14ac:dyDescent="0.2">
      <c r="A38" s="52">
        <v>1948</v>
      </c>
      <c r="B38" s="53">
        <v>45.946764117943424</v>
      </c>
      <c r="C38" s="53">
        <v>0</v>
      </c>
      <c r="D38" s="53">
        <v>45.946764117943424</v>
      </c>
      <c r="E38" s="54">
        <v>0.51672024424137908</v>
      </c>
      <c r="F38" s="13"/>
      <c r="G38" s="52">
        <v>1996</v>
      </c>
      <c r="H38" s="53">
        <v>64.618481431044572</v>
      </c>
      <c r="I38" s="55">
        <v>0.32098765432098819</v>
      </c>
      <c r="J38" s="56">
        <v>0.726703569849804</v>
      </c>
      <c r="K38" s="18"/>
      <c r="L38" s="18"/>
      <c r="M38" s="18"/>
    </row>
    <row r="39" spans="1:13" ht="12.75" customHeight="1" x14ac:dyDescent="0.2">
      <c r="A39" s="52">
        <v>1949</v>
      </c>
      <c r="B39" s="53">
        <v>37.479703698893104</v>
      </c>
      <c r="C39" s="53">
        <v>0</v>
      </c>
      <c r="D39" s="53">
        <v>37.479703698893104</v>
      </c>
      <c r="E39" s="54">
        <v>0.42149914191287791</v>
      </c>
      <c r="F39" s="13"/>
      <c r="G39" s="52">
        <v>1970</v>
      </c>
      <c r="H39" s="53">
        <v>64.104213464662692</v>
      </c>
      <c r="I39" s="55">
        <v>0.33333333333333387</v>
      </c>
      <c r="J39" s="56">
        <v>0.72092007944964787</v>
      </c>
      <c r="K39" s="18"/>
      <c r="L39" s="18"/>
      <c r="M39" s="18"/>
    </row>
    <row r="40" spans="1:13" ht="12.75" customHeight="1" x14ac:dyDescent="0.2">
      <c r="A40" s="52">
        <v>1950</v>
      </c>
      <c r="B40" s="53">
        <v>49.364029304041942</v>
      </c>
      <c r="C40" s="53">
        <v>0</v>
      </c>
      <c r="D40" s="53">
        <v>49.364029304041942</v>
      </c>
      <c r="E40" s="54">
        <v>0.55515102681108797</v>
      </c>
      <c r="F40" s="13"/>
      <c r="G40" s="52">
        <v>2000</v>
      </c>
      <c r="H40" s="53">
        <v>63.691019813974883</v>
      </c>
      <c r="I40" s="55">
        <v>0.34567901234567955</v>
      </c>
      <c r="J40" s="56">
        <v>0.71627327726017631</v>
      </c>
      <c r="K40" s="18"/>
      <c r="L40" s="18"/>
      <c r="M40" s="18"/>
    </row>
    <row r="41" spans="1:13" ht="12.75" customHeight="1" x14ac:dyDescent="0.2">
      <c r="A41" s="52">
        <v>1951</v>
      </c>
      <c r="B41" s="53">
        <v>70.489943566584984</v>
      </c>
      <c r="C41" s="53">
        <v>0</v>
      </c>
      <c r="D41" s="53">
        <v>70.489943566584984</v>
      </c>
      <c r="E41" s="54">
        <v>0.79273440808125262</v>
      </c>
      <c r="F41" s="13"/>
      <c r="G41" s="52">
        <v>1975</v>
      </c>
      <c r="H41" s="53">
        <v>63.077474577026351</v>
      </c>
      <c r="I41" s="55">
        <v>0.35802469135802528</v>
      </c>
      <c r="J41" s="56">
        <v>0.70937330833362966</v>
      </c>
      <c r="K41" s="18"/>
      <c r="L41" s="18"/>
      <c r="M41" s="18"/>
    </row>
    <row r="42" spans="1:13" ht="12.75" customHeight="1" x14ac:dyDescent="0.2">
      <c r="A42" s="52">
        <v>1952</v>
      </c>
      <c r="B42" s="53">
        <v>86.189164688579524</v>
      </c>
      <c r="C42" s="53">
        <v>0</v>
      </c>
      <c r="D42" s="53">
        <v>86.189164688579524</v>
      </c>
      <c r="E42" s="54">
        <v>0.9692888516484427</v>
      </c>
      <c r="F42" s="13"/>
      <c r="G42" s="52">
        <v>1946</v>
      </c>
      <c r="H42" s="53">
        <v>62.010158365844845</v>
      </c>
      <c r="I42" s="55">
        <v>0.37037037037037096</v>
      </c>
      <c r="J42" s="56">
        <v>0.69737020204503875</v>
      </c>
      <c r="K42" s="18"/>
      <c r="L42" s="18"/>
      <c r="M42" s="18"/>
    </row>
    <row r="43" spans="1:13" ht="12.75" customHeight="1" x14ac:dyDescent="0.2">
      <c r="A43" s="52">
        <v>1953</v>
      </c>
      <c r="B43" s="53">
        <v>45.943495250143172</v>
      </c>
      <c r="C43" s="53">
        <v>0</v>
      </c>
      <c r="D43" s="53">
        <v>45.943495250143172</v>
      </c>
      <c r="E43" s="54">
        <v>0.51668348234528982</v>
      </c>
      <c r="F43" s="13"/>
      <c r="G43" s="52">
        <v>1965</v>
      </c>
      <c r="H43" s="53">
        <v>61.709754071953682</v>
      </c>
      <c r="I43" s="55">
        <v>0.38271604938271669</v>
      </c>
      <c r="J43" s="56">
        <v>0.69399183616682047</v>
      </c>
      <c r="K43" s="18"/>
      <c r="L43" s="18"/>
      <c r="M43" s="18"/>
    </row>
    <row r="44" spans="1:13" ht="12.75" customHeight="1" x14ac:dyDescent="0.2">
      <c r="A44" s="52">
        <v>1954</v>
      </c>
      <c r="B44" s="53">
        <v>56.213357611696161</v>
      </c>
      <c r="C44" s="53">
        <v>0</v>
      </c>
      <c r="D44" s="53">
        <v>56.213357611696161</v>
      </c>
      <c r="E44" s="54">
        <v>0.63217901047791447</v>
      </c>
      <c r="F44" s="13"/>
      <c r="G44" s="52">
        <v>1963</v>
      </c>
      <c r="H44" s="53">
        <v>60.727651804295547</v>
      </c>
      <c r="I44" s="55">
        <v>0.39506172839506237</v>
      </c>
      <c r="J44" s="56">
        <v>0.68294705133035927</v>
      </c>
      <c r="K44" s="18"/>
      <c r="L44" s="18"/>
      <c r="M44" s="18"/>
    </row>
    <row r="45" spans="1:13" ht="12.75" customHeight="1" x14ac:dyDescent="0.2">
      <c r="A45" s="52">
        <v>1955</v>
      </c>
      <c r="B45" s="53">
        <v>39.816220513542561</v>
      </c>
      <c r="C45" s="53">
        <v>0</v>
      </c>
      <c r="D45" s="53">
        <v>39.816220513542561</v>
      </c>
      <c r="E45" s="54">
        <v>0.44777575926161223</v>
      </c>
      <c r="F45" s="13"/>
      <c r="G45" s="52">
        <v>1999</v>
      </c>
      <c r="H45" s="53">
        <v>59.173547261163051</v>
      </c>
      <c r="I45" s="55">
        <v>0.40740740740740805</v>
      </c>
      <c r="J45" s="56">
        <v>0.66546949236575625</v>
      </c>
      <c r="K45" s="18"/>
      <c r="L45" s="18"/>
      <c r="M45" s="18"/>
    </row>
    <row r="46" spans="1:13" ht="12.75" customHeight="1" x14ac:dyDescent="0.2">
      <c r="A46" s="52">
        <v>1956</v>
      </c>
      <c r="B46" s="53">
        <v>78.954319697384165</v>
      </c>
      <c r="C46" s="53">
        <v>0</v>
      </c>
      <c r="D46" s="53">
        <v>78.954319697384165</v>
      </c>
      <c r="E46" s="54">
        <v>0.88792532273261537</v>
      </c>
      <c r="F46" s="13"/>
      <c r="G46" s="52">
        <v>1966</v>
      </c>
      <c r="H46" s="53">
        <v>59.086990004214499</v>
      </c>
      <c r="I46" s="55">
        <v>0.41975308641975378</v>
      </c>
      <c r="J46" s="56">
        <v>0.66449606392503935</v>
      </c>
      <c r="K46" s="18"/>
      <c r="L46" s="18"/>
      <c r="M46" s="18"/>
    </row>
    <row r="47" spans="1:13" ht="12.75" customHeight="1" x14ac:dyDescent="0.2">
      <c r="A47" s="52">
        <v>1957</v>
      </c>
      <c r="B47" s="53">
        <v>45.665153501464488</v>
      </c>
      <c r="C47" s="53">
        <v>0</v>
      </c>
      <c r="D47" s="53">
        <v>45.665153501464488</v>
      </c>
      <c r="E47" s="54">
        <v>0.51355323325983449</v>
      </c>
      <c r="F47" s="13"/>
      <c r="G47" s="52">
        <v>1940</v>
      </c>
      <c r="H47" s="53">
        <v>58.940398495702439</v>
      </c>
      <c r="I47" s="55">
        <v>0.43209876543209946</v>
      </c>
      <c r="J47" s="56">
        <v>0.66284748645639269</v>
      </c>
      <c r="K47" s="18"/>
      <c r="L47" s="18"/>
      <c r="M47" s="18"/>
    </row>
    <row r="48" spans="1:13" ht="12.75" customHeight="1" x14ac:dyDescent="0.2">
      <c r="A48" s="52">
        <v>1958</v>
      </c>
      <c r="B48" s="53">
        <v>88.920000005879004</v>
      </c>
      <c r="C48" s="53">
        <v>0</v>
      </c>
      <c r="D48" s="53">
        <v>88.920000005879004</v>
      </c>
      <c r="E48" s="54">
        <v>1.0000000000661156</v>
      </c>
      <c r="F48" s="13"/>
      <c r="G48" s="52">
        <v>1971</v>
      </c>
      <c r="H48" s="53">
        <v>58.313196881991146</v>
      </c>
      <c r="I48" s="55">
        <v>0.4444444444444452</v>
      </c>
      <c r="J48" s="56">
        <v>0.65579393704443478</v>
      </c>
      <c r="K48" s="18"/>
      <c r="L48" s="18"/>
      <c r="M48" s="18"/>
    </row>
    <row r="49" spans="1:13" ht="12.75" customHeight="1" x14ac:dyDescent="0.2">
      <c r="A49" s="52">
        <v>1959</v>
      </c>
      <c r="B49" s="53">
        <v>41.573572481787174</v>
      </c>
      <c r="C49" s="53">
        <v>0</v>
      </c>
      <c r="D49" s="53">
        <v>41.573572481787174</v>
      </c>
      <c r="E49" s="54">
        <v>0.46753905175199251</v>
      </c>
      <c r="F49" s="13"/>
      <c r="G49" s="52">
        <v>1935</v>
      </c>
      <c r="H49" s="53">
        <v>58.038300033521608</v>
      </c>
      <c r="I49" s="55">
        <v>0.45679012345679088</v>
      </c>
      <c r="J49" s="56">
        <v>0.6527024295267837</v>
      </c>
      <c r="K49" s="18"/>
      <c r="L49" s="18"/>
      <c r="M49" s="18"/>
    </row>
    <row r="50" spans="1:13" ht="12.75" customHeight="1" x14ac:dyDescent="0.2">
      <c r="A50" s="52">
        <v>1960</v>
      </c>
      <c r="B50" s="53">
        <v>31.471936158528948</v>
      </c>
      <c r="C50" s="53">
        <v>0</v>
      </c>
      <c r="D50" s="53">
        <v>31.471936158528948</v>
      </c>
      <c r="E50" s="54">
        <v>0.35393540439191351</v>
      </c>
      <c r="F50" s="13"/>
      <c r="G50" s="52">
        <v>1927</v>
      </c>
      <c r="H50" s="53">
        <v>57.805518900937543</v>
      </c>
      <c r="I50" s="55">
        <v>0.46913580246913655</v>
      </c>
      <c r="J50" s="56">
        <v>0.65008455804023324</v>
      </c>
      <c r="K50" s="18"/>
      <c r="L50" s="18"/>
      <c r="M50" s="18"/>
    </row>
    <row r="51" spans="1:13" ht="12.75" customHeight="1" x14ac:dyDescent="0.2">
      <c r="A51" s="52">
        <v>1961</v>
      </c>
      <c r="B51" s="53">
        <v>16.242294692245395</v>
      </c>
      <c r="C51" s="53">
        <v>0</v>
      </c>
      <c r="D51" s="53">
        <v>16.242294692245395</v>
      </c>
      <c r="E51" s="54">
        <v>0.1826618836284907</v>
      </c>
      <c r="F51" s="13"/>
      <c r="G51" s="52">
        <v>1954</v>
      </c>
      <c r="H51" s="53">
        <v>56.213357611696161</v>
      </c>
      <c r="I51" s="55">
        <v>0.48148148148148229</v>
      </c>
      <c r="J51" s="56">
        <v>0.63217901047791447</v>
      </c>
      <c r="K51" s="18"/>
      <c r="L51" s="18"/>
      <c r="M51" s="18"/>
    </row>
    <row r="52" spans="1:13" ht="12.75" customHeight="1" x14ac:dyDescent="0.2">
      <c r="A52" s="52">
        <v>1962</v>
      </c>
      <c r="B52" s="53">
        <v>52.51627607346223</v>
      </c>
      <c r="C52" s="53">
        <v>0</v>
      </c>
      <c r="D52" s="53">
        <v>52.51627607346223</v>
      </c>
      <c r="E52" s="54">
        <v>0.59060139533808176</v>
      </c>
      <c r="F52" s="13"/>
      <c r="G52" s="52">
        <v>1993</v>
      </c>
      <c r="H52" s="53">
        <v>55.052463076878347</v>
      </c>
      <c r="I52" s="55">
        <v>0.49382716049382797</v>
      </c>
      <c r="J52" s="56">
        <v>0.61912351638414698</v>
      </c>
      <c r="K52" s="18"/>
      <c r="L52" s="18"/>
      <c r="M52" s="18"/>
    </row>
    <row r="53" spans="1:13" ht="12.75" customHeight="1" x14ac:dyDescent="0.2">
      <c r="A53" s="52">
        <v>1963</v>
      </c>
      <c r="B53" s="53">
        <v>60.727651804295547</v>
      </c>
      <c r="C53" s="53">
        <v>0</v>
      </c>
      <c r="D53" s="53">
        <v>60.727651804295547</v>
      </c>
      <c r="E53" s="54">
        <v>0.68294705133035927</v>
      </c>
      <c r="F53" s="13"/>
      <c r="G53" s="52">
        <v>1923</v>
      </c>
      <c r="H53" s="53">
        <v>55.006870476035616</v>
      </c>
      <c r="I53" s="55">
        <v>0.50617283950617364</v>
      </c>
      <c r="J53" s="56">
        <v>0.61861077908272166</v>
      </c>
      <c r="K53" s="18"/>
      <c r="L53" s="18"/>
      <c r="M53" s="18"/>
    </row>
    <row r="54" spans="1:13" ht="12.75" customHeight="1" x14ac:dyDescent="0.2">
      <c r="A54" s="52">
        <v>1964</v>
      </c>
      <c r="B54" s="53">
        <v>37.547488670732413</v>
      </c>
      <c r="C54" s="53">
        <v>0</v>
      </c>
      <c r="D54" s="53">
        <v>37.547488670732413</v>
      </c>
      <c r="E54" s="54">
        <v>0.42226145603612697</v>
      </c>
      <c r="F54" s="13"/>
      <c r="G54" s="52">
        <v>1986</v>
      </c>
      <c r="H54" s="53">
        <v>53.763587726100312</v>
      </c>
      <c r="I54" s="55">
        <v>0.51851851851851938</v>
      </c>
      <c r="J54" s="56">
        <v>0.60462874185897786</v>
      </c>
      <c r="K54" s="18"/>
      <c r="L54" s="18"/>
      <c r="M54" s="18"/>
    </row>
    <row r="55" spans="1:13" ht="12" customHeight="1" x14ac:dyDescent="0.2">
      <c r="A55" s="47">
        <v>1965</v>
      </c>
      <c r="B55" s="48">
        <v>61.709754071953682</v>
      </c>
      <c r="C55" s="48">
        <v>0</v>
      </c>
      <c r="D55" s="48">
        <v>61.709754071953682</v>
      </c>
      <c r="E55" s="49">
        <v>0.69399183616682047</v>
      </c>
      <c r="F55" s="13"/>
      <c r="G55" s="47">
        <v>2003</v>
      </c>
      <c r="H55" s="48">
        <v>53.208079587847102</v>
      </c>
      <c r="I55" s="50">
        <v>0.53086419753086511</v>
      </c>
      <c r="J55" s="51">
        <v>0.59838146185163177</v>
      </c>
      <c r="K55" s="18"/>
      <c r="L55" s="18"/>
      <c r="M55" s="18"/>
    </row>
    <row r="56" spans="1:13" ht="12" customHeight="1" x14ac:dyDescent="0.2">
      <c r="A56" s="52">
        <v>1966</v>
      </c>
      <c r="B56" s="53">
        <v>59.086990004214499</v>
      </c>
      <c r="C56" s="53">
        <v>0</v>
      </c>
      <c r="D56" s="53">
        <v>59.086990004214499</v>
      </c>
      <c r="E56" s="54">
        <v>0.66449606392503935</v>
      </c>
      <c r="F56" s="13"/>
      <c r="G56" s="52">
        <v>1962</v>
      </c>
      <c r="H56" s="53">
        <v>52.51627607346223</v>
      </c>
      <c r="I56" s="55">
        <v>0.54320987654321073</v>
      </c>
      <c r="J56" s="56">
        <v>0.59060139533808176</v>
      </c>
      <c r="K56" s="18"/>
      <c r="L56" s="18"/>
      <c r="M56" s="18"/>
    </row>
    <row r="57" spans="1:13" ht="12" customHeight="1" x14ac:dyDescent="0.2">
      <c r="A57" s="52">
        <v>1967</v>
      </c>
      <c r="B57" s="53">
        <v>78.075857155997824</v>
      </c>
      <c r="C57" s="53">
        <v>0</v>
      </c>
      <c r="D57" s="53">
        <v>78.075857155997824</v>
      </c>
      <c r="E57" s="54">
        <v>0.87804607687806813</v>
      </c>
      <c r="F57" s="13"/>
      <c r="G57" s="52">
        <v>1950</v>
      </c>
      <c r="H57" s="53">
        <v>49.364029304041942</v>
      </c>
      <c r="I57" s="55">
        <v>0.55555555555555647</v>
      </c>
      <c r="J57" s="56">
        <v>0.55515102681108797</v>
      </c>
      <c r="K57" s="18"/>
      <c r="L57" s="18"/>
      <c r="M57" s="18"/>
    </row>
    <row r="58" spans="1:13" ht="12" customHeight="1" x14ac:dyDescent="0.2">
      <c r="A58" s="52">
        <v>1968</v>
      </c>
      <c r="B58" s="53">
        <v>48.378426533900793</v>
      </c>
      <c r="C58" s="53">
        <v>0</v>
      </c>
      <c r="D58" s="53">
        <v>48.378426533900793</v>
      </c>
      <c r="E58" s="54">
        <v>0.54406687510009888</v>
      </c>
      <c r="F58" s="13"/>
      <c r="G58" s="52">
        <v>1985</v>
      </c>
      <c r="H58" s="53">
        <v>48.654478052018071</v>
      </c>
      <c r="I58" s="55">
        <v>0.5679012345679022</v>
      </c>
      <c r="J58" s="56">
        <v>0.54717136810636602</v>
      </c>
      <c r="K58" s="18"/>
      <c r="L58" s="18"/>
      <c r="M58" s="18"/>
    </row>
    <row r="59" spans="1:13" ht="12" customHeight="1" x14ac:dyDescent="0.2">
      <c r="A59" s="52">
        <v>1969</v>
      </c>
      <c r="B59" s="53">
        <v>88.920000005879018</v>
      </c>
      <c r="C59" s="53">
        <v>0</v>
      </c>
      <c r="D59" s="53">
        <v>88.920000005879018</v>
      </c>
      <c r="E59" s="54">
        <v>1.0000000000661158</v>
      </c>
      <c r="F59" s="13"/>
      <c r="G59" s="52">
        <v>1968</v>
      </c>
      <c r="H59" s="53">
        <v>48.378426533900793</v>
      </c>
      <c r="I59" s="55">
        <v>0.58024691358024783</v>
      </c>
      <c r="J59" s="56">
        <v>0.54406687510009888</v>
      </c>
      <c r="K59" s="18"/>
      <c r="L59" s="18"/>
      <c r="M59" s="18"/>
    </row>
    <row r="60" spans="1:13" ht="12" customHeight="1" x14ac:dyDescent="0.2">
      <c r="A60" s="52">
        <v>1970</v>
      </c>
      <c r="B60" s="53">
        <v>64.104213464662692</v>
      </c>
      <c r="C60" s="53">
        <v>0</v>
      </c>
      <c r="D60" s="53">
        <v>64.104213464662692</v>
      </c>
      <c r="E60" s="54">
        <v>0.72092007944964787</v>
      </c>
      <c r="F60" s="13"/>
      <c r="G60" s="52">
        <v>1972</v>
      </c>
      <c r="H60" s="53">
        <v>46.117426278473417</v>
      </c>
      <c r="I60" s="55">
        <v>0.59259259259259356</v>
      </c>
      <c r="J60" s="56">
        <v>0.5186395218001959</v>
      </c>
      <c r="K60" s="18"/>
      <c r="L60" s="18"/>
      <c r="M60" s="18"/>
    </row>
    <row r="61" spans="1:13" ht="12" customHeight="1" x14ac:dyDescent="0.2">
      <c r="A61" s="52">
        <v>1971</v>
      </c>
      <c r="B61" s="53">
        <v>58.313196881991146</v>
      </c>
      <c r="C61" s="53">
        <v>0</v>
      </c>
      <c r="D61" s="53">
        <v>58.313196881991146</v>
      </c>
      <c r="E61" s="54">
        <v>0.65579393704443478</v>
      </c>
      <c r="F61" s="13"/>
      <c r="G61" s="52">
        <v>1948</v>
      </c>
      <c r="H61" s="53">
        <v>45.946764117943424</v>
      </c>
      <c r="I61" s="55">
        <v>0.60493827160493929</v>
      </c>
      <c r="J61" s="56">
        <v>0.51672024424137908</v>
      </c>
      <c r="K61" s="18"/>
      <c r="L61" s="18"/>
      <c r="M61" s="18"/>
    </row>
    <row r="62" spans="1:13" ht="12" customHeight="1" x14ac:dyDescent="0.2">
      <c r="A62" s="52">
        <v>1972</v>
      </c>
      <c r="B62" s="53">
        <v>46.117426278473417</v>
      </c>
      <c r="C62" s="53">
        <v>0</v>
      </c>
      <c r="D62" s="53">
        <v>46.117426278473417</v>
      </c>
      <c r="E62" s="54">
        <v>0.5186395218001959</v>
      </c>
      <c r="F62" s="13"/>
      <c r="G62" s="52">
        <v>1953</v>
      </c>
      <c r="H62" s="53">
        <v>45.943495250143172</v>
      </c>
      <c r="I62" s="55">
        <v>0.61728395061728492</v>
      </c>
      <c r="J62" s="56">
        <v>0.51668348234528982</v>
      </c>
      <c r="K62" s="18"/>
      <c r="L62" s="18"/>
      <c r="M62" s="18"/>
    </row>
    <row r="63" spans="1:13" ht="12" customHeight="1" x14ac:dyDescent="0.2">
      <c r="A63" s="52">
        <v>1973</v>
      </c>
      <c r="B63" s="53">
        <v>69.427401330541187</v>
      </c>
      <c r="C63" s="53">
        <v>0</v>
      </c>
      <c r="D63" s="53">
        <v>69.427401330541187</v>
      </c>
      <c r="E63" s="54">
        <v>0.78078499022201064</v>
      </c>
      <c r="F63" s="13"/>
      <c r="G63" s="52">
        <v>1957</v>
      </c>
      <c r="H63" s="53">
        <v>45.665153501464488</v>
      </c>
      <c r="I63" s="55">
        <v>0.62962962962963065</v>
      </c>
      <c r="J63" s="56">
        <v>0.51355323325983449</v>
      </c>
      <c r="K63" s="18"/>
      <c r="L63" s="18"/>
      <c r="M63" s="18"/>
    </row>
    <row r="64" spans="1:13" ht="12" customHeight="1" x14ac:dyDescent="0.2">
      <c r="A64" s="52">
        <v>1974</v>
      </c>
      <c r="B64" s="53">
        <v>66.721995302733788</v>
      </c>
      <c r="C64" s="53">
        <v>0</v>
      </c>
      <c r="D64" s="53">
        <v>66.721995302733788</v>
      </c>
      <c r="E64" s="54">
        <v>0.75035982121832867</v>
      </c>
      <c r="F64" s="13"/>
      <c r="G64" s="52">
        <v>1989</v>
      </c>
      <c r="H64" s="53">
        <v>44.251620336694508</v>
      </c>
      <c r="I64" s="55">
        <v>0.64197530864197638</v>
      </c>
      <c r="J64" s="56">
        <v>0.49765654899566469</v>
      </c>
      <c r="K64" s="18"/>
      <c r="L64" s="18"/>
      <c r="M64" s="18"/>
    </row>
    <row r="65" spans="1:13" ht="12" customHeight="1" x14ac:dyDescent="0.2">
      <c r="A65" s="52">
        <v>1975</v>
      </c>
      <c r="B65" s="53">
        <v>63.077474577026351</v>
      </c>
      <c r="C65" s="53">
        <v>0</v>
      </c>
      <c r="D65" s="53">
        <v>63.077474577026351</v>
      </c>
      <c r="E65" s="54">
        <v>0.70937330833362966</v>
      </c>
      <c r="F65" s="13"/>
      <c r="G65" s="52">
        <v>1926</v>
      </c>
      <c r="H65" s="53">
        <v>43.433650932583788</v>
      </c>
      <c r="I65" s="55">
        <v>0.65432098765432201</v>
      </c>
      <c r="J65" s="56">
        <v>0.48845761282707811</v>
      </c>
      <c r="K65" s="18"/>
      <c r="L65" s="18"/>
      <c r="M65" s="18"/>
    </row>
    <row r="66" spans="1:13" ht="12" customHeight="1" x14ac:dyDescent="0.2">
      <c r="A66" s="52">
        <v>1976</v>
      </c>
      <c r="B66" s="53">
        <v>40.000705434427253</v>
      </c>
      <c r="C66" s="53">
        <v>0</v>
      </c>
      <c r="D66" s="53">
        <v>40.000705434427253</v>
      </c>
      <c r="E66" s="54">
        <v>0.44985048846634335</v>
      </c>
      <c r="F66" s="13"/>
      <c r="G66" s="52">
        <v>1930</v>
      </c>
      <c r="H66" s="53">
        <v>42.138501166960374</v>
      </c>
      <c r="I66" s="55">
        <v>0.66666666666666774</v>
      </c>
      <c r="J66" s="56">
        <v>0.47389227583176308</v>
      </c>
      <c r="K66" s="18"/>
      <c r="L66" s="18"/>
      <c r="M66" s="18"/>
    </row>
    <row r="67" spans="1:13" ht="12" customHeight="1" x14ac:dyDescent="0.2">
      <c r="A67" s="52">
        <v>1977</v>
      </c>
      <c r="B67" s="53">
        <v>7.1077390398446241</v>
      </c>
      <c r="C67" s="53">
        <v>0</v>
      </c>
      <c r="D67" s="53">
        <v>7.1077390398446241</v>
      </c>
      <c r="E67" s="54">
        <v>7.9934087267708315E-2</v>
      </c>
      <c r="F67" s="13"/>
      <c r="G67" s="52">
        <v>1925</v>
      </c>
      <c r="H67" s="53">
        <v>42.079562730595164</v>
      </c>
      <c r="I67" s="55">
        <v>0.67901234567901347</v>
      </c>
      <c r="J67" s="56">
        <v>0.47322945041155157</v>
      </c>
      <c r="K67" s="18"/>
      <c r="L67" s="18"/>
      <c r="M67" s="18"/>
    </row>
    <row r="68" spans="1:13" ht="12" customHeight="1" x14ac:dyDescent="0.2">
      <c r="A68" s="52">
        <v>1978</v>
      </c>
      <c r="B68" s="53">
        <v>76.599119003580171</v>
      </c>
      <c r="C68" s="53">
        <v>0</v>
      </c>
      <c r="D68" s="53">
        <v>76.599119003580171</v>
      </c>
      <c r="E68" s="54">
        <v>0.86143858528542705</v>
      </c>
      <c r="F68" s="13"/>
      <c r="G68" s="52">
        <v>1932</v>
      </c>
      <c r="H68" s="53">
        <v>41.846637092038264</v>
      </c>
      <c r="I68" s="55">
        <v>0.6913580246913591</v>
      </c>
      <c r="J68" s="56">
        <v>0.47060995380159992</v>
      </c>
      <c r="K68" s="18"/>
      <c r="L68" s="18"/>
      <c r="M68" s="18"/>
    </row>
    <row r="69" spans="1:13" ht="12" customHeight="1" x14ac:dyDescent="0.2">
      <c r="A69" s="52">
        <v>1979</v>
      </c>
      <c r="B69" s="53">
        <v>66.576096071515735</v>
      </c>
      <c r="C69" s="53">
        <v>0</v>
      </c>
      <c r="D69" s="53">
        <v>66.576096071515735</v>
      </c>
      <c r="E69" s="54">
        <v>0.74871902914435151</v>
      </c>
      <c r="F69" s="13"/>
      <c r="G69" s="52">
        <v>1959</v>
      </c>
      <c r="H69" s="53">
        <v>41.573572481787174</v>
      </c>
      <c r="I69" s="55">
        <v>0.70370370370370483</v>
      </c>
      <c r="J69" s="56">
        <v>0.46753905175199251</v>
      </c>
      <c r="K69" s="18"/>
      <c r="L69" s="18"/>
      <c r="M69" s="18"/>
    </row>
    <row r="70" spans="1:13" ht="12" customHeight="1" x14ac:dyDescent="0.2">
      <c r="A70" s="52">
        <v>1980</v>
      </c>
      <c r="B70" s="53">
        <v>88.810998514417761</v>
      </c>
      <c r="C70" s="53">
        <v>0</v>
      </c>
      <c r="D70" s="53">
        <v>88.810998514417761</v>
      </c>
      <c r="E70" s="54">
        <v>0.99877416233038419</v>
      </c>
      <c r="F70" s="13"/>
      <c r="G70" s="52">
        <v>1976</v>
      </c>
      <c r="H70" s="53">
        <v>40.000705434427253</v>
      </c>
      <c r="I70" s="55">
        <v>0.71604938271605056</v>
      </c>
      <c r="J70" s="56">
        <v>0.44985048846634335</v>
      </c>
      <c r="K70" s="18"/>
      <c r="L70" s="18"/>
      <c r="M70" s="18"/>
    </row>
    <row r="71" spans="1:13" ht="12" customHeight="1" x14ac:dyDescent="0.2">
      <c r="A71" s="52">
        <v>1981</v>
      </c>
      <c r="B71" s="53">
        <v>38.111952095042795</v>
      </c>
      <c r="C71" s="53">
        <v>0</v>
      </c>
      <c r="D71" s="53">
        <v>38.111952095042795</v>
      </c>
      <c r="E71" s="54">
        <v>0.42860944776251458</v>
      </c>
      <c r="F71" s="13"/>
      <c r="G71" s="52">
        <v>1955</v>
      </c>
      <c r="H71" s="53">
        <v>39.816220513542561</v>
      </c>
      <c r="I71" s="55">
        <v>0.7283950617283963</v>
      </c>
      <c r="J71" s="56">
        <v>0.44777575926161223</v>
      </c>
      <c r="K71" s="18"/>
      <c r="L71" s="18"/>
      <c r="M71" s="18"/>
    </row>
    <row r="72" spans="1:13" ht="12" customHeight="1" x14ac:dyDescent="0.2">
      <c r="A72" s="52">
        <v>1982</v>
      </c>
      <c r="B72" s="53">
        <v>88.920000005879018</v>
      </c>
      <c r="C72" s="53">
        <v>0</v>
      </c>
      <c r="D72" s="53">
        <v>88.920000005879018</v>
      </c>
      <c r="E72" s="54">
        <v>1.0000000000661158</v>
      </c>
      <c r="F72" s="13"/>
      <c r="G72" s="52">
        <v>1981</v>
      </c>
      <c r="H72" s="53">
        <v>38.111952095042795</v>
      </c>
      <c r="I72" s="55">
        <v>0.74074074074074192</v>
      </c>
      <c r="J72" s="56">
        <v>0.42860944776251458</v>
      </c>
      <c r="K72" s="18"/>
      <c r="L72" s="18"/>
      <c r="M72" s="18"/>
    </row>
    <row r="73" spans="1:13" ht="12" customHeight="1" x14ac:dyDescent="0.2">
      <c r="A73" s="52">
        <v>1983</v>
      </c>
      <c r="B73" s="53">
        <v>88.920000005879018</v>
      </c>
      <c r="C73" s="53">
        <v>0</v>
      </c>
      <c r="D73" s="53">
        <v>88.920000005879018</v>
      </c>
      <c r="E73" s="54">
        <v>1.0000000000661158</v>
      </c>
      <c r="F73" s="13"/>
      <c r="G73" s="52">
        <v>1964</v>
      </c>
      <c r="H73" s="53">
        <v>37.547488670732413</v>
      </c>
      <c r="I73" s="55">
        <v>0.75308641975308765</v>
      </c>
      <c r="J73" s="56">
        <v>0.42226145603612697</v>
      </c>
      <c r="K73" s="18"/>
      <c r="L73" s="18"/>
      <c r="M73" s="18"/>
    </row>
    <row r="74" spans="1:13" ht="12" customHeight="1" x14ac:dyDescent="0.2">
      <c r="A74" s="52">
        <v>1984</v>
      </c>
      <c r="B74" s="53">
        <v>76.756567010437863</v>
      </c>
      <c r="C74" s="53">
        <v>0</v>
      </c>
      <c r="D74" s="53">
        <v>76.756567010437863</v>
      </c>
      <c r="E74" s="54">
        <v>0.86320925562795614</v>
      </c>
      <c r="F74" s="13"/>
      <c r="G74" s="52">
        <v>1949</v>
      </c>
      <c r="H74" s="53">
        <v>37.479703698893104</v>
      </c>
      <c r="I74" s="55">
        <v>0.76543209876543339</v>
      </c>
      <c r="J74" s="56">
        <v>0.42149914191287791</v>
      </c>
      <c r="K74" s="18"/>
      <c r="L74" s="18"/>
      <c r="M74" s="18"/>
    </row>
    <row r="75" spans="1:13" ht="12" customHeight="1" x14ac:dyDescent="0.2">
      <c r="A75" s="52">
        <v>1985</v>
      </c>
      <c r="B75" s="53">
        <v>48.654478052018071</v>
      </c>
      <c r="C75" s="53">
        <v>0</v>
      </c>
      <c r="D75" s="53">
        <v>48.654478052018071</v>
      </c>
      <c r="E75" s="54">
        <v>0.54717136810636602</v>
      </c>
      <c r="F75" s="13"/>
      <c r="G75" s="52">
        <v>2002</v>
      </c>
      <c r="H75" s="53">
        <v>37.184334550929933</v>
      </c>
      <c r="I75" s="55">
        <v>0.77777777777777901</v>
      </c>
      <c r="J75" s="56">
        <v>0.41817740160739914</v>
      </c>
      <c r="K75" s="18"/>
      <c r="L75" s="18"/>
      <c r="M75" s="18"/>
    </row>
    <row r="76" spans="1:13" ht="12" customHeight="1" x14ac:dyDescent="0.2">
      <c r="A76" s="52">
        <v>1986</v>
      </c>
      <c r="B76" s="53">
        <v>53.763587726100312</v>
      </c>
      <c r="C76" s="53">
        <v>0</v>
      </c>
      <c r="D76" s="53">
        <v>53.763587726100312</v>
      </c>
      <c r="E76" s="54">
        <v>0.60462874185897786</v>
      </c>
      <c r="F76" s="13"/>
      <c r="G76" s="52">
        <v>1944</v>
      </c>
      <c r="H76" s="53">
        <v>35.878454363033754</v>
      </c>
      <c r="I76" s="55">
        <v>0.79012345679012475</v>
      </c>
      <c r="J76" s="56">
        <v>0.40349138959777048</v>
      </c>
      <c r="K76" s="18"/>
      <c r="L76" s="18"/>
      <c r="M76" s="18"/>
    </row>
    <row r="77" spans="1:13" ht="12" customHeight="1" x14ac:dyDescent="0.2">
      <c r="A77" s="52">
        <v>1987</v>
      </c>
      <c r="B77" s="53">
        <v>11.337852703150457</v>
      </c>
      <c r="C77" s="53">
        <v>0</v>
      </c>
      <c r="D77" s="53">
        <v>11.337852703150457</v>
      </c>
      <c r="E77" s="54">
        <v>0.1275062157349354</v>
      </c>
      <c r="F77" s="13"/>
      <c r="G77" s="52">
        <v>1947</v>
      </c>
      <c r="H77" s="53">
        <v>33.819038347190826</v>
      </c>
      <c r="I77" s="55">
        <v>0.80246913580247048</v>
      </c>
      <c r="J77" s="56">
        <v>0.38033106553296026</v>
      </c>
      <c r="K77" s="18"/>
      <c r="L77" s="18"/>
      <c r="M77" s="18"/>
    </row>
    <row r="78" spans="1:13" ht="12" customHeight="1" x14ac:dyDescent="0.2">
      <c r="A78" s="52">
        <v>1988</v>
      </c>
      <c r="B78" s="53">
        <v>7.9946656941603997</v>
      </c>
      <c r="C78" s="53">
        <v>0</v>
      </c>
      <c r="D78" s="53">
        <v>7.9946656941603997</v>
      </c>
      <c r="E78" s="54">
        <v>8.9908521076927567E-2</v>
      </c>
      <c r="F78" s="13"/>
      <c r="G78" s="52">
        <v>1933</v>
      </c>
      <c r="H78" s="53">
        <v>31.797282380015613</v>
      </c>
      <c r="I78" s="55">
        <v>0.8148148148148161</v>
      </c>
      <c r="J78" s="56">
        <v>0.35759426878110223</v>
      </c>
      <c r="K78" s="18"/>
      <c r="L78" s="18"/>
      <c r="M78" s="18"/>
    </row>
    <row r="79" spans="1:13" ht="12" customHeight="1" x14ac:dyDescent="0.2">
      <c r="A79" s="52">
        <v>1989</v>
      </c>
      <c r="B79" s="53">
        <v>44.251620336694508</v>
      </c>
      <c r="C79" s="53">
        <v>0</v>
      </c>
      <c r="D79" s="53">
        <v>44.251620336694508</v>
      </c>
      <c r="E79" s="54">
        <v>0.49765654899566469</v>
      </c>
      <c r="F79" s="13"/>
      <c r="G79" s="52">
        <v>1960</v>
      </c>
      <c r="H79" s="53">
        <v>31.471936158528948</v>
      </c>
      <c r="I79" s="55">
        <v>0.82716049382716184</v>
      </c>
      <c r="J79" s="56">
        <v>0.35393540439191351</v>
      </c>
      <c r="K79" s="18"/>
      <c r="L79" s="18"/>
      <c r="M79" s="18"/>
    </row>
    <row r="80" spans="1:13" ht="12" customHeight="1" x14ac:dyDescent="0.2">
      <c r="A80" s="52">
        <v>1990</v>
      </c>
      <c r="B80" s="53">
        <v>13.892138905991207</v>
      </c>
      <c r="C80" s="53">
        <v>0</v>
      </c>
      <c r="D80" s="53">
        <v>13.892138905991207</v>
      </c>
      <c r="E80" s="54">
        <v>0.15623188153386422</v>
      </c>
      <c r="F80" s="13"/>
      <c r="G80" s="52">
        <v>1934</v>
      </c>
      <c r="H80" s="53">
        <v>25.466232560784388</v>
      </c>
      <c r="I80" s="55">
        <v>0.83950617283950757</v>
      </c>
      <c r="J80" s="56">
        <v>0.28639487810148884</v>
      </c>
      <c r="K80" s="18"/>
      <c r="L80" s="18"/>
      <c r="M80" s="18"/>
    </row>
    <row r="81" spans="1:13" ht="12" customHeight="1" x14ac:dyDescent="0.2">
      <c r="A81" s="52">
        <v>1991</v>
      </c>
      <c r="B81" s="53">
        <v>14.261198596061856</v>
      </c>
      <c r="C81" s="53">
        <v>0</v>
      </c>
      <c r="D81" s="53">
        <v>14.261198596061856</v>
      </c>
      <c r="E81" s="54">
        <v>0.16038235038306181</v>
      </c>
      <c r="F81" s="13"/>
      <c r="G81" s="52">
        <v>2001</v>
      </c>
      <c r="H81" s="53">
        <v>25.085403457477661</v>
      </c>
      <c r="I81" s="55">
        <v>0.85185185185185319</v>
      </c>
      <c r="J81" s="56">
        <v>0.28211204967923592</v>
      </c>
      <c r="K81" s="18"/>
      <c r="L81" s="18"/>
      <c r="M81" s="18"/>
    </row>
    <row r="82" spans="1:13" ht="12" customHeight="1" x14ac:dyDescent="0.2">
      <c r="A82" s="52">
        <v>1992</v>
      </c>
      <c r="B82" s="53">
        <v>12.478595050699861</v>
      </c>
      <c r="C82" s="53">
        <v>0</v>
      </c>
      <c r="D82" s="53">
        <v>12.478595050699861</v>
      </c>
      <c r="E82" s="54">
        <v>0.14033507704340822</v>
      </c>
      <c r="F82" s="13"/>
      <c r="G82" s="52">
        <v>1994</v>
      </c>
      <c r="H82" s="53">
        <v>18.201111825309731</v>
      </c>
      <c r="I82" s="55">
        <v>0.86419753086419893</v>
      </c>
      <c r="J82" s="56">
        <v>0.20469086623155341</v>
      </c>
      <c r="K82" s="18"/>
      <c r="L82" s="18"/>
      <c r="M82" s="18"/>
    </row>
    <row r="83" spans="1:13" ht="12" customHeight="1" x14ac:dyDescent="0.2">
      <c r="A83" s="52">
        <v>1993</v>
      </c>
      <c r="B83" s="53">
        <v>55.052463076878347</v>
      </c>
      <c r="C83" s="53">
        <v>0</v>
      </c>
      <c r="D83" s="53">
        <v>55.052463076878347</v>
      </c>
      <c r="E83" s="54">
        <v>0.61912351638414698</v>
      </c>
      <c r="F83" s="13"/>
      <c r="G83" s="52">
        <v>1931</v>
      </c>
      <c r="H83" s="53">
        <v>18.074622760669691</v>
      </c>
      <c r="I83" s="55">
        <v>0.87654320987654466</v>
      </c>
      <c r="J83" s="56">
        <v>0.20326836213078825</v>
      </c>
      <c r="K83" s="18"/>
      <c r="L83" s="18"/>
      <c r="M83" s="18"/>
    </row>
    <row r="84" spans="1:13" ht="12" customHeight="1" x14ac:dyDescent="0.2">
      <c r="A84" s="52">
        <v>1994</v>
      </c>
      <c r="B84" s="53">
        <v>18.201111825309731</v>
      </c>
      <c r="C84" s="53">
        <v>0</v>
      </c>
      <c r="D84" s="53">
        <v>18.201111825309731</v>
      </c>
      <c r="E84" s="54">
        <v>0.20469086623155341</v>
      </c>
      <c r="F84" s="13"/>
      <c r="G84" s="52">
        <v>1929</v>
      </c>
      <c r="H84" s="53">
        <v>16.302401153596129</v>
      </c>
      <c r="I84" s="55">
        <v>0.88888888888889039</v>
      </c>
      <c r="J84" s="56">
        <v>0.18333784473230014</v>
      </c>
      <c r="K84" s="18"/>
      <c r="L84" s="18"/>
      <c r="M84" s="18"/>
    </row>
    <row r="85" spans="1:13" ht="12" customHeight="1" x14ac:dyDescent="0.2">
      <c r="A85" s="52">
        <v>1995</v>
      </c>
      <c r="B85" s="53">
        <v>66.217018239034687</v>
      </c>
      <c r="C85" s="53">
        <v>0</v>
      </c>
      <c r="D85" s="53">
        <v>66.217018239034687</v>
      </c>
      <c r="E85" s="54">
        <v>0.74468081690322407</v>
      </c>
      <c r="F85" s="13"/>
      <c r="G85" s="52">
        <v>1961</v>
      </c>
      <c r="H85" s="53">
        <v>16.242294692245395</v>
      </c>
      <c r="I85" s="55">
        <v>0.90123456790123602</v>
      </c>
      <c r="J85" s="56">
        <v>0.1826618836284907</v>
      </c>
      <c r="K85" s="18"/>
      <c r="L85" s="18"/>
      <c r="M85" s="18"/>
    </row>
    <row r="86" spans="1:13" ht="12" customHeight="1" x14ac:dyDescent="0.2">
      <c r="A86" s="52">
        <v>1996</v>
      </c>
      <c r="B86" s="53">
        <v>64.618481431044572</v>
      </c>
      <c r="C86" s="53">
        <v>0</v>
      </c>
      <c r="D86" s="53">
        <v>64.618481431044572</v>
      </c>
      <c r="E86" s="54">
        <v>0.726703569849804</v>
      </c>
      <c r="F86" s="13"/>
      <c r="G86" s="52">
        <v>1924</v>
      </c>
      <c r="H86" s="53">
        <v>16.02482675669302</v>
      </c>
      <c r="I86" s="55">
        <v>0.91358024691358175</v>
      </c>
      <c r="J86" s="56">
        <v>0.18021622533392959</v>
      </c>
      <c r="K86" s="18"/>
      <c r="L86" s="18"/>
      <c r="M86" s="18"/>
    </row>
    <row r="87" spans="1:13" ht="12" customHeight="1" x14ac:dyDescent="0.2">
      <c r="A87" s="52">
        <v>1997</v>
      </c>
      <c r="B87" s="53">
        <v>75.575737989573838</v>
      </c>
      <c r="C87" s="53">
        <v>0</v>
      </c>
      <c r="D87" s="53">
        <v>75.575737989573838</v>
      </c>
      <c r="E87" s="54">
        <v>0.8499295770307449</v>
      </c>
      <c r="F87" s="13"/>
      <c r="G87" s="52">
        <v>1939</v>
      </c>
      <c r="H87" s="53">
        <v>15.289823597141467</v>
      </c>
      <c r="I87" s="55">
        <v>0.92592592592592748</v>
      </c>
      <c r="J87" s="56">
        <v>0.17195033285134353</v>
      </c>
      <c r="K87" s="18"/>
      <c r="L87" s="18"/>
      <c r="M87" s="18"/>
    </row>
    <row r="88" spans="1:13" ht="12" customHeight="1" x14ac:dyDescent="0.2">
      <c r="A88" s="52">
        <v>1998</v>
      </c>
      <c r="B88" s="53">
        <v>83.369132777447476</v>
      </c>
      <c r="C88" s="53">
        <v>0</v>
      </c>
      <c r="D88" s="53">
        <v>83.369132777447476</v>
      </c>
      <c r="E88" s="54">
        <v>0.93757459263886045</v>
      </c>
      <c r="F88" s="13"/>
      <c r="G88" s="52">
        <v>1991</v>
      </c>
      <c r="H88" s="53">
        <v>14.261198596061856</v>
      </c>
      <c r="I88" s="55">
        <v>0.93827160493827311</v>
      </c>
      <c r="J88" s="56">
        <v>0.16038235038306181</v>
      </c>
      <c r="K88" s="18"/>
      <c r="L88" s="18"/>
      <c r="M88" s="18"/>
    </row>
    <row r="89" spans="1:13" ht="12" customHeight="1" x14ac:dyDescent="0.2">
      <c r="A89" s="52">
        <v>1999</v>
      </c>
      <c r="B89" s="53">
        <v>59.173547261163051</v>
      </c>
      <c r="C89" s="53">
        <v>0</v>
      </c>
      <c r="D89" s="53">
        <v>59.173547261163051</v>
      </c>
      <c r="E89" s="54">
        <v>0.66546949236575625</v>
      </c>
      <c r="F89" s="13"/>
      <c r="G89" s="52">
        <v>1990</v>
      </c>
      <c r="H89" s="53">
        <v>13.892138905991207</v>
      </c>
      <c r="I89" s="55">
        <v>0.95061728395061884</v>
      </c>
      <c r="J89" s="56">
        <v>0.15623188153386422</v>
      </c>
      <c r="K89" s="18"/>
      <c r="L89" s="18"/>
      <c r="M89" s="18"/>
    </row>
    <row r="90" spans="1:13" ht="12" customHeight="1" x14ac:dyDescent="0.2">
      <c r="A90" s="52">
        <v>2000</v>
      </c>
      <c r="B90" s="53">
        <v>63.691019813974883</v>
      </c>
      <c r="C90" s="53">
        <v>0</v>
      </c>
      <c r="D90" s="53">
        <v>63.691019813974883</v>
      </c>
      <c r="E90" s="54">
        <v>0.71627327726017631</v>
      </c>
      <c r="F90" s="13"/>
      <c r="G90" s="52">
        <v>1992</v>
      </c>
      <c r="H90" s="53">
        <v>12.478595050699861</v>
      </c>
      <c r="I90" s="55">
        <v>0.96296296296296457</v>
      </c>
      <c r="J90" s="56">
        <v>0.14033507704340822</v>
      </c>
      <c r="K90" s="18"/>
      <c r="L90" s="18"/>
      <c r="M90" s="18"/>
    </row>
    <row r="91" spans="1:13" ht="12" customHeight="1" x14ac:dyDescent="0.2">
      <c r="A91" s="52">
        <v>2001</v>
      </c>
      <c r="B91" s="53">
        <v>25.085403457477661</v>
      </c>
      <c r="C91" s="53">
        <v>0</v>
      </c>
      <c r="D91" s="53">
        <v>25.085403457477661</v>
      </c>
      <c r="E91" s="54">
        <v>0.28211204967923592</v>
      </c>
      <c r="F91" s="13"/>
      <c r="G91" s="52">
        <v>1987</v>
      </c>
      <c r="H91" s="53">
        <v>11.337852703150457</v>
      </c>
      <c r="I91" s="55">
        <v>0.9753086419753102</v>
      </c>
      <c r="J91" s="56">
        <v>0.1275062157349354</v>
      </c>
      <c r="K91" s="18"/>
      <c r="L91" s="18"/>
      <c r="M91" s="18"/>
    </row>
    <row r="92" spans="1:13" ht="12" customHeight="1" x14ac:dyDescent="0.2">
      <c r="A92" s="52">
        <v>2002</v>
      </c>
      <c r="B92" s="53">
        <v>37.184334550929933</v>
      </c>
      <c r="C92" s="53">
        <v>0</v>
      </c>
      <c r="D92" s="53">
        <v>37.184334550929933</v>
      </c>
      <c r="E92" s="54">
        <v>0.41817740160739914</v>
      </c>
      <c r="F92" s="13"/>
      <c r="G92" s="52">
        <v>1988</v>
      </c>
      <c r="H92" s="53">
        <v>7.9946656941603997</v>
      </c>
      <c r="I92" s="55">
        <v>0.98765432098765593</v>
      </c>
      <c r="J92" s="56">
        <v>8.9908521076927567E-2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53.208079587847102</v>
      </c>
      <c r="C93" s="58">
        <v>0</v>
      </c>
      <c r="D93" s="58">
        <v>53.208079587847102</v>
      </c>
      <c r="E93" s="59">
        <v>0.59838146185163177</v>
      </c>
      <c r="F93" s="29"/>
      <c r="G93" s="57">
        <v>1977</v>
      </c>
      <c r="H93" s="58">
        <v>7.1077390398446241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51.93997431750293</v>
      </c>
      <c r="C94" s="63">
        <v>0</v>
      </c>
      <c r="D94" s="63">
        <v>51.93997431750293</v>
      </c>
      <c r="E94" s="64">
        <v>0.58412026897776592</v>
      </c>
      <c r="F94" s="36"/>
      <c r="G94" s="62"/>
      <c r="H94" s="63">
        <v>51.939974317502937</v>
      </c>
      <c r="I94" s="63"/>
      <c r="J94" s="64">
        <v>0.58412026897776559</v>
      </c>
      <c r="K94" s="39"/>
      <c r="L94" s="39"/>
      <c r="M94" s="39"/>
    </row>
    <row r="95" spans="1:13" ht="12" customHeight="1" x14ac:dyDescent="0.2">
      <c r="A95" s="65" t="s">
        <v>12</v>
      </c>
      <c r="B95" s="66">
        <v>88.920000005879018</v>
      </c>
      <c r="C95" s="66">
        <v>0</v>
      </c>
      <c r="D95" s="66">
        <v>88.920000005879018</v>
      </c>
      <c r="E95" s="67">
        <v>1.0000000000661158</v>
      </c>
      <c r="F95" s="36"/>
      <c r="G95" s="68"/>
      <c r="H95" s="66">
        <v>88.920000005879018</v>
      </c>
      <c r="I95" s="69"/>
      <c r="J95" s="67">
        <v>1.0000000000661158</v>
      </c>
      <c r="K95" s="18"/>
      <c r="L95" s="18"/>
      <c r="M95" s="18"/>
    </row>
    <row r="96" spans="1:13" ht="12" customHeight="1" x14ac:dyDescent="0.2">
      <c r="A96" s="65" t="s">
        <v>13</v>
      </c>
      <c r="B96" s="66">
        <v>7.1077390398446241</v>
      </c>
      <c r="C96" s="66">
        <v>0</v>
      </c>
      <c r="D96" s="66">
        <v>7.1077390398446241</v>
      </c>
      <c r="E96" s="67">
        <v>7.9934087267708315E-2</v>
      </c>
      <c r="F96" s="45"/>
      <c r="G96" s="68"/>
      <c r="H96" s="66">
        <v>7.1077390398446241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49" zoomScaleNormal="100" workbookViewId="0">
      <selection activeCell="Q41" sqref="Q41"/>
    </sheetView>
  </sheetViews>
  <sheetFormatPr defaultRowHeight="12.75" x14ac:dyDescent="0.2"/>
  <cols>
    <col min="1" max="1" width="8.5703125" style="114" customWidth="1"/>
    <col min="2" max="8" width="6.140625" style="114" customWidth="1"/>
    <col min="9" max="13" width="6.140625" style="115" customWidth="1"/>
    <col min="14" max="14" width="7.7109375" style="142" customWidth="1"/>
    <col min="15" max="16384" width="9.140625" style="115"/>
  </cols>
  <sheetData>
    <row r="1" spans="1:14" ht="15.75" x14ac:dyDescent="0.25">
      <c r="A1" s="147" t="s">
        <v>67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5.75" x14ac:dyDescent="0.2">
      <c r="A2" s="148" t="s">
        <v>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x14ac:dyDescent="0.25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2"/>
    </row>
    <row r="4" spans="1:14" ht="15.75" x14ac:dyDescent="0.25">
      <c r="A4" s="113" t="s">
        <v>69</v>
      </c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51"/>
      <c r="M4" s="151"/>
      <c r="N4" s="152"/>
    </row>
    <row r="5" spans="1:14" ht="15" customHeight="1" x14ac:dyDescent="0.2">
      <c r="A5" s="116" t="s">
        <v>70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s="125" customFormat="1" ht="15.75" thickBot="1" x14ac:dyDescent="0.25">
      <c r="A6" s="123" t="s">
        <v>3</v>
      </c>
      <c r="B6" s="123" t="s">
        <v>55</v>
      </c>
      <c r="C6" s="123" t="s">
        <v>56</v>
      </c>
      <c r="D6" s="123" t="s">
        <v>57</v>
      </c>
      <c r="E6" s="123" t="s">
        <v>58</v>
      </c>
      <c r="F6" s="123" t="s">
        <v>59</v>
      </c>
      <c r="G6" s="123" t="s">
        <v>60</v>
      </c>
      <c r="H6" s="123" t="s">
        <v>61</v>
      </c>
      <c r="I6" s="123" t="s">
        <v>62</v>
      </c>
      <c r="J6" s="123" t="s">
        <v>63</v>
      </c>
      <c r="K6" s="123" t="s">
        <v>64</v>
      </c>
      <c r="L6" s="123" t="s">
        <v>65</v>
      </c>
      <c r="M6" s="123" t="s">
        <v>66</v>
      </c>
      <c r="N6" s="123" t="s">
        <v>10</v>
      </c>
    </row>
    <row r="7" spans="1:14" s="125" customFormat="1" x14ac:dyDescent="0.2">
      <c r="A7" s="126">
        <v>1921</v>
      </c>
      <c r="B7" s="127"/>
      <c r="C7" s="127"/>
      <c r="D7" s="128"/>
      <c r="E7" s="126"/>
      <c r="F7" s="130"/>
      <c r="G7" s="128"/>
      <c r="H7" s="128"/>
      <c r="I7" s="127"/>
      <c r="J7" s="127"/>
      <c r="K7" s="154">
        <v>116.34119506012158</v>
      </c>
      <c r="L7" s="154">
        <v>187.73216973072925</v>
      </c>
      <c r="M7" s="154">
        <v>442.76222495310861</v>
      </c>
      <c r="N7" s="155">
        <f t="shared" ref="N7:N70" si="0">SUM(B7:M7)</f>
        <v>746.83558974395942</v>
      </c>
    </row>
    <row r="8" spans="1:14" ht="12.75" customHeight="1" x14ac:dyDescent="0.2">
      <c r="A8" s="131">
        <v>1922</v>
      </c>
      <c r="B8" s="132">
        <v>220.03489188127025</v>
      </c>
      <c r="C8" s="132">
        <v>185.54974227900274</v>
      </c>
      <c r="D8" s="132">
        <v>287.4548385806745</v>
      </c>
      <c r="E8" s="132">
        <v>73.502840339599132</v>
      </c>
      <c r="F8" s="132">
        <v>69.179395138186948</v>
      </c>
      <c r="G8" s="132">
        <v>332.4065224976037</v>
      </c>
      <c r="H8" s="132">
        <v>410.73719008264453</v>
      </c>
      <c r="I8" s="132">
        <v>410.73719008264459</v>
      </c>
      <c r="J8" s="132">
        <v>393.41814263615396</v>
      </c>
      <c r="K8" s="156">
        <v>167.89370728082017</v>
      </c>
      <c r="L8" s="156">
        <v>126.65772405527981</v>
      </c>
      <c r="M8" s="156">
        <v>265.68110765435318</v>
      </c>
      <c r="N8" s="155">
        <f t="shared" si="0"/>
        <v>2943.2532925082332</v>
      </c>
    </row>
    <row r="9" spans="1:14" ht="12.75" customHeight="1" x14ac:dyDescent="0.2">
      <c r="A9" s="131">
        <v>1923</v>
      </c>
      <c r="B9" s="132">
        <v>280.04819932944162</v>
      </c>
      <c r="C9" s="132">
        <v>195.45056232711323</v>
      </c>
      <c r="D9" s="132">
        <v>161.3929690887702</v>
      </c>
      <c r="E9" s="132">
        <v>68.598118989189999</v>
      </c>
      <c r="F9" s="132">
        <v>43.041322314049587</v>
      </c>
      <c r="G9" s="132">
        <v>99.26346748346522</v>
      </c>
      <c r="H9" s="132">
        <v>408.42284661457057</v>
      </c>
      <c r="I9" s="132">
        <v>410.73719008264459</v>
      </c>
      <c r="J9" s="132">
        <v>397.48760330578511</v>
      </c>
      <c r="K9" s="156">
        <v>222.37233396965121</v>
      </c>
      <c r="L9" s="156">
        <v>203.2316224444406</v>
      </c>
      <c r="M9" s="156">
        <v>204.4138444605633</v>
      </c>
      <c r="N9" s="155">
        <f t="shared" si="0"/>
        <v>2694.4600804096854</v>
      </c>
    </row>
    <row r="10" spans="1:14" ht="12.75" customHeight="1" x14ac:dyDescent="0.2">
      <c r="A10" s="131">
        <v>1924</v>
      </c>
      <c r="B10" s="132">
        <v>169.3811155430071</v>
      </c>
      <c r="C10" s="132">
        <v>120.93784240950157</v>
      </c>
      <c r="D10" s="132">
        <v>18.446280991735538</v>
      </c>
      <c r="E10" s="132">
        <v>17.851239669421489</v>
      </c>
      <c r="F10" s="132">
        <v>18.446280991735538</v>
      </c>
      <c r="G10" s="132">
        <v>6.1081142160525976</v>
      </c>
      <c r="H10" s="132">
        <v>18.446280991735719</v>
      </c>
      <c r="I10" s="132">
        <v>18.446280991735538</v>
      </c>
      <c r="J10" s="132">
        <v>22.101885397905029</v>
      </c>
      <c r="K10" s="156">
        <v>172.3546582666832</v>
      </c>
      <c r="L10" s="156">
        <v>206.86149237103169</v>
      </c>
      <c r="M10" s="156">
        <v>189.57187643856321</v>
      </c>
      <c r="N10" s="155">
        <f t="shared" si="0"/>
        <v>978.95334827910813</v>
      </c>
    </row>
    <row r="11" spans="1:14" ht="12.75" customHeight="1" x14ac:dyDescent="0.2">
      <c r="A11" s="131">
        <v>1925</v>
      </c>
      <c r="B11" s="132">
        <v>197.18441924329645</v>
      </c>
      <c r="C11" s="132">
        <v>91.926400094154303</v>
      </c>
      <c r="D11" s="132">
        <v>242.68484299556195</v>
      </c>
      <c r="E11" s="132">
        <v>71.474688270475653</v>
      </c>
      <c r="F11" s="132">
        <v>57.749922047721952</v>
      </c>
      <c r="G11" s="132">
        <v>160.38768651507556</v>
      </c>
      <c r="H11" s="132">
        <v>347.61992746821358</v>
      </c>
      <c r="I11" s="132">
        <v>59.365075720300297</v>
      </c>
      <c r="J11" s="132">
        <v>184.40172658720132</v>
      </c>
      <c r="K11" s="156">
        <v>144.34090149774889</v>
      </c>
      <c r="L11" s="156">
        <v>183.97524101962915</v>
      </c>
      <c r="M11" s="156">
        <v>216.52225069192193</v>
      </c>
      <c r="N11" s="155">
        <f t="shared" si="0"/>
        <v>1957.6330821513009</v>
      </c>
    </row>
    <row r="12" spans="1:14" ht="12.75" customHeight="1" x14ac:dyDescent="0.2">
      <c r="A12" s="131">
        <v>1926</v>
      </c>
      <c r="B12" s="132">
        <v>197.91505435920769</v>
      </c>
      <c r="C12" s="132">
        <v>95.832182086536562</v>
      </c>
      <c r="D12" s="132">
        <v>18.446280991735119</v>
      </c>
      <c r="E12" s="132">
        <v>134.68557379430143</v>
      </c>
      <c r="F12" s="132">
        <v>132.49054669516386</v>
      </c>
      <c r="G12" s="132">
        <v>96.772225290854152</v>
      </c>
      <c r="H12" s="132">
        <v>379.87792468997895</v>
      </c>
      <c r="I12" s="132">
        <v>18.446280991735534</v>
      </c>
      <c r="J12" s="132">
        <v>147.19660880533098</v>
      </c>
      <c r="K12" s="156">
        <v>128.36073980340763</v>
      </c>
      <c r="L12" s="156">
        <v>397.48760330578511</v>
      </c>
      <c r="M12" s="156">
        <v>229.87825355825203</v>
      </c>
      <c r="N12" s="155">
        <f t="shared" si="0"/>
        <v>1977.3892743722888</v>
      </c>
    </row>
    <row r="13" spans="1:14" ht="12.75" customHeight="1" x14ac:dyDescent="0.2">
      <c r="A13" s="131">
        <v>1927</v>
      </c>
      <c r="B13" s="132">
        <v>145.87309045546004</v>
      </c>
      <c r="C13" s="132">
        <v>217.59735946112639</v>
      </c>
      <c r="D13" s="132">
        <v>227.19491591533492</v>
      </c>
      <c r="E13" s="132">
        <v>53.885709634823449</v>
      </c>
      <c r="F13" s="132">
        <v>43.041322314049587</v>
      </c>
      <c r="G13" s="132">
        <v>127.97483414508366</v>
      </c>
      <c r="H13" s="132">
        <v>398.58506531813163</v>
      </c>
      <c r="I13" s="132">
        <v>410.73719008264459</v>
      </c>
      <c r="J13" s="132">
        <v>397.48760330578557</v>
      </c>
      <c r="K13" s="156">
        <v>268.31101422516252</v>
      </c>
      <c r="L13" s="156">
        <v>322.83250716267946</v>
      </c>
      <c r="M13" s="156">
        <v>437.63233268750463</v>
      </c>
      <c r="N13" s="155">
        <f t="shared" si="0"/>
        <v>3051.1529447077864</v>
      </c>
    </row>
    <row r="14" spans="1:14" ht="12.75" customHeight="1" x14ac:dyDescent="0.2">
      <c r="A14" s="131">
        <v>1928</v>
      </c>
      <c r="B14" s="132">
        <v>212.62995608687305</v>
      </c>
      <c r="C14" s="132">
        <v>124.70563093366322</v>
      </c>
      <c r="D14" s="132">
        <v>223.31253128677008</v>
      </c>
      <c r="E14" s="132">
        <v>66.235485980519641</v>
      </c>
      <c r="F14" s="132">
        <v>43.350481023847202</v>
      </c>
      <c r="G14" s="132">
        <v>104.19984504648126</v>
      </c>
      <c r="H14" s="132">
        <v>359.33364095133328</v>
      </c>
      <c r="I14" s="132">
        <v>410.73719008264459</v>
      </c>
      <c r="J14" s="132">
        <v>397.48760330578517</v>
      </c>
      <c r="K14" s="156">
        <v>117.08636094740297</v>
      </c>
      <c r="L14" s="156">
        <v>160.2732465908133</v>
      </c>
      <c r="M14" s="156">
        <v>323.83903363173727</v>
      </c>
      <c r="N14" s="155">
        <f t="shared" si="0"/>
        <v>2543.1910058678714</v>
      </c>
    </row>
    <row r="15" spans="1:14" ht="12.75" customHeight="1" x14ac:dyDescent="0.2">
      <c r="A15" s="131">
        <v>1929</v>
      </c>
      <c r="B15" s="132">
        <v>202.52759325047177</v>
      </c>
      <c r="C15" s="132">
        <v>182.1943052547563</v>
      </c>
      <c r="D15" s="132">
        <v>158.25682007644335</v>
      </c>
      <c r="E15" s="132">
        <v>79.378385415212392</v>
      </c>
      <c r="F15" s="132">
        <v>18.446280991735538</v>
      </c>
      <c r="G15" s="132">
        <v>10.501445394795049</v>
      </c>
      <c r="H15" s="132">
        <v>18.446280991735538</v>
      </c>
      <c r="I15" s="132">
        <v>18.446280991735538</v>
      </c>
      <c r="J15" s="132">
        <v>39.858055074296459</v>
      </c>
      <c r="K15" s="156">
        <v>66.929748170890647</v>
      </c>
      <c r="L15" s="156">
        <v>75.540921743945916</v>
      </c>
      <c r="M15" s="156">
        <v>168.24574916641001</v>
      </c>
      <c r="N15" s="155">
        <f t="shared" si="0"/>
        <v>1038.7718665224284</v>
      </c>
    </row>
    <row r="16" spans="1:14" ht="12.75" customHeight="1" x14ac:dyDescent="0.2">
      <c r="A16" s="131">
        <v>1930</v>
      </c>
      <c r="B16" s="132">
        <v>147.0174690090636</v>
      </c>
      <c r="C16" s="132">
        <v>137.40297824308905</v>
      </c>
      <c r="D16" s="132">
        <v>155.37507923393804</v>
      </c>
      <c r="E16" s="132">
        <v>55.564284890981526</v>
      </c>
      <c r="F16" s="132">
        <v>60.643685976752877</v>
      </c>
      <c r="G16" s="132">
        <v>119.87481056569143</v>
      </c>
      <c r="H16" s="132">
        <v>410.73719008264459</v>
      </c>
      <c r="I16" s="132">
        <v>193.87411174861916</v>
      </c>
      <c r="J16" s="132">
        <v>357.71724102919194</v>
      </c>
      <c r="K16" s="156">
        <v>125.15956779441956</v>
      </c>
      <c r="L16" s="156">
        <v>163.03647845334518</v>
      </c>
      <c r="M16" s="156">
        <v>136.44020702621395</v>
      </c>
      <c r="N16" s="155">
        <f t="shared" si="0"/>
        <v>2062.8431040539508</v>
      </c>
    </row>
    <row r="17" spans="1:14" ht="12.75" customHeight="1" x14ac:dyDescent="0.2">
      <c r="A17" s="131">
        <v>1931</v>
      </c>
      <c r="B17" s="132">
        <v>200.67223778613061</v>
      </c>
      <c r="C17" s="132">
        <v>155.49506989985824</v>
      </c>
      <c r="D17" s="132">
        <v>51.23676921371743</v>
      </c>
      <c r="E17" s="132">
        <v>17.851239669421489</v>
      </c>
      <c r="F17" s="132">
        <v>18.446280991735538</v>
      </c>
      <c r="G17" s="132">
        <v>17.851239669421513</v>
      </c>
      <c r="H17" s="132">
        <v>18.446280991735541</v>
      </c>
      <c r="I17" s="132">
        <v>18.446280991735538</v>
      </c>
      <c r="J17" s="132">
        <v>22.564067236187491</v>
      </c>
      <c r="K17" s="156">
        <v>96.10059256848389</v>
      </c>
      <c r="L17" s="156">
        <v>109.84035726443015</v>
      </c>
      <c r="M17" s="156">
        <v>445.72193994924646</v>
      </c>
      <c r="N17" s="155">
        <f t="shared" si="0"/>
        <v>1172.6723562321038</v>
      </c>
    </row>
    <row r="18" spans="1:14" ht="12.75" customHeight="1" x14ac:dyDescent="0.2">
      <c r="A18" s="131">
        <v>1932</v>
      </c>
      <c r="B18" s="132">
        <v>219.06452411499379</v>
      </c>
      <c r="C18" s="132">
        <v>383.92786695750698</v>
      </c>
      <c r="D18" s="132">
        <v>221.06982004210624</v>
      </c>
      <c r="E18" s="132">
        <v>41.652892561983471</v>
      </c>
      <c r="F18" s="132">
        <v>43.041322314049587</v>
      </c>
      <c r="G18" s="132">
        <v>40.005307064134769</v>
      </c>
      <c r="H18" s="132">
        <v>256.34703715531742</v>
      </c>
      <c r="I18" s="132">
        <v>155.84421115636394</v>
      </c>
      <c r="J18" s="132">
        <v>130.13008187315066</v>
      </c>
      <c r="K18" s="156">
        <v>120.09217965101843</v>
      </c>
      <c r="L18" s="156">
        <v>167.35849349464351</v>
      </c>
      <c r="M18" s="156">
        <v>167.11428976082726</v>
      </c>
      <c r="N18" s="155">
        <f t="shared" si="0"/>
        <v>1945.6480261460958</v>
      </c>
    </row>
    <row r="19" spans="1:14" ht="12.75" customHeight="1" x14ac:dyDescent="0.2">
      <c r="A19" s="131">
        <v>1933</v>
      </c>
      <c r="B19" s="132">
        <v>233.29076470540977</v>
      </c>
      <c r="C19" s="132">
        <v>326.66685422142308</v>
      </c>
      <c r="D19" s="132">
        <v>109.90804822295367</v>
      </c>
      <c r="E19" s="132">
        <v>53.553719008264466</v>
      </c>
      <c r="F19" s="132">
        <v>55.33884297520661</v>
      </c>
      <c r="G19" s="132">
        <v>17.851239669421489</v>
      </c>
      <c r="H19" s="132">
        <v>18.446280991735538</v>
      </c>
      <c r="I19" s="132">
        <v>18.446280991735538</v>
      </c>
      <c r="J19" s="132">
        <v>33.728489819436213</v>
      </c>
      <c r="K19" s="156">
        <v>81.259040650675217</v>
      </c>
      <c r="L19" s="156">
        <v>97.628333726377264</v>
      </c>
      <c r="M19" s="156">
        <v>238.28824577434</v>
      </c>
      <c r="N19" s="155">
        <f t="shared" si="0"/>
        <v>1284.4061407569789</v>
      </c>
    </row>
    <row r="20" spans="1:14" ht="12.75" customHeight="1" x14ac:dyDescent="0.2">
      <c r="A20" s="131">
        <v>1934</v>
      </c>
      <c r="B20" s="132">
        <v>390.11679852359072</v>
      </c>
      <c r="C20" s="132">
        <v>274.07414039817098</v>
      </c>
      <c r="D20" s="132">
        <v>63.396231954423335</v>
      </c>
      <c r="E20" s="132">
        <v>17.851239669421489</v>
      </c>
      <c r="F20" s="132">
        <v>18.446280991735538</v>
      </c>
      <c r="G20" s="132">
        <v>17.851239669421489</v>
      </c>
      <c r="H20" s="132">
        <v>18.446280991735538</v>
      </c>
      <c r="I20" s="132">
        <v>18.446280991735538</v>
      </c>
      <c r="J20" s="132">
        <v>77.512909217054386</v>
      </c>
      <c r="K20" s="156">
        <v>129.40864594929349</v>
      </c>
      <c r="L20" s="156">
        <v>204.34866142949824</v>
      </c>
      <c r="M20" s="156">
        <v>229.76244842182371</v>
      </c>
      <c r="N20" s="155">
        <f t="shared" si="0"/>
        <v>1459.6611582079045</v>
      </c>
    </row>
    <row r="21" spans="1:14" ht="12.75" customHeight="1" x14ac:dyDescent="0.2">
      <c r="A21" s="131">
        <v>1935</v>
      </c>
      <c r="B21" s="132">
        <v>211.86838811679334</v>
      </c>
      <c r="C21" s="132">
        <v>166.92596489383888</v>
      </c>
      <c r="D21" s="132">
        <v>174.44508544632282</v>
      </c>
      <c r="E21" s="132">
        <v>60.854904149553818</v>
      </c>
      <c r="F21" s="132">
        <v>43.041322314049587</v>
      </c>
      <c r="G21" s="132">
        <v>198.75864831515497</v>
      </c>
      <c r="H21" s="132">
        <v>410.73719008264459</v>
      </c>
      <c r="I21" s="132">
        <v>360.44793106531375</v>
      </c>
      <c r="J21" s="132">
        <v>397.48760330578511</v>
      </c>
      <c r="K21" s="156">
        <v>216.25115870071792</v>
      </c>
      <c r="L21" s="156">
        <v>207.14488720404989</v>
      </c>
      <c r="M21" s="156">
        <v>242.74529271977988</v>
      </c>
      <c r="N21" s="155">
        <f t="shared" si="0"/>
        <v>2690.7083763140045</v>
      </c>
    </row>
    <row r="22" spans="1:14" ht="12.75" customHeight="1" x14ac:dyDescent="0.2">
      <c r="A22" s="131">
        <v>1936</v>
      </c>
      <c r="B22" s="132">
        <v>134.37491196301164</v>
      </c>
      <c r="C22" s="132">
        <v>485.31570247933877</v>
      </c>
      <c r="D22" s="132">
        <v>360.46119301843595</v>
      </c>
      <c r="E22" s="132">
        <v>58.934913244946323</v>
      </c>
      <c r="F22" s="132">
        <v>43.041322314049587</v>
      </c>
      <c r="G22" s="132">
        <v>118.62546999667558</v>
      </c>
      <c r="H22" s="132">
        <v>410.73719008264459</v>
      </c>
      <c r="I22" s="132">
        <v>410.73719008264459</v>
      </c>
      <c r="J22" s="132">
        <v>397.48760330578511</v>
      </c>
      <c r="K22" s="156">
        <v>329.50648793050425</v>
      </c>
      <c r="L22" s="156">
        <v>173.63205028855052</v>
      </c>
      <c r="M22" s="156">
        <v>249.51506567076427</v>
      </c>
      <c r="N22" s="155">
        <f t="shared" si="0"/>
        <v>3172.3691003773515</v>
      </c>
    </row>
    <row r="23" spans="1:14" ht="12.75" customHeight="1" x14ac:dyDescent="0.2">
      <c r="A23" s="131">
        <v>1937</v>
      </c>
      <c r="B23" s="132">
        <v>88.569066225878316</v>
      </c>
      <c r="C23" s="132">
        <v>472.06611570247935</v>
      </c>
      <c r="D23" s="132">
        <v>464.8859504132231</v>
      </c>
      <c r="E23" s="132">
        <v>95.222929454831387</v>
      </c>
      <c r="F23" s="132">
        <v>67.045373757860446</v>
      </c>
      <c r="G23" s="132">
        <v>299.43087061249133</v>
      </c>
      <c r="H23" s="132">
        <v>384.46320959163052</v>
      </c>
      <c r="I23" s="132">
        <v>148.93398725985034</v>
      </c>
      <c r="J23" s="132">
        <v>163.05810781110753</v>
      </c>
      <c r="K23" s="156">
        <v>195.13342610234207</v>
      </c>
      <c r="L23" s="156">
        <v>397.48760330578511</v>
      </c>
      <c r="M23" s="156">
        <v>415.20031354069704</v>
      </c>
      <c r="N23" s="155">
        <f t="shared" si="0"/>
        <v>3191.4969537781767</v>
      </c>
    </row>
    <row r="24" spans="1:14" ht="12.75" customHeight="1" x14ac:dyDescent="0.2">
      <c r="A24" s="131">
        <v>1938</v>
      </c>
      <c r="B24" s="132">
        <v>459.02977503637925</v>
      </c>
      <c r="C24" s="132">
        <v>472.06611570247935</v>
      </c>
      <c r="D24" s="132">
        <v>425.63718708902036</v>
      </c>
      <c r="E24" s="132">
        <v>154.73480735724505</v>
      </c>
      <c r="F24" s="132">
        <v>379.79504132231398</v>
      </c>
      <c r="G24" s="132">
        <v>306.25368377500763</v>
      </c>
      <c r="H24" s="132">
        <v>410.73719008264459</v>
      </c>
      <c r="I24" s="132">
        <v>410.73719008264459</v>
      </c>
      <c r="J24" s="132">
        <v>385.72019607270363</v>
      </c>
      <c r="K24" s="156">
        <v>169.45760982435064</v>
      </c>
      <c r="L24" s="156">
        <v>63.71155326079564</v>
      </c>
      <c r="M24" s="156">
        <v>437.3298968620407</v>
      </c>
      <c r="N24" s="155">
        <f t="shared" si="0"/>
        <v>4075.2102464676254</v>
      </c>
    </row>
    <row r="25" spans="1:14" ht="12.75" customHeight="1" x14ac:dyDescent="0.2">
      <c r="A25" s="131">
        <v>1939</v>
      </c>
      <c r="B25" s="132">
        <v>209.54761280067208</v>
      </c>
      <c r="C25" s="132">
        <v>191.33026012281238</v>
      </c>
      <c r="D25" s="132">
        <v>102.49987536364044</v>
      </c>
      <c r="E25" s="132">
        <v>41.952825018835483</v>
      </c>
      <c r="F25" s="132">
        <v>43.041322314049587</v>
      </c>
      <c r="G25" s="132">
        <v>17.851239669421489</v>
      </c>
      <c r="H25" s="132">
        <v>124.70466679858328</v>
      </c>
      <c r="I25" s="132">
        <v>26.418870888759617</v>
      </c>
      <c r="J25" s="132">
        <v>124.20038654171908</v>
      </c>
      <c r="K25" s="156">
        <v>143.26618525029954</v>
      </c>
      <c r="L25" s="156">
        <v>111.49763697480111</v>
      </c>
      <c r="M25" s="156">
        <v>252.43265252279775</v>
      </c>
      <c r="N25" s="155">
        <f t="shared" si="0"/>
        <v>1388.7435342663919</v>
      </c>
    </row>
    <row r="26" spans="1:14" ht="12.75" customHeight="1" x14ac:dyDescent="0.2">
      <c r="A26" s="131">
        <v>1940</v>
      </c>
      <c r="B26" s="132">
        <v>158.57549396649247</v>
      </c>
      <c r="C26" s="132">
        <v>189.34606194949254</v>
      </c>
      <c r="D26" s="132">
        <v>416.25170552243566</v>
      </c>
      <c r="E26" s="132">
        <v>84.682078916529818</v>
      </c>
      <c r="F26" s="132">
        <v>43.041322314049587</v>
      </c>
      <c r="G26" s="132">
        <v>162.16818802303402</v>
      </c>
      <c r="H26" s="132">
        <v>350.22055715359858</v>
      </c>
      <c r="I26" s="132">
        <v>410.73719008264459</v>
      </c>
      <c r="J26" s="132">
        <v>397.48760330578511</v>
      </c>
      <c r="K26" s="156">
        <v>213.36347890583272</v>
      </c>
      <c r="L26" s="156">
        <v>125.40150588475122</v>
      </c>
      <c r="M26" s="156">
        <v>275.89402034102676</v>
      </c>
      <c r="N26" s="155">
        <f t="shared" si="0"/>
        <v>2827.1692063656728</v>
      </c>
    </row>
    <row r="27" spans="1:14" ht="12.75" customHeight="1" x14ac:dyDescent="0.2">
      <c r="A27" s="131">
        <v>1941</v>
      </c>
      <c r="B27" s="132">
        <v>264.12447921490593</v>
      </c>
      <c r="C27" s="132">
        <v>472.06611570247935</v>
      </c>
      <c r="D27" s="132">
        <v>464.8859504132231</v>
      </c>
      <c r="E27" s="132">
        <v>91.687058142729569</v>
      </c>
      <c r="F27" s="132">
        <v>102.02831070526419</v>
      </c>
      <c r="G27" s="132">
        <v>181.52786798107763</v>
      </c>
      <c r="H27" s="132">
        <v>410.73719008264459</v>
      </c>
      <c r="I27" s="132">
        <v>409.56931422149654</v>
      </c>
      <c r="J27" s="132">
        <v>378.81631071473231</v>
      </c>
      <c r="K27" s="156">
        <v>154.07071027377674</v>
      </c>
      <c r="L27" s="156">
        <v>62.812355097653807</v>
      </c>
      <c r="M27" s="156">
        <v>296.27045113730355</v>
      </c>
      <c r="N27" s="155">
        <f t="shared" si="0"/>
        <v>3288.5961136872875</v>
      </c>
    </row>
    <row r="28" spans="1:14" ht="12.75" customHeight="1" x14ac:dyDescent="0.2">
      <c r="A28" s="131">
        <v>1942</v>
      </c>
      <c r="B28" s="132">
        <v>370.62201485907724</v>
      </c>
      <c r="C28" s="132">
        <v>312.36782211160528</v>
      </c>
      <c r="D28" s="132">
        <v>337.62660030253073</v>
      </c>
      <c r="E28" s="132">
        <v>83.467209637091614</v>
      </c>
      <c r="F28" s="132">
        <v>89.207098103043521</v>
      </c>
      <c r="G28" s="132">
        <v>222.60107699064736</v>
      </c>
      <c r="H28" s="132">
        <v>410.73719008264459</v>
      </c>
      <c r="I28" s="132">
        <v>410.73719008264459</v>
      </c>
      <c r="J28" s="132">
        <v>388.94765708652517</v>
      </c>
      <c r="K28" s="156">
        <v>186.63277275672471</v>
      </c>
      <c r="L28" s="156">
        <v>80.285645959013337</v>
      </c>
      <c r="M28" s="156">
        <v>242.88178105075787</v>
      </c>
      <c r="N28" s="155">
        <f t="shared" si="0"/>
        <v>3136.1140590223067</v>
      </c>
    </row>
    <row r="29" spans="1:14" ht="12.75" customHeight="1" x14ac:dyDescent="0.2">
      <c r="A29" s="131">
        <v>1943</v>
      </c>
      <c r="B29" s="132">
        <v>413.23762176188268</v>
      </c>
      <c r="C29" s="132">
        <v>339.0521519041655</v>
      </c>
      <c r="D29" s="132">
        <v>464.8859504132231</v>
      </c>
      <c r="E29" s="132">
        <v>87.632453554579072</v>
      </c>
      <c r="F29" s="132">
        <v>49.791625159815311</v>
      </c>
      <c r="G29" s="132">
        <v>78.00052866409051</v>
      </c>
      <c r="H29" s="132">
        <v>348.83098638870388</v>
      </c>
      <c r="I29" s="132">
        <v>410.73719008264459</v>
      </c>
      <c r="J29" s="132">
        <v>389.18620350459042</v>
      </c>
      <c r="K29" s="156">
        <v>188.9519936833689</v>
      </c>
      <c r="L29" s="156">
        <v>75.693957131098941</v>
      </c>
      <c r="M29" s="156">
        <v>273.45324517306881</v>
      </c>
      <c r="N29" s="155">
        <f t="shared" si="0"/>
        <v>3119.4539074212321</v>
      </c>
    </row>
    <row r="30" spans="1:14" ht="12.75" customHeight="1" x14ac:dyDescent="0.2">
      <c r="A30" s="131">
        <v>1944</v>
      </c>
      <c r="B30" s="132">
        <v>209.35360053047759</v>
      </c>
      <c r="C30" s="132">
        <v>211.03981653071395</v>
      </c>
      <c r="D30" s="132">
        <v>150.63589237311021</v>
      </c>
      <c r="E30" s="132">
        <v>53.526154804355137</v>
      </c>
      <c r="F30" s="132">
        <v>43.041322314049587</v>
      </c>
      <c r="G30" s="132">
        <v>132.7580119188332</v>
      </c>
      <c r="H30" s="132">
        <v>410.73719008264459</v>
      </c>
      <c r="I30" s="132">
        <v>18.446280991735538</v>
      </c>
      <c r="J30" s="132">
        <v>150.70536507223022</v>
      </c>
      <c r="K30" s="156">
        <v>151.48917918984083</v>
      </c>
      <c r="L30" s="156">
        <v>397.48760330578511</v>
      </c>
      <c r="M30" s="156">
        <v>232.02523790042312</v>
      </c>
      <c r="N30" s="155">
        <f t="shared" si="0"/>
        <v>2161.2456550141992</v>
      </c>
    </row>
    <row r="31" spans="1:14" ht="12.75" customHeight="1" x14ac:dyDescent="0.2">
      <c r="A31" s="131">
        <v>1945</v>
      </c>
      <c r="B31" s="132">
        <v>213.06489010413188</v>
      </c>
      <c r="C31" s="132">
        <v>292.3208835478199</v>
      </c>
      <c r="D31" s="132">
        <v>464.8859504132231</v>
      </c>
      <c r="E31" s="132">
        <v>67.108787332572632</v>
      </c>
      <c r="F31" s="132">
        <v>43.041322314049587</v>
      </c>
      <c r="G31" s="132">
        <v>116.17575680468806</v>
      </c>
      <c r="H31" s="132">
        <v>410.73719008264459</v>
      </c>
      <c r="I31" s="132">
        <v>405.33141484694028</v>
      </c>
      <c r="J31" s="132">
        <v>254.51731770871552</v>
      </c>
      <c r="K31" s="156">
        <v>288.79012844898386</v>
      </c>
      <c r="L31" s="156">
        <v>208.07579573958557</v>
      </c>
      <c r="M31" s="156">
        <v>331.44951482217613</v>
      </c>
      <c r="N31" s="155">
        <f t="shared" si="0"/>
        <v>3095.4989521655311</v>
      </c>
    </row>
    <row r="32" spans="1:14" ht="12.75" customHeight="1" x14ac:dyDescent="0.2">
      <c r="A32" s="131">
        <v>1946</v>
      </c>
      <c r="B32" s="132">
        <v>253.73006907474215</v>
      </c>
      <c r="C32" s="132">
        <v>304.82273199007943</v>
      </c>
      <c r="D32" s="132">
        <v>348.82911647854144</v>
      </c>
      <c r="E32" s="132">
        <v>53.939479988264971</v>
      </c>
      <c r="F32" s="132">
        <v>43.041322314049587</v>
      </c>
      <c r="G32" s="132">
        <v>117.86663350807578</v>
      </c>
      <c r="H32" s="132">
        <v>373.82746384572175</v>
      </c>
      <c r="I32" s="132">
        <v>410.73719008264459</v>
      </c>
      <c r="J32" s="132">
        <v>397.48760330578511</v>
      </c>
      <c r="K32" s="156">
        <v>211.19070520741585</v>
      </c>
      <c r="L32" s="156">
        <v>150.24304711493483</v>
      </c>
      <c r="M32" s="156">
        <v>445.82552850612814</v>
      </c>
      <c r="N32" s="155">
        <f t="shared" si="0"/>
        <v>3111.5408914163831</v>
      </c>
    </row>
    <row r="33" spans="1:14" ht="12.75" customHeight="1" x14ac:dyDescent="0.2">
      <c r="A33" s="131">
        <v>1947</v>
      </c>
      <c r="B33" s="132">
        <v>215.53576316678942</v>
      </c>
      <c r="C33" s="132">
        <v>193.37836978716967</v>
      </c>
      <c r="D33" s="132">
        <v>81.592447564121812</v>
      </c>
      <c r="E33" s="132">
        <v>95.812195196360989</v>
      </c>
      <c r="F33" s="132">
        <v>87.403240613921781</v>
      </c>
      <c r="G33" s="132">
        <v>98.230317694829154</v>
      </c>
      <c r="H33" s="132">
        <v>138.9202296416922</v>
      </c>
      <c r="I33" s="132">
        <v>18.446280991735538</v>
      </c>
      <c r="J33" s="132">
        <v>149.62004796108957</v>
      </c>
      <c r="K33" s="156">
        <v>257.84781410754761</v>
      </c>
      <c r="L33" s="156">
        <v>222.20910433281006</v>
      </c>
      <c r="M33" s="156">
        <v>163.42925914376474</v>
      </c>
      <c r="N33" s="155">
        <f t="shared" si="0"/>
        <v>1722.4250702018326</v>
      </c>
    </row>
    <row r="34" spans="1:14" ht="12.75" customHeight="1" x14ac:dyDescent="0.2">
      <c r="A34" s="131">
        <v>1948</v>
      </c>
      <c r="B34" s="132">
        <v>124.79677339796538</v>
      </c>
      <c r="C34" s="132">
        <v>32.248489501909816</v>
      </c>
      <c r="D34" s="132">
        <v>155.61451106092804</v>
      </c>
      <c r="E34" s="132">
        <v>61.148576547785254</v>
      </c>
      <c r="F34" s="132">
        <v>43.041322314049587</v>
      </c>
      <c r="G34" s="132">
        <v>159.18114461660841</v>
      </c>
      <c r="H34" s="132">
        <v>410.73719008264459</v>
      </c>
      <c r="I34" s="132">
        <v>410.73719008264459</v>
      </c>
      <c r="J34" s="132">
        <v>397.48760330578511</v>
      </c>
      <c r="K34" s="156">
        <v>223.29544247740321</v>
      </c>
      <c r="L34" s="156">
        <v>216.48258527467837</v>
      </c>
      <c r="M34" s="156">
        <v>244.9632511537514</v>
      </c>
      <c r="N34" s="155">
        <f t="shared" si="0"/>
        <v>2479.734079816154</v>
      </c>
    </row>
    <row r="35" spans="1:14" ht="12.75" customHeight="1" x14ac:dyDescent="0.2">
      <c r="A35" s="131">
        <v>1949</v>
      </c>
      <c r="B35" s="132">
        <v>198.14213405245405</v>
      </c>
      <c r="C35" s="132">
        <v>184.30763877872076</v>
      </c>
      <c r="D35" s="132">
        <v>118.83790820900765</v>
      </c>
      <c r="E35" s="132">
        <v>51.591281008531624</v>
      </c>
      <c r="F35" s="132">
        <v>43.041322314049587</v>
      </c>
      <c r="G35" s="132">
        <v>102.58389982600755</v>
      </c>
      <c r="H35" s="132">
        <v>211.69344666232098</v>
      </c>
      <c r="I35" s="132">
        <v>18.446280991735545</v>
      </c>
      <c r="J35" s="132">
        <v>171.24852040016788</v>
      </c>
      <c r="K35" s="156">
        <v>91.275115454219801</v>
      </c>
      <c r="L35" s="156">
        <v>138.90667399934117</v>
      </c>
      <c r="M35" s="156">
        <v>144.05052536557088</v>
      </c>
      <c r="N35" s="155">
        <f t="shared" si="0"/>
        <v>1474.1247470621274</v>
      </c>
    </row>
    <row r="36" spans="1:14" ht="12.75" customHeight="1" x14ac:dyDescent="0.2">
      <c r="A36" s="131">
        <v>1950</v>
      </c>
      <c r="B36" s="132">
        <v>133.33918956950637</v>
      </c>
      <c r="C36" s="132">
        <v>148.3081176329292</v>
      </c>
      <c r="D36" s="132">
        <v>211.32666579728647</v>
      </c>
      <c r="E36" s="132">
        <v>69.475415887735025</v>
      </c>
      <c r="F36" s="132">
        <v>47.361516481609236</v>
      </c>
      <c r="G36" s="132">
        <v>110.11536295935367</v>
      </c>
      <c r="H36" s="132">
        <v>410.73719008264459</v>
      </c>
      <c r="I36" s="132">
        <v>267.41711374896641</v>
      </c>
      <c r="J36" s="132">
        <v>397.48760330578511</v>
      </c>
      <c r="K36" s="156">
        <v>368.49872681579672</v>
      </c>
      <c r="L36" s="156">
        <v>397.48760330578511</v>
      </c>
      <c r="M36" s="156">
        <v>472.10578512396694</v>
      </c>
      <c r="N36" s="155">
        <f t="shared" si="0"/>
        <v>3033.6602907113652</v>
      </c>
    </row>
    <row r="37" spans="1:14" ht="12.75" customHeight="1" x14ac:dyDescent="0.2">
      <c r="A37" s="131">
        <v>1951</v>
      </c>
      <c r="B37" s="132">
        <v>522.64462809917347</v>
      </c>
      <c r="C37" s="132">
        <v>344.88795161938634</v>
      </c>
      <c r="D37" s="132">
        <v>362.16994473779118</v>
      </c>
      <c r="E37" s="132">
        <v>78.642636200265599</v>
      </c>
      <c r="F37" s="132">
        <v>43.041322314049587</v>
      </c>
      <c r="G37" s="132">
        <v>103.74980477553929</v>
      </c>
      <c r="H37" s="132">
        <v>341.65184762692473</v>
      </c>
      <c r="I37" s="132">
        <v>410.73719008264459</v>
      </c>
      <c r="J37" s="132">
        <v>397.48760330578511</v>
      </c>
      <c r="K37" s="156">
        <v>216.76467453570831</v>
      </c>
      <c r="L37" s="156">
        <v>318.76886487175102</v>
      </c>
      <c r="M37" s="156">
        <v>236.47923199889917</v>
      </c>
      <c r="N37" s="155">
        <f t="shared" si="0"/>
        <v>3377.0257001679183</v>
      </c>
    </row>
    <row r="38" spans="1:14" ht="12.75" customHeight="1" x14ac:dyDescent="0.2">
      <c r="A38" s="131">
        <v>1952</v>
      </c>
      <c r="B38" s="132">
        <v>311.47510534631135</v>
      </c>
      <c r="C38" s="132">
        <v>230.26133366666713</v>
      </c>
      <c r="D38" s="132">
        <v>461.09753660859502</v>
      </c>
      <c r="E38" s="132">
        <v>113.89970588875829</v>
      </c>
      <c r="F38" s="132">
        <v>157.04916890799808</v>
      </c>
      <c r="G38" s="132">
        <v>277.99033933873915</v>
      </c>
      <c r="H38" s="132">
        <v>410.73719008264459</v>
      </c>
      <c r="I38" s="132">
        <v>410.73719008264459</v>
      </c>
      <c r="J38" s="132">
        <v>397.48760330578511</v>
      </c>
      <c r="K38" s="156">
        <v>175.89960924656046</v>
      </c>
      <c r="L38" s="156">
        <v>68.460343096647293</v>
      </c>
      <c r="M38" s="156">
        <v>437.75678354173363</v>
      </c>
      <c r="N38" s="155">
        <f t="shared" si="0"/>
        <v>3452.8519091130843</v>
      </c>
    </row>
    <row r="39" spans="1:14" ht="12.75" customHeight="1" x14ac:dyDescent="0.2">
      <c r="A39" s="131">
        <v>1953</v>
      </c>
      <c r="B39" s="132">
        <v>176.92410611066686</v>
      </c>
      <c r="C39" s="132">
        <v>217.85982326622172</v>
      </c>
      <c r="D39" s="132">
        <v>237.12060057742912</v>
      </c>
      <c r="E39" s="132">
        <v>55.21835970884851</v>
      </c>
      <c r="F39" s="132">
        <v>46.779865935405972</v>
      </c>
      <c r="G39" s="132">
        <v>114.87164731472485</v>
      </c>
      <c r="H39" s="132">
        <v>410.73719008264459</v>
      </c>
      <c r="I39" s="132">
        <v>409.53013985454481</v>
      </c>
      <c r="J39" s="132">
        <v>397.48760330578511</v>
      </c>
      <c r="K39" s="156">
        <v>152.9527631679814</v>
      </c>
      <c r="L39" s="156">
        <v>48.544532866116008</v>
      </c>
      <c r="M39" s="156">
        <v>295.29563067215497</v>
      </c>
      <c r="N39" s="155">
        <f t="shared" si="0"/>
        <v>2563.3222628625235</v>
      </c>
    </row>
    <row r="40" spans="1:14" ht="12.75" customHeight="1" x14ac:dyDescent="0.2">
      <c r="A40" s="131">
        <v>1954</v>
      </c>
      <c r="B40" s="132">
        <v>127.97985962844076</v>
      </c>
      <c r="C40" s="132">
        <v>138.78808078619474</v>
      </c>
      <c r="D40" s="132">
        <v>212.03043011753698</v>
      </c>
      <c r="E40" s="132">
        <v>51.917274924420838</v>
      </c>
      <c r="F40" s="132">
        <v>43.041322314049587</v>
      </c>
      <c r="G40" s="132">
        <v>155.5292833713342</v>
      </c>
      <c r="H40" s="132">
        <v>333.07666009839113</v>
      </c>
      <c r="I40" s="132">
        <v>410.73719008264459</v>
      </c>
      <c r="J40" s="132">
        <v>397.48760330578511</v>
      </c>
      <c r="K40" s="156">
        <v>224.55452002160817</v>
      </c>
      <c r="L40" s="156">
        <v>258.48156583305195</v>
      </c>
      <c r="M40" s="156">
        <v>433.00247959770235</v>
      </c>
      <c r="N40" s="155">
        <f t="shared" si="0"/>
        <v>2786.6262700811603</v>
      </c>
    </row>
    <row r="41" spans="1:14" ht="12.75" customHeight="1" x14ac:dyDescent="0.2">
      <c r="A41" s="131">
        <v>1955</v>
      </c>
      <c r="B41" s="132">
        <v>220.57471686552844</v>
      </c>
      <c r="C41" s="132">
        <v>183.38408915929102</v>
      </c>
      <c r="D41" s="132">
        <v>146.59147171602751</v>
      </c>
      <c r="E41" s="132">
        <v>160.63271479466766</v>
      </c>
      <c r="F41" s="132">
        <v>81.884972175481764</v>
      </c>
      <c r="G41" s="132">
        <v>17.851239669421489</v>
      </c>
      <c r="H41" s="132">
        <v>191.54449832222983</v>
      </c>
      <c r="I41" s="132">
        <v>45.413722021013406</v>
      </c>
      <c r="J41" s="132">
        <v>181.16309282574485</v>
      </c>
      <c r="K41" s="156">
        <v>152.27423918631033</v>
      </c>
      <c r="L41" s="156">
        <v>298.2182251046807</v>
      </c>
      <c r="M41" s="156">
        <v>472.10578512396694</v>
      </c>
      <c r="N41" s="155">
        <f t="shared" si="0"/>
        <v>2151.6387669643636</v>
      </c>
    </row>
    <row r="42" spans="1:14" ht="12.75" customHeight="1" x14ac:dyDescent="0.2">
      <c r="A42" s="131">
        <v>1956</v>
      </c>
      <c r="B42" s="132">
        <v>522.64462809917347</v>
      </c>
      <c r="C42" s="132">
        <v>358.48321220912067</v>
      </c>
      <c r="D42" s="132">
        <v>387.09766474859828</v>
      </c>
      <c r="E42" s="132">
        <v>61.889088526849349</v>
      </c>
      <c r="F42" s="132">
        <v>65.392471064980569</v>
      </c>
      <c r="G42" s="132">
        <v>237.84155131340526</v>
      </c>
      <c r="H42" s="132">
        <v>410.73719008264459</v>
      </c>
      <c r="I42" s="132">
        <v>410.73719008264459</v>
      </c>
      <c r="J42" s="132">
        <v>394.59665379639841</v>
      </c>
      <c r="K42" s="156">
        <v>168.63436646779004</v>
      </c>
      <c r="L42" s="156">
        <v>28.900503484213996</v>
      </c>
      <c r="M42" s="156">
        <v>433.697443932292</v>
      </c>
      <c r="N42" s="155">
        <f t="shared" si="0"/>
        <v>3480.6519638081113</v>
      </c>
    </row>
    <row r="43" spans="1:14" ht="12.75" customHeight="1" x14ac:dyDescent="0.2">
      <c r="A43" s="131">
        <v>1957</v>
      </c>
      <c r="B43" s="132">
        <v>202.95562240210702</v>
      </c>
      <c r="C43" s="132">
        <v>103.97832341262688</v>
      </c>
      <c r="D43" s="132">
        <v>162.04152995031842</v>
      </c>
      <c r="E43" s="132">
        <v>56.304449705831146</v>
      </c>
      <c r="F43" s="132">
        <v>43.041322314049587</v>
      </c>
      <c r="G43" s="132">
        <v>94.048802263596357</v>
      </c>
      <c r="H43" s="132">
        <v>384.61605648065654</v>
      </c>
      <c r="I43" s="132">
        <v>410.73719008264459</v>
      </c>
      <c r="J43" s="132">
        <v>397.48760330578489</v>
      </c>
      <c r="K43" s="156">
        <v>361.89445390298147</v>
      </c>
      <c r="L43" s="156">
        <v>204.89817499126102</v>
      </c>
      <c r="M43" s="156">
        <v>228.17471954180544</v>
      </c>
      <c r="N43" s="155">
        <f t="shared" si="0"/>
        <v>2650.1782483536635</v>
      </c>
    </row>
    <row r="44" spans="1:14" ht="12.75" customHeight="1" x14ac:dyDescent="0.2">
      <c r="A44" s="131">
        <v>1958</v>
      </c>
      <c r="B44" s="132">
        <v>158.78932675346658</v>
      </c>
      <c r="C44" s="132">
        <v>237.44823893765169</v>
      </c>
      <c r="D44" s="132">
        <v>464.8859504132231</v>
      </c>
      <c r="E44" s="132">
        <v>151.7038094465797</v>
      </c>
      <c r="F44" s="132">
        <v>109.77204569987958</v>
      </c>
      <c r="G44" s="132">
        <v>256.7320513722641</v>
      </c>
      <c r="H44" s="132">
        <v>410.73719008264453</v>
      </c>
      <c r="I44" s="132">
        <v>410.73719008264459</v>
      </c>
      <c r="J44" s="132">
        <v>397.48760330578511</v>
      </c>
      <c r="K44" s="156">
        <v>198.61710943981797</v>
      </c>
      <c r="L44" s="156">
        <v>66.320078496991513</v>
      </c>
      <c r="M44" s="156">
        <v>436.10317697220597</v>
      </c>
      <c r="N44" s="155">
        <f t="shared" si="0"/>
        <v>3299.3337710031537</v>
      </c>
    </row>
    <row r="45" spans="1:14" ht="12.75" customHeight="1" x14ac:dyDescent="0.2">
      <c r="A45" s="131">
        <v>1959</v>
      </c>
      <c r="B45" s="132">
        <v>134.74688841444083</v>
      </c>
      <c r="C45" s="132">
        <v>164.22086032682341</v>
      </c>
      <c r="D45" s="132">
        <v>214.08455670486384</v>
      </c>
      <c r="E45" s="132">
        <v>64.156684975695129</v>
      </c>
      <c r="F45" s="132">
        <v>43.041322314049587</v>
      </c>
      <c r="G45" s="132">
        <v>17.851239669421489</v>
      </c>
      <c r="H45" s="132">
        <v>410.73719008264459</v>
      </c>
      <c r="I45" s="132">
        <v>410.73719008264459</v>
      </c>
      <c r="J45" s="132">
        <v>302.36375399348606</v>
      </c>
      <c r="K45" s="156">
        <v>149.55419837819497</v>
      </c>
      <c r="L45" s="156">
        <v>152.10351626497658</v>
      </c>
      <c r="M45" s="156">
        <v>162.33194462217006</v>
      </c>
      <c r="N45" s="155">
        <f t="shared" si="0"/>
        <v>2225.929345829411</v>
      </c>
    </row>
    <row r="46" spans="1:14" ht="12.75" customHeight="1" x14ac:dyDescent="0.2">
      <c r="A46" s="131">
        <v>1960</v>
      </c>
      <c r="B46" s="132">
        <v>199.82707854624525</v>
      </c>
      <c r="C46" s="132">
        <v>128.33899173631175</v>
      </c>
      <c r="D46" s="132">
        <v>149.34439945436191</v>
      </c>
      <c r="E46" s="132">
        <v>17.851239669421489</v>
      </c>
      <c r="F46" s="132">
        <v>66.257483117747142</v>
      </c>
      <c r="G46" s="132">
        <v>90.396926559574865</v>
      </c>
      <c r="H46" s="132">
        <v>410.73719008264459</v>
      </c>
      <c r="I46" s="132">
        <v>162.72142152049054</v>
      </c>
      <c r="J46" s="132">
        <v>156.28368875176545</v>
      </c>
      <c r="K46" s="156">
        <v>123.51530153125066</v>
      </c>
      <c r="L46" s="156">
        <v>228.34864649570875</v>
      </c>
      <c r="M46" s="156">
        <v>191.55858825826306</v>
      </c>
      <c r="N46" s="155">
        <f t="shared" si="0"/>
        <v>1925.1809557237857</v>
      </c>
    </row>
    <row r="47" spans="1:14" ht="12.75" customHeight="1" x14ac:dyDescent="0.2">
      <c r="A47" s="131">
        <v>1961</v>
      </c>
      <c r="B47" s="132">
        <v>204.0750577350374</v>
      </c>
      <c r="C47" s="132">
        <v>111.53008430341664</v>
      </c>
      <c r="D47" s="132">
        <v>152.0038489093152</v>
      </c>
      <c r="E47" s="132">
        <v>43.613075313884288</v>
      </c>
      <c r="F47" s="132">
        <v>47.07519496877886</v>
      </c>
      <c r="G47" s="132">
        <v>10.41017858467489</v>
      </c>
      <c r="H47" s="132">
        <v>271.82755409985509</v>
      </c>
      <c r="I47" s="132">
        <v>18.446280991735538</v>
      </c>
      <c r="J47" s="132">
        <v>147.34749500648749</v>
      </c>
      <c r="K47" s="156">
        <v>64.920808660278979</v>
      </c>
      <c r="L47" s="156">
        <v>153.28373681939524</v>
      </c>
      <c r="M47" s="156">
        <v>165.3262748622345</v>
      </c>
      <c r="N47" s="155">
        <f t="shared" si="0"/>
        <v>1389.859590255094</v>
      </c>
    </row>
    <row r="48" spans="1:14" ht="12.75" customHeight="1" x14ac:dyDescent="0.2">
      <c r="A48" s="131">
        <v>1962</v>
      </c>
      <c r="B48" s="132">
        <v>159.77575631738466</v>
      </c>
      <c r="C48" s="132">
        <v>189.35511715811828</v>
      </c>
      <c r="D48" s="132">
        <v>235.16244378748854</v>
      </c>
      <c r="E48" s="132">
        <v>62.222237256129766</v>
      </c>
      <c r="F48" s="132">
        <v>43.041322314049587</v>
      </c>
      <c r="G48" s="132">
        <v>93.404054337908903</v>
      </c>
      <c r="H48" s="132">
        <v>410.73719008264459</v>
      </c>
      <c r="I48" s="132">
        <v>410.73719008264459</v>
      </c>
      <c r="J48" s="132">
        <v>397.48760330578511</v>
      </c>
      <c r="K48" s="156">
        <v>410.73719008264459</v>
      </c>
      <c r="L48" s="156">
        <v>397.48760330578511</v>
      </c>
      <c r="M48" s="156">
        <v>218.88718245134592</v>
      </c>
      <c r="N48" s="155">
        <f t="shared" si="0"/>
        <v>3029.0348904819298</v>
      </c>
    </row>
    <row r="49" spans="1:14" ht="12.75" customHeight="1" x14ac:dyDescent="0.2">
      <c r="A49" s="131">
        <v>1963</v>
      </c>
      <c r="B49" s="132">
        <v>148.85553878470063</v>
      </c>
      <c r="C49" s="132">
        <v>172.79727225342253</v>
      </c>
      <c r="D49" s="132">
        <v>219.91230963485887</v>
      </c>
      <c r="E49" s="132">
        <v>54.970984484759725</v>
      </c>
      <c r="F49" s="132">
        <v>43.041322314049587</v>
      </c>
      <c r="G49" s="132">
        <v>141.2513885896723</v>
      </c>
      <c r="H49" s="132">
        <v>374.201668485901</v>
      </c>
      <c r="I49" s="132">
        <v>410.73719008264459</v>
      </c>
      <c r="J49" s="132">
        <v>397.48760330578511</v>
      </c>
      <c r="K49" s="156">
        <v>229.41868654654255</v>
      </c>
      <c r="L49" s="156">
        <v>333.36722080974494</v>
      </c>
      <c r="M49" s="156">
        <v>324.3770193651124</v>
      </c>
      <c r="N49" s="155">
        <f t="shared" si="0"/>
        <v>2850.4182046571946</v>
      </c>
    </row>
    <row r="50" spans="1:14" ht="12.75" customHeight="1" x14ac:dyDescent="0.2">
      <c r="A50" s="131">
        <v>1964</v>
      </c>
      <c r="B50" s="132">
        <v>208.24403006855025</v>
      </c>
      <c r="C50" s="132">
        <v>179.4271363041544</v>
      </c>
      <c r="D50" s="132">
        <v>146.7985479676569</v>
      </c>
      <c r="E50" s="132">
        <v>17.851239669421528</v>
      </c>
      <c r="F50" s="132">
        <v>44.892003922648662</v>
      </c>
      <c r="G50" s="132">
        <v>17.851239669421421</v>
      </c>
      <c r="H50" s="132">
        <v>410.73719008264459</v>
      </c>
      <c r="I50" s="132">
        <v>18.446280991735538</v>
      </c>
      <c r="J50" s="132">
        <v>128.86949648866465</v>
      </c>
      <c r="K50" s="156">
        <v>138.20891096156191</v>
      </c>
      <c r="L50" s="156">
        <v>177.08157172792676</v>
      </c>
      <c r="M50" s="156">
        <v>269.00606757230531</v>
      </c>
      <c r="N50" s="155">
        <f t="shared" si="0"/>
        <v>1757.4137154266919</v>
      </c>
    </row>
    <row r="51" spans="1:14" ht="12.75" customHeight="1" x14ac:dyDescent="0.2">
      <c r="A51" s="131">
        <v>1965</v>
      </c>
      <c r="B51" s="132">
        <v>395.6988915667942</v>
      </c>
      <c r="C51" s="132">
        <v>271.51838438187542</v>
      </c>
      <c r="D51" s="132">
        <v>326.70137704821855</v>
      </c>
      <c r="E51" s="132">
        <v>77.904355062039286</v>
      </c>
      <c r="F51" s="132">
        <v>43.041322314049587</v>
      </c>
      <c r="G51" s="132">
        <v>121.80303920591774</v>
      </c>
      <c r="H51" s="132">
        <v>402.05281900304522</v>
      </c>
      <c r="I51" s="132">
        <v>410.73719008264459</v>
      </c>
      <c r="J51" s="132">
        <v>397.48760330578489</v>
      </c>
      <c r="K51" s="156">
        <v>144.1658580675952</v>
      </c>
      <c r="L51" s="156">
        <v>327.71084348196024</v>
      </c>
      <c r="M51" s="156">
        <v>469.93501196580183</v>
      </c>
      <c r="N51" s="155">
        <f t="shared" si="0"/>
        <v>3388.7566954857271</v>
      </c>
    </row>
    <row r="52" spans="1:14" ht="12.75" customHeight="1" x14ac:dyDescent="0.2">
      <c r="A52" s="131">
        <v>1966</v>
      </c>
      <c r="B52" s="132">
        <v>250.76432231962295</v>
      </c>
      <c r="C52" s="132">
        <v>220.71656040631427</v>
      </c>
      <c r="D52" s="132">
        <v>184.91372391294408</v>
      </c>
      <c r="E52" s="132">
        <v>59.202703267561311</v>
      </c>
      <c r="F52" s="132">
        <v>43.041322314049587</v>
      </c>
      <c r="G52" s="132">
        <v>99.236447651664605</v>
      </c>
      <c r="H52" s="132">
        <v>386.16207897008246</v>
      </c>
      <c r="I52" s="132">
        <v>295.7014163507871</v>
      </c>
      <c r="J52" s="132">
        <v>152.34123862504467</v>
      </c>
      <c r="K52" s="156">
        <v>147.81698866278069</v>
      </c>
      <c r="L52" s="156">
        <v>213.50808658528419</v>
      </c>
      <c r="M52" s="156">
        <v>240.27812921528141</v>
      </c>
      <c r="N52" s="155">
        <f t="shared" si="0"/>
        <v>2293.6830182814174</v>
      </c>
    </row>
    <row r="53" spans="1:14" ht="12.75" customHeight="1" x14ac:dyDescent="0.2">
      <c r="A53" s="131">
        <v>1967</v>
      </c>
      <c r="B53" s="132">
        <v>232.50141936725177</v>
      </c>
      <c r="C53" s="132">
        <v>201.24405329183401</v>
      </c>
      <c r="D53" s="132">
        <v>309.66100103273163</v>
      </c>
      <c r="E53" s="132">
        <v>127.50356382215824</v>
      </c>
      <c r="F53" s="132">
        <v>133.89566248465357</v>
      </c>
      <c r="G53" s="132">
        <v>362.09724572263832</v>
      </c>
      <c r="H53" s="132">
        <v>410.73719008264459</v>
      </c>
      <c r="I53" s="132">
        <v>410.73719008264459</v>
      </c>
      <c r="J53" s="132">
        <v>397.48760330578511</v>
      </c>
      <c r="K53" s="156">
        <v>188.82491942155389</v>
      </c>
      <c r="L53" s="156">
        <v>91.845505882048613</v>
      </c>
      <c r="M53" s="156">
        <v>434.01400092675777</v>
      </c>
      <c r="N53" s="155">
        <f t="shared" si="0"/>
        <v>3300.5493554227028</v>
      </c>
    </row>
    <row r="54" spans="1:14" ht="12.75" customHeight="1" x14ac:dyDescent="0.2">
      <c r="A54" s="131">
        <v>1968</v>
      </c>
      <c r="B54" s="132">
        <v>209.88063913200679</v>
      </c>
      <c r="C54" s="132">
        <v>128.58935371636881</v>
      </c>
      <c r="D54" s="132">
        <v>218.77191480245909</v>
      </c>
      <c r="E54" s="132">
        <v>55.234286582590059</v>
      </c>
      <c r="F54" s="132">
        <v>43.041322314049587</v>
      </c>
      <c r="G54" s="132">
        <v>98.384383762031845</v>
      </c>
      <c r="H54" s="132">
        <v>407.98746160875436</v>
      </c>
      <c r="I54" s="132">
        <v>410.73719008264459</v>
      </c>
      <c r="J54" s="132">
        <v>397.48760330578511</v>
      </c>
      <c r="K54" s="156">
        <v>221.4538311153681</v>
      </c>
      <c r="L54" s="156">
        <v>243.80314757559825</v>
      </c>
      <c r="M54" s="156">
        <v>434.18285589578312</v>
      </c>
      <c r="N54" s="155">
        <f t="shared" si="0"/>
        <v>2869.5539898934398</v>
      </c>
    </row>
    <row r="55" spans="1:14" ht="12.75" customHeight="1" x14ac:dyDescent="0.2">
      <c r="A55" s="131">
        <v>1969</v>
      </c>
      <c r="B55" s="132">
        <v>442.67111565986056</v>
      </c>
      <c r="C55" s="132">
        <v>238.75630146852288</v>
      </c>
      <c r="D55" s="132">
        <v>222.62112406951724</v>
      </c>
      <c r="E55" s="132">
        <v>234.7454154152247</v>
      </c>
      <c r="F55" s="132">
        <v>339.05725338055151</v>
      </c>
      <c r="G55" s="132">
        <v>397.48760330578511</v>
      </c>
      <c r="H55" s="132">
        <v>409.73033057851956</v>
      </c>
      <c r="I55" s="132">
        <v>410.73719008264459</v>
      </c>
      <c r="J55" s="132">
        <v>397.48760330578511</v>
      </c>
      <c r="K55" s="156">
        <v>197.88288577440684</v>
      </c>
      <c r="L55" s="156">
        <v>36.733206986871338</v>
      </c>
      <c r="M55" s="156">
        <v>248.28417196183671</v>
      </c>
      <c r="N55" s="155">
        <f t="shared" si="0"/>
        <v>3576.1942019895264</v>
      </c>
    </row>
    <row r="56" spans="1:14" ht="12.75" customHeight="1" x14ac:dyDescent="0.2">
      <c r="A56" s="131">
        <v>1970</v>
      </c>
      <c r="B56" s="132">
        <v>522.64462809917347</v>
      </c>
      <c r="C56" s="132">
        <v>314.06343909343656</v>
      </c>
      <c r="D56" s="132">
        <v>316.16425183484097</v>
      </c>
      <c r="E56" s="132">
        <v>41.652892561983471</v>
      </c>
      <c r="F56" s="132">
        <v>43.041322314049587</v>
      </c>
      <c r="G56" s="132">
        <v>109.28929764927135</v>
      </c>
      <c r="H56" s="132">
        <v>410.73719008264459</v>
      </c>
      <c r="I56" s="132">
        <v>410.73719008264459</v>
      </c>
      <c r="J56" s="132">
        <v>394.33803597068845</v>
      </c>
      <c r="K56" s="156">
        <v>49.976347805731464</v>
      </c>
      <c r="L56" s="156">
        <v>397.48760330578511</v>
      </c>
      <c r="M56" s="156">
        <v>244.18968901513861</v>
      </c>
      <c r="N56" s="155">
        <f t="shared" si="0"/>
        <v>3254.3218878153889</v>
      </c>
    </row>
    <row r="57" spans="1:14" ht="12.75" customHeight="1" x14ac:dyDescent="0.2">
      <c r="A57" s="131">
        <v>1971</v>
      </c>
      <c r="B57" s="132">
        <v>204.44698135449119</v>
      </c>
      <c r="C57" s="132">
        <v>190.78675929437196</v>
      </c>
      <c r="D57" s="132">
        <v>221.09404785870481</v>
      </c>
      <c r="E57" s="132">
        <v>60.201053408319765</v>
      </c>
      <c r="F57" s="132">
        <v>43.041322314049587</v>
      </c>
      <c r="G57" s="132">
        <v>153.93354094234044</v>
      </c>
      <c r="H57" s="132">
        <v>410.73719008264459</v>
      </c>
      <c r="I57" s="132">
        <v>393.28484384733264</v>
      </c>
      <c r="J57" s="132">
        <v>397.48760330578511</v>
      </c>
      <c r="K57" s="156">
        <v>163.42534447532537</v>
      </c>
      <c r="L57" s="156">
        <v>28.744213469092728</v>
      </c>
      <c r="M57" s="156">
        <v>433.76055990232555</v>
      </c>
      <c r="N57" s="155">
        <f t="shared" si="0"/>
        <v>2700.9434602547835</v>
      </c>
    </row>
    <row r="58" spans="1:14" ht="12.75" customHeight="1" x14ac:dyDescent="0.2">
      <c r="A58" s="131">
        <v>1972</v>
      </c>
      <c r="B58" s="132">
        <v>196.36692617083489</v>
      </c>
      <c r="C58" s="132">
        <v>101.2073358752543</v>
      </c>
      <c r="D58" s="132">
        <v>142.82910603081345</v>
      </c>
      <c r="E58" s="132">
        <v>161.03091422372086</v>
      </c>
      <c r="F58" s="132">
        <v>103.20681970407905</v>
      </c>
      <c r="G58" s="132">
        <v>96.091696787610942</v>
      </c>
      <c r="H58" s="132">
        <v>410.73719008264459</v>
      </c>
      <c r="I58" s="132">
        <v>389.7829792727793</v>
      </c>
      <c r="J58" s="132">
        <v>185.3100166186203</v>
      </c>
      <c r="K58" s="156">
        <v>259.33996502965482</v>
      </c>
      <c r="L58" s="156">
        <v>397.48760330578511</v>
      </c>
      <c r="M58" s="156">
        <v>233.88710330114262</v>
      </c>
      <c r="N58" s="155">
        <f t="shared" si="0"/>
        <v>2677.2776564029409</v>
      </c>
    </row>
    <row r="59" spans="1:14" ht="12.75" customHeight="1" x14ac:dyDescent="0.2">
      <c r="A59" s="131">
        <v>1973</v>
      </c>
      <c r="B59" s="132">
        <v>184.99154038446477</v>
      </c>
      <c r="C59" s="132">
        <v>254.11377974299029</v>
      </c>
      <c r="D59" s="132">
        <v>317.47208285613033</v>
      </c>
      <c r="E59" s="132">
        <v>60.703187708793955</v>
      </c>
      <c r="F59" s="132">
        <v>43.041322314049587</v>
      </c>
      <c r="G59" s="132">
        <v>169.80912078848087</v>
      </c>
      <c r="H59" s="132">
        <v>410.73719008264459</v>
      </c>
      <c r="I59" s="132">
        <v>410.73719008264459</v>
      </c>
      <c r="J59" s="132">
        <v>397.48760330578511</v>
      </c>
      <c r="K59" s="156">
        <v>347.13840198230019</v>
      </c>
      <c r="L59" s="156">
        <v>397.48760330578511</v>
      </c>
      <c r="M59" s="156">
        <v>271.49761200873218</v>
      </c>
      <c r="N59" s="155">
        <f t="shared" si="0"/>
        <v>3265.216634562802</v>
      </c>
    </row>
    <row r="60" spans="1:14" ht="12.75" customHeight="1" x14ac:dyDescent="0.2">
      <c r="A60" s="131">
        <v>1974</v>
      </c>
      <c r="B60" s="132">
        <v>276.38894368568276</v>
      </c>
      <c r="C60" s="132">
        <v>219.8760597924578</v>
      </c>
      <c r="D60" s="132">
        <v>261.14914492529743</v>
      </c>
      <c r="E60" s="132">
        <v>70.18969486057162</v>
      </c>
      <c r="F60" s="132">
        <v>43.041322314049587</v>
      </c>
      <c r="G60" s="132">
        <v>144.35560133673508</v>
      </c>
      <c r="H60" s="132">
        <v>409.71018155206764</v>
      </c>
      <c r="I60" s="132">
        <v>410.73719008264459</v>
      </c>
      <c r="J60" s="132">
        <v>397.48760330578511</v>
      </c>
      <c r="K60" s="156">
        <v>204.84573258065205</v>
      </c>
      <c r="L60" s="156">
        <v>21.21214760573692</v>
      </c>
      <c r="M60" s="156">
        <v>439.51135475300345</v>
      </c>
      <c r="N60" s="155">
        <f t="shared" si="0"/>
        <v>2898.5049767946844</v>
      </c>
    </row>
    <row r="61" spans="1:14" ht="12.75" customHeight="1" x14ac:dyDescent="0.2">
      <c r="A61" s="131">
        <v>1975</v>
      </c>
      <c r="B61" s="132">
        <v>207.62154097977222</v>
      </c>
      <c r="C61" s="132">
        <v>179.81275160788275</v>
      </c>
      <c r="D61" s="132">
        <v>330.75145422865518</v>
      </c>
      <c r="E61" s="132">
        <v>62.289646280973514</v>
      </c>
      <c r="F61" s="132">
        <v>43.041322314049587</v>
      </c>
      <c r="G61" s="132">
        <v>196.91303712510688</v>
      </c>
      <c r="H61" s="132">
        <v>410.73719008264493</v>
      </c>
      <c r="I61" s="132">
        <v>410.73719008264459</v>
      </c>
      <c r="J61" s="132">
        <v>397.48760330578489</v>
      </c>
      <c r="K61" s="156">
        <v>311.7465101902265</v>
      </c>
      <c r="L61" s="156">
        <v>17.851239669421474</v>
      </c>
      <c r="M61" s="156">
        <v>434.39663701411132</v>
      </c>
      <c r="N61" s="155">
        <f t="shared" si="0"/>
        <v>3003.3861228812739</v>
      </c>
    </row>
    <row r="62" spans="1:14" ht="12.75" customHeight="1" x14ac:dyDescent="0.2">
      <c r="A62" s="131">
        <v>1976</v>
      </c>
      <c r="B62" s="132">
        <v>202.15015233886177</v>
      </c>
      <c r="C62" s="132">
        <v>185.71809255971198</v>
      </c>
      <c r="D62" s="132">
        <v>180.68850355312793</v>
      </c>
      <c r="E62" s="132">
        <v>71.966781723361365</v>
      </c>
      <c r="F62" s="132">
        <v>48.302252932363714</v>
      </c>
      <c r="G62" s="132">
        <v>15.805181856219503</v>
      </c>
      <c r="H62" s="132">
        <v>287.9893924405103</v>
      </c>
      <c r="I62" s="132">
        <v>53.248487239632162</v>
      </c>
      <c r="J62" s="132">
        <v>91.247532700369405</v>
      </c>
      <c r="K62" s="156">
        <v>111.82040808389583</v>
      </c>
      <c r="L62" s="156">
        <v>124.90358658618453</v>
      </c>
      <c r="M62" s="156">
        <v>118.3316616981058</v>
      </c>
      <c r="N62" s="155">
        <f t="shared" si="0"/>
        <v>1492.1720337123443</v>
      </c>
    </row>
    <row r="63" spans="1:14" ht="12.75" customHeight="1" x14ac:dyDescent="0.2">
      <c r="A63" s="131">
        <v>1977</v>
      </c>
      <c r="B63" s="132">
        <v>135.35507251462758</v>
      </c>
      <c r="C63" s="132">
        <v>93.674118392324587</v>
      </c>
      <c r="D63" s="132">
        <v>44.980771691373846</v>
      </c>
      <c r="E63" s="132">
        <v>17.851239669421489</v>
      </c>
      <c r="F63" s="132">
        <v>18.446280991735605</v>
      </c>
      <c r="G63" s="132">
        <v>3.8307071375105344</v>
      </c>
      <c r="H63" s="132">
        <v>18.446280991735538</v>
      </c>
      <c r="I63" s="132">
        <v>18.446280991735858</v>
      </c>
      <c r="J63" s="132">
        <v>94.001246605738942</v>
      </c>
      <c r="K63" s="156">
        <v>41.764655601324762</v>
      </c>
      <c r="L63" s="156">
        <v>121.08216779060551</v>
      </c>
      <c r="M63" s="156">
        <v>210.06121355603796</v>
      </c>
      <c r="N63" s="155">
        <f t="shared" si="0"/>
        <v>817.94003593417222</v>
      </c>
    </row>
    <row r="64" spans="1:14" ht="12.75" customHeight="1" x14ac:dyDescent="0.2">
      <c r="A64" s="131">
        <v>1978</v>
      </c>
      <c r="B64" s="132">
        <v>208.77064957639132</v>
      </c>
      <c r="C64" s="132">
        <v>299.75363368715091</v>
      </c>
      <c r="D64" s="132">
        <v>314.97708662712563</v>
      </c>
      <c r="E64" s="132">
        <v>107.26678638256126</v>
      </c>
      <c r="F64" s="132">
        <v>107.2089975667527</v>
      </c>
      <c r="G64" s="132">
        <v>215.52470205753963</v>
      </c>
      <c r="H64" s="132">
        <v>410.73719008264459</v>
      </c>
      <c r="I64" s="132">
        <v>410.73719008264459</v>
      </c>
      <c r="J64" s="132">
        <v>397.48760330578511</v>
      </c>
      <c r="K64" s="156">
        <v>237.49552389719608</v>
      </c>
      <c r="L64" s="156">
        <v>180.79972628816526</v>
      </c>
      <c r="M64" s="156">
        <v>438.12596627860563</v>
      </c>
      <c r="N64" s="155">
        <f t="shared" si="0"/>
        <v>3328.8850558325626</v>
      </c>
    </row>
    <row r="65" spans="1:14" ht="12.75" customHeight="1" x14ac:dyDescent="0.2">
      <c r="A65" s="131">
        <v>1979</v>
      </c>
      <c r="B65" s="132">
        <v>253.3096000606696</v>
      </c>
      <c r="C65" s="132">
        <v>299.61454989361283</v>
      </c>
      <c r="D65" s="132">
        <v>285.10496758915201</v>
      </c>
      <c r="E65" s="132">
        <v>56.419260792718873</v>
      </c>
      <c r="F65" s="132">
        <v>65.367794793999252</v>
      </c>
      <c r="G65" s="132">
        <v>124.25653937619586</v>
      </c>
      <c r="H65" s="132">
        <v>410.73719008264459</v>
      </c>
      <c r="I65" s="132">
        <v>117.67298554348646</v>
      </c>
      <c r="J65" s="132">
        <v>397.48760330578511</v>
      </c>
      <c r="K65" s="156">
        <v>262.18752400468492</v>
      </c>
      <c r="L65" s="156">
        <v>232.69836789997191</v>
      </c>
      <c r="M65" s="156">
        <v>435.69039258740014</v>
      </c>
      <c r="N65" s="155">
        <f t="shared" si="0"/>
        <v>2940.5467759303219</v>
      </c>
    </row>
    <row r="66" spans="1:14" ht="12.75" customHeight="1" x14ac:dyDescent="0.2">
      <c r="A66" s="131">
        <v>1980</v>
      </c>
      <c r="B66" s="132">
        <v>474.824616616752</v>
      </c>
      <c r="C66" s="132">
        <v>485.31570247933877</v>
      </c>
      <c r="D66" s="132">
        <v>297.58751184489245</v>
      </c>
      <c r="E66" s="132">
        <v>67.497480761993316</v>
      </c>
      <c r="F66" s="132">
        <v>77.309985406029242</v>
      </c>
      <c r="G66" s="132">
        <v>225.15225227744429</v>
      </c>
      <c r="H66" s="132">
        <v>410.73719008264459</v>
      </c>
      <c r="I66" s="132">
        <v>410.73719008264459</v>
      </c>
      <c r="J66" s="132">
        <v>397.487603305785</v>
      </c>
      <c r="K66" s="156">
        <v>258.44562200049427</v>
      </c>
      <c r="L66" s="156">
        <v>123.85239999468807</v>
      </c>
      <c r="M66" s="156">
        <v>434.64512451328153</v>
      </c>
      <c r="N66" s="155">
        <f t="shared" si="0"/>
        <v>3663.5926793659883</v>
      </c>
    </row>
    <row r="67" spans="1:14" ht="12.75" customHeight="1" x14ac:dyDescent="0.2">
      <c r="A67" s="131">
        <v>1981</v>
      </c>
      <c r="B67" s="132">
        <v>209.80793363490102</v>
      </c>
      <c r="C67" s="132">
        <v>187.56051837990725</v>
      </c>
      <c r="D67" s="132">
        <v>149.56814305868198</v>
      </c>
      <c r="E67" s="132">
        <v>52.8645269518303</v>
      </c>
      <c r="F67" s="132">
        <v>43.041322314049587</v>
      </c>
      <c r="G67" s="132">
        <v>96.30508314611518</v>
      </c>
      <c r="H67" s="132">
        <v>365.3111441595471</v>
      </c>
      <c r="I67" s="132">
        <v>45.887200856158174</v>
      </c>
      <c r="J67" s="132">
        <v>149.70177492606709</v>
      </c>
      <c r="K67" s="156">
        <v>152.28610004141649</v>
      </c>
      <c r="L67" s="156">
        <v>397.48760330578511</v>
      </c>
      <c r="M67" s="156">
        <v>226.74206535682137</v>
      </c>
      <c r="N67" s="155">
        <f t="shared" si="0"/>
        <v>2076.5634161312805</v>
      </c>
    </row>
    <row r="68" spans="1:14" ht="12.75" customHeight="1" x14ac:dyDescent="0.2">
      <c r="A68" s="131">
        <v>1982</v>
      </c>
      <c r="B68" s="132">
        <v>258.8706929910814</v>
      </c>
      <c r="C68" s="132">
        <v>456.96133808340772</v>
      </c>
      <c r="D68" s="132">
        <v>464.8859504132231</v>
      </c>
      <c r="E68" s="132">
        <v>364.48264462809919</v>
      </c>
      <c r="F68" s="132">
        <v>149.68923843223416</v>
      </c>
      <c r="G68" s="132">
        <v>234.61333856661597</v>
      </c>
      <c r="H68" s="132">
        <v>410.73719008264459</v>
      </c>
      <c r="I68" s="132">
        <v>410.73719008264459</v>
      </c>
      <c r="J68" s="132">
        <v>397.48760330578511</v>
      </c>
      <c r="K68" s="156">
        <v>410.73719008264459</v>
      </c>
      <c r="L68" s="156">
        <v>397.48760330578511</v>
      </c>
      <c r="M68" s="156">
        <v>472.10578512396694</v>
      </c>
      <c r="N68" s="155">
        <f t="shared" si="0"/>
        <v>4428.7957650981325</v>
      </c>
    </row>
    <row r="69" spans="1:14" ht="12.75" customHeight="1" x14ac:dyDescent="0.2">
      <c r="A69" s="131">
        <v>1983</v>
      </c>
      <c r="B69" s="132">
        <v>522.64462809917347</v>
      </c>
      <c r="C69" s="132">
        <v>183.43913807498444</v>
      </c>
      <c r="D69" s="132">
        <v>191.11597605199276</v>
      </c>
      <c r="E69" s="132">
        <v>200.19262676834552</v>
      </c>
      <c r="F69" s="132">
        <v>248.80308867085918</v>
      </c>
      <c r="G69" s="132">
        <v>304.59011954154755</v>
      </c>
      <c r="H69" s="132">
        <v>331.85470409959811</v>
      </c>
      <c r="I69" s="132">
        <v>410.73719008264459</v>
      </c>
      <c r="J69" s="132">
        <v>397.48760330578511</v>
      </c>
      <c r="K69" s="156">
        <v>372.01879263170099</v>
      </c>
      <c r="L69" s="156">
        <v>397.48760330578511</v>
      </c>
      <c r="M69" s="156">
        <v>453.22205646337784</v>
      </c>
      <c r="N69" s="155">
        <f t="shared" si="0"/>
        <v>4013.5935270957953</v>
      </c>
    </row>
    <row r="70" spans="1:14" ht="12.75" customHeight="1" x14ac:dyDescent="0.2">
      <c r="A70" s="131">
        <v>1984</v>
      </c>
      <c r="B70" s="132">
        <v>377.01948290845843</v>
      </c>
      <c r="C70" s="132">
        <v>358.35638361824925</v>
      </c>
      <c r="D70" s="132">
        <v>387.27803414938421</v>
      </c>
      <c r="E70" s="132">
        <v>59.943170220834482</v>
      </c>
      <c r="F70" s="132">
        <v>43.041322314049587</v>
      </c>
      <c r="G70" s="132">
        <v>121.37108709401409</v>
      </c>
      <c r="H70" s="132">
        <v>396.82065887250684</v>
      </c>
      <c r="I70" s="132">
        <v>410.73719008264459</v>
      </c>
      <c r="J70" s="132">
        <v>389.71597252682272</v>
      </c>
      <c r="K70" s="156">
        <v>246.87574051623557</v>
      </c>
      <c r="L70" s="156">
        <v>397.48760330578511</v>
      </c>
      <c r="M70" s="156">
        <v>433.37367667460734</v>
      </c>
      <c r="N70" s="155">
        <f t="shared" si="0"/>
        <v>3622.0203222835921</v>
      </c>
    </row>
    <row r="71" spans="1:14" ht="12.75" customHeight="1" x14ac:dyDescent="0.2">
      <c r="A71" s="131">
        <v>1985</v>
      </c>
      <c r="B71" s="132">
        <v>210.38527147647207</v>
      </c>
      <c r="C71" s="132">
        <v>195.55686606803249</v>
      </c>
      <c r="D71" s="132">
        <v>173.89055164796989</v>
      </c>
      <c r="E71" s="132">
        <v>66.328388522883444</v>
      </c>
      <c r="F71" s="132">
        <v>51.87910439784438</v>
      </c>
      <c r="G71" s="132">
        <v>99.254866350041823</v>
      </c>
      <c r="H71" s="132">
        <v>302.83454472275309</v>
      </c>
      <c r="I71" s="132">
        <v>206.09763041264907</v>
      </c>
      <c r="J71" s="132">
        <v>200.60921821336314</v>
      </c>
      <c r="K71" s="156">
        <v>174.91958042869061</v>
      </c>
      <c r="L71" s="156">
        <v>311.18773235217492</v>
      </c>
      <c r="M71" s="156">
        <v>256.05819364188761</v>
      </c>
      <c r="N71" s="155">
        <f t="shared" ref="N71:N88" si="1">SUM(B71:M71)</f>
        <v>2249.0019482347625</v>
      </c>
    </row>
    <row r="72" spans="1:14" ht="12.75" customHeight="1" x14ac:dyDescent="0.2">
      <c r="A72" s="131">
        <v>1986</v>
      </c>
      <c r="B72" s="132">
        <v>132.48791284626682</v>
      </c>
      <c r="C72" s="132">
        <v>472.06611570247935</v>
      </c>
      <c r="D72" s="132">
        <v>464.8859504132231</v>
      </c>
      <c r="E72" s="132">
        <v>111.20066638529943</v>
      </c>
      <c r="F72" s="132">
        <v>83.759426599562104</v>
      </c>
      <c r="G72" s="132">
        <v>173.8849060117052</v>
      </c>
      <c r="H72" s="132">
        <v>410.73719008264459</v>
      </c>
      <c r="I72" s="132">
        <v>410.73719008264459</v>
      </c>
      <c r="J72" s="132">
        <v>389.40526461625581</v>
      </c>
      <c r="K72" s="156">
        <v>229.25092162389274</v>
      </c>
      <c r="L72" s="156">
        <v>40.312552378258815</v>
      </c>
      <c r="M72" s="156">
        <v>228.08764127307825</v>
      </c>
      <c r="N72" s="155">
        <f t="shared" si="1"/>
        <v>3146.8157380153107</v>
      </c>
    </row>
    <row r="73" spans="1:14" ht="12.75" customHeight="1" x14ac:dyDescent="0.2">
      <c r="A73" s="131">
        <v>1987</v>
      </c>
      <c r="B73" s="132">
        <v>203.12627248095805</v>
      </c>
      <c r="C73" s="132">
        <v>186.01550421690777</v>
      </c>
      <c r="D73" s="132">
        <v>144.05715226649261</v>
      </c>
      <c r="E73" s="132">
        <v>20.480545952746379</v>
      </c>
      <c r="F73" s="132">
        <v>102.44862557902024</v>
      </c>
      <c r="G73" s="132">
        <v>29.509099909017671</v>
      </c>
      <c r="H73" s="132">
        <v>18.446280991735563</v>
      </c>
      <c r="I73" s="132">
        <v>18.446280991735541</v>
      </c>
      <c r="J73" s="132">
        <v>100.90737328543108</v>
      </c>
      <c r="K73" s="156">
        <v>26.883973632911186</v>
      </c>
      <c r="L73" s="156">
        <v>55.474860369827887</v>
      </c>
      <c r="M73" s="156">
        <v>198.91403784918532</v>
      </c>
      <c r="N73" s="155">
        <f t="shared" si="1"/>
        <v>1104.7100075259691</v>
      </c>
    </row>
    <row r="74" spans="1:14" ht="12.75" customHeight="1" x14ac:dyDescent="0.2">
      <c r="A74" s="131">
        <v>1988</v>
      </c>
      <c r="B74" s="132">
        <v>146.4249870104037</v>
      </c>
      <c r="C74" s="132">
        <v>17.256198347107436</v>
      </c>
      <c r="D74" s="132">
        <v>107.28497227687276</v>
      </c>
      <c r="E74" s="132">
        <v>55.616331724414273</v>
      </c>
      <c r="F74" s="132">
        <v>50.841224505544915</v>
      </c>
      <c r="G74" s="132">
        <v>17.851239669421489</v>
      </c>
      <c r="H74" s="132">
        <v>37.046827548716251</v>
      </c>
      <c r="I74" s="132">
        <v>18.446280991735538</v>
      </c>
      <c r="J74" s="132">
        <v>79.393315010780967</v>
      </c>
      <c r="K74" s="156">
        <v>22.561492405399367</v>
      </c>
      <c r="L74" s="156">
        <v>237.19421976097289</v>
      </c>
      <c r="M74" s="156">
        <v>196.20358510458684</v>
      </c>
      <c r="N74" s="155">
        <f t="shared" si="1"/>
        <v>986.12067435595645</v>
      </c>
    </row>
    <row r="75" spans="1:14" ht="12.75" customHeight="1" x14ac:dyDescent="0.2">
      <c r="A75" s="131">
        <v>1989</v>
      </c>
      <c r="B75" s="132">
        <v>195.3787343587575</v>
      </c>
      <c r="C75" s="132">
        <v>70.353177036554925</v>
      </c>
      <c r="D75" s="132">
        <v>74.061560417964884</v>
      </c>
      <c r="E75" s="132">
        <v>65.089656955116311</v>
      </c>
      <c r="F75" s="132">
        <v>47.878379653669128</v>
      </c>
      <c r="G75" s="132">
        <v>144.52908155104026</v>
      </c>
      <c r="H75" s="132">
        <v>408.53733746577245</v>
      </c>
      <c r="I75" s="132">
        <v>220.990314575458</v>
      </c>
      <c r="J75" s="132">
        <v>391.69797970768133</v>
      </c>
      <c r="K75" s="156">
        <v>280.28261818036918</v>
      </c>
      <c r="L75" s="156">
        <v>178.90453711764579</v>
      </c>
      <c r="M75" s="156">
        <v>102.46942875693314</v>
      </c>
      <c r="N75" s="155">
        <f t="shared" si="1"/>
        <v>2180.1728057769628</v>
      </c>
    </row>
    <row r="76" spans="1:14" ht="12.75" customHeight="1" x14ac:dyDescent="0.2">
      <c r="A76" s="131">
        <v>1990</v>
      </c>
      <c r="B76" s="132">
        <v>190.23960794259605</v>
      </c>
      <c r="C76" s="132">
        <v>171.87273047104313</v>
      </c>
      <c r="D76" s="132">
        <v>61.977786619482629</v>
      </c>
      <c r="E76" s="132">
        <v>17.851239669421489</v>
      </c>
      <c r="F76" s="132">
        <v>55.734943884346151</v>
      </c>
      <c r="G76" s="132">
        <v>13.425109461048686</v>
      </c>
      <c r="H76" s="132">
        <v>157.15527663446045</v>
      </c>
      <c r="I76" s="132">
        <v>18.446280991735538</v>
      </c>
      <c r="J76" s="132">
        <v>111.36167131695476</v>
      </c>
      <c r="K76" s="156">
        <v>63.750646449654987</v>
      </c>
      <c r="L76" s="156">
        <v>80.291303387566899</v>
      </c>
      <c r="M76" s="156">
        <v>56.386916876168854</v>
      </c>
      <c r="N76" s="155">
        <f t="shared" si="1"/>
        <v>998.4935137044796</v>
      </c>
    </row>
    <row r="77" spans="1:14" ht="12.75" customHeight="1" x14ac:dyDescent="0.2">
      <c r="A77" s="131">
        <v>1991</v>
      </c>
      <c r="B77" s="132">
        <v>61.323506162254205</v>
      </c>
      <c r="C77" s="132">
        <v>86.116073555395118</v>
      </c>
      <c r="D77" s="132">
        <v>79.386348037044954</v>
      </c>
      <c r="E77" s="132">
        <v>52.228377495708415</v>
      </c>
      <c r="F77" s="132">
        <v>50.655370561943663</v>
      </c>
      <c r="G77" s="132">
        <v>94.19123246583996</v>
      </c>
      <c r="H77" s="132">
        <v>64.798756605977147</v>
      </c>
      <c r="I77" s="132">
        <v>18.446280991735538</v>
      </c>
      <c r="J77" s="132">
        <v>38.367308398727673</v>
      </c>
      <c r="K77" s="156">
        <v>89.691333918425997</v>
      </c>
      <c r="L77" s="156">
        <v>66.917283394218444</v>
      </c>
      <c r="M77" s="156">
        <v>95.16897328836437</v>
      </c>
      <c r="N77" s="155">
        <f t="shared" si="1"/>
        <v>797.29084487563546</v>
      </c>
    </row>
    <row r="78" spans="1:14" ht="12.75" customHeight="1" x14ac:dyDescent="0.2">
      <c r="A78" s="131">
        <v>1992</v>
      </c>
      <c r="B78" s="132">
        <v>138.21874085011871</v>
      </c>
      <c r="C78" s="132">
        <v>99.43140480337938</v>
      </c>
      <c r="D78" s="132">
        <v>147.84839708744863</v>
      </c>
      <c r="E78" s="132">
        <v>41.652892561983471</v>
      </c>
      <c r="F78" s="132">
        <v>43.041322314049587</v>
      </c>
      <c r="G78" s="132">
        <v>94.915163026291665</v>
      </c>
      <c r="H78" s="132">
        <v>18.446280991735538</v>
      </c>
      <c r="I78" s="132">
        <v>18.446280991735538</v>
      </c>
      <c r="J78" s="132">
        <v>98.52637776012908</v>
      </c>
      <c r="K78" s="156">
        <v>18.446280991735538</v>
      </c>
      <c r="L78" s="156">
        <v>36.417777625746155</v>
      </c>
      <c r="M78" s="156">
        <v>196.79060900586907</v>
      </c>
      <c r="N78" s="155">
        <f t="shared" si="1"/>
        <v>952.18152801022234</v>
      </c>
    </row>
    <row r="79" spans="1:14" ht="12.75" customHeight="1" x14ac:dyDescent="0.2">
      <c r="A79" s="131">
        <v>1993</v>
      </c>
      <c r="B79" s="132">
        <v>217.10363664022506</v>
      </c>
      <c r="C79" s="132">
        <v>238.00034266859322</v>
      </c>
      <c r="D79" s="132">
        <v>242.69622059594403</v>
      </c>
      <c r="E79" s="132">
        <v>41.652892561983471</v>
      </c>
      <c r="F79" s="132">
        <v>43.041322314049587</v>
      </c>
      <c r="G79" s="132">
        <v>192.70889749882559</v>
      </c>
      <c r="H79" s="132">
        <v>410.73719008264459</v>
      </c>
      <c r="I79" s="132">
        <v>410.73719008264459</v>
      </c>
      <c r="J79" s="132">
        <v>397.48760330578511</v>
      </c>
      <c r="K79" s="156">
        <v>240.04754387606263</v>
      </c>
      <c r="L79" s="156">
        <v>90.806460985223936</v>
      </c>
      <c r="M79" s="156">
        <v>380.08260799808733</v>
      </c>
      <c r="N79" s="155">
        <f t="shared" si="1"/>
        <v>2905.1019086100691</v>
      </c>
    </row>
    <row r="80" spans="1:14" ht="12.75" customHeight="1" x14ac:dyDescent="0.2">
      <c r="A80" s="131">
        <v>1994</v>
      </c>
      <c r="B80" s="132">
        <v>196.8707249947075</v>
      </c>
      <c r="C80" s="132">
        <v>185.2164125487871</v>
      </c>
      <c r="D80" s="132">
        <v>125.61348162414681</v>
      </c>
      <c r="E80" s="132">
        <v>37.287161407240404</v>
      </c>
      <c r="F80" s="132">
        <v>61.241664230788835</v>
      </c>
      <c r="G80" s="132">
        <v>12.404525891380969</v>
      </c>
      <c r="H80" s="132">
        <v>251.25437294371315</v>
      </c>
      <c r="I80" s="132">
        <v>37.589194895994972</v>
      </c>
      <c r="J80" s="132">
        <v>202.05136876283368</v>
      </c>
      <c r="K80" s="156">
        <v>109.37148868769981</v>
      </c>
      <c r="L80" s="156">
        <v>168.66320114411562</v>
      </c>
      <c r="M80" s="156">
        <v>188.91407213361975</v>
      </c>
      <c r="N80" s="155">
        <f t="shared" si="1"/>
        <v>1576.4776692650287</v>
      </c>
    </row>
    <row r="81" spans="1:14" ht="12.75" customHeight="1" x14ac:dyDescent="0.2">
      <c r="A81" s="131">
        <v>1995</v>
      </c>
      <c r="B81" s="132">
        <v>213.0775377249598</v>
      </c>
      <c r="C81" s="132">
        <v>201.60643331963038</v>
      </c>
      <c r="D81" s="132">
        <v>464.8859504132231</v>
      </c>
      <c r="E81" s="132">
        <v>112.03580268892432</v>
      </c>
      <c r="F81" s="132">
        <v>379.79504132231398</v>
      </c>
      <c r="G81" s="132">
        <v>361.26353649950289</v>
      </c>
      <c r="H81" s="132">
        <v>410.73719008264459</v>
      </c>
      <c r="I81" s="132">
        <v>410.73719008264459</v>
      </c>
      <c r="J81" s="132">
        <v>397.48760330578511</v>
      </c>
      <c r="K81" s="156">
        <v>186.65053773812036</v>
      </c>
      <c r="L81" s="156">
        <v>43.844734121615048</v>
      </c>
      <c r="M81" s="156">
        <v>227.67809069454427</v>
      </c>
      <c r="N81" s="155">
        <f t="shared" si="1"/>
        <v>3409.7996479939088</v>
      </c>
    </row>
    <row r="82" spans="1:14" ht="12.75" customHeight="1" x14ac:dyDescent="0.2">
      <c r="A82" s="131">
        <v>1996</v>
      </c>
      <c r="B82" s="132">
        <v>178.51541696759202</v>
      </c>
      <c r="C82" s="132">
        <v>485.31570247933877</v>
      </c>
      <c r="D82" s="132">
        <v>400.49471210268456</v>
      </c>
      <c r="E82" s="132">
        <v>72.385067116566802</v>
      </c>
      <c r="F82" s="132">
        <v>52.00183865559768</v>
      </c>
      <c r="G82" s="132">
        <v>101.88283268554763</v>
      </c>
      <c r="H82" s="132">
        <v>409.64464914048688</v>
      </c>
      <c r="I82" s="132">
        <v>410.73719008264459</v>
      </c>
      <c r="J82" s="132">
        <v>397.48760330578511</v>
      </c>
      <c r="K82" s="156">
        <v>129.63400288231523</v>
      </c>
      <c r="L82" s="156">
        <v>120.4697523486557</v>
      </c>
      <c r="M82" s="156">
        <v>472.10578512396694</v>
      </c>
      <c r="N82" s="155">
        <f t="shared" si="1"/>
        <v>3230.674552891182</v>
      </c>
    </row>
    <row r="83" spans="1:14" ht="12.75" customHeight="1" x14ac:dyDescent="0.2">
      <c r="A83" s="131">
        <v>1997</v>
      </c>
      <c r="B83" s="132">
        <v>522.64462809917347</v>
      </c>
      <c r="C83" s="132">
        <v>472.06611570247935</v>
      </c>
      <c r="D83" s="132">
        <v>464.8859504132231</v>
      </c>
      <c r="E83" s="132">
        <v>50.627900927018572</v>
      </c>
      <c r="F83" s="132">
        <v>48.376640988529985</v>
      </c>
      <c r="G83" s="132">
        <v>137.56358521921422</v>
      </c>
      <c r="H83" s="132">
        <v>309.1643996607533</v>
      </c>
      <c r="I83" s="132">
        <v>410.73719008264459</v>
      </c>
      <c r="J83" s="132">
        <v>397.48760330578511</v>
      </c>
      <c r="K83" s="156">
        <v>163.3818882199686</v>
      </c>
      <c r="L83" s="156">
        <v>132.16553456452658</v>
      </c>
      <c r="M83" s="156">
        <v>434.30073531321801</v>
      </c>
      <c r="N83" s="155">
        <f t="shared" si="1"/>
        <v>3543.4021724965351</v>
      </c>
    </row>
    <row r="84" spans="1:14" ht="12.75" customHeight="1" x14ac:dyDescent="0.2">
      <c r="A84" s="131">
        <v>1998</v>
      </c>
      <c r="B84" s="132">
        <v>195.30587251988126</v>
      </c>
      <c r="C84" s="132">
        <v>472.06611570247935</v>
      </c>
      <c r="D84" s="132">
        <v>464.8859504132231</v>
      </c>
      <c r="E84" s="132">
        <v>114.0679562772501</v>
      </c>
      <c r="F84" s="132">
        <v>131.4482943692291</v>
      </c>
      <c r="G84" s="132">
        <v>397.48760330578511</v>
      </c>
      <c r="H84" s="132">
        <v>410.73719008264459</v>
      </c>
      <c r="I84" s="132">
        <v>410.73719008264459</v>
      </c>
      <c r="J84" s="132">
        <v>397.48760330578511</v>
      </c>
      <c r="K84" s="156">
        <v>194.27042767741213</v>
      </c>
      <c r="L84" s="156">
        <v>397.48760330578511</v>
      </c>
      <c r="M84" s="156">
        <v>241.95954436532537</v>
      </c>
      <c r="N84" s="155">
        <f t="shared" si="1"/>
        <v>3827.9413514074449</v>
      </c>
    </row>
    <row r="85" spans="1:14" ht="12.75" customHeight="1" x14ac:dyDescent="0.2">
      <c r="A85" s="131">
        <v>1999</v>
      </c>
      <c r="B85" s="132">
        <v>245.80751216071954</v>
      </c>
      <c r="C85" s="132">
        <v>419.04593232225903</v>
      </c>
      <c r="D85" s="132">
        <v>298.05536992907423</v>
      </c>
      <c r="E85" s="132">
        <v>55.328711301104754</v>
      </c>
      <c r="F85" s="132">
        <v>43.041322314049587</v>
      </c>
      <c r="G85" s="132">
        <v>138.25168004308384</v>
      </c>
      <c r="H85" s="132">
        <v>410.73719008264459</v>
      </c>
      <c r="I85" s="132">
        <v>410.73719008264459</v>
      </c>
      <c r="J85" s="132">
        <v>397.487603305785</v>
      </c>
      <c r="K85" s="156">
        <v>168.58764309804437</v>
      </c>
      <c r="L85" s="156">
        <v>17.851239669421489</v>
      </c>
      <c r="M85" s="156">
        <v>430.66052133636566</v>
      </c>
      <c r="N85" s="155">
        <f t="shared" si="1"/>
        <v>3035.5919156451964</v>
      </c>
    </row>
    <row r="86" spans="1:14" ht="12.75" customHeight="1" x14ac:dyDescent="0.2">
      <c r="A86" s="131">
        <v>2000</v>
      </c>
      <c r="B86" s="132">
        <v>139.07704011970534</v>
      </c>
      <c r="C86" s="132">
        <v>349.0410590422664</v>
      </c>
      <c r="D86" s="132">
        <v>361.5431914352593</v>
      </c>
      <c r="E86" s="132">
        <v>51.644560444659497</v>
      </c>
      <c r="F86" s="132">
        <v>43.041322314049587</v>
      </c>
      <c r="G86" s="132">
        <v>160.082694420172</v>
      </c>
      <c r="H86" s="132">
        <v>344.81406964719594</v>
      </c>
      <c r="I86" s="132">
        <v>410.73719008264459</v>
      </c>
      <c r="J86" s="132">
        <v>397.48760330578511</v>
      </c>
      <c r="K86" s="156">
        <v>173.1621657809938</v>
      </c>
      <c r="L86" s="156">
        <v>91.61020042277778</v>
      </c>
      <c r="M86" s="156">
        <v>255.03333927630783</v>
      </c>
      <c r="N86" s="155">
        <f t="shared" si="1"/>
        <v>2777.2744362918174</v>
      </c>
    </row>
    <row r="87" spans="1:14" ht="12.75" customHeight="1" x14ac:dyDescent="0.2">
      <c r="A87" s="131">
        <v>2001</v>
      </c>
      <c r="B87" s="132">
        <v>212.72466072763541</v>
      </c>
      <c r="C87" s="132">
        <v>168.43570888477024</v>
      </c>
      <c r="D87" s="132">
        <v>174.3212523851293</v>
      </c>
      <c r="E87" s="132">
        <v>93.166126555716417</v>
      </c>
      <c r="F87" s="132">
        <v>91.748080764821992</v>
      </c>
      <c r="G87" s="132">
        <v>76.421136219573597</v>
      </c>
      <c r="H87" s="132">
        <v>18.446280991735538</v>
      </c>
      <c r="I87" s="132">
        <v>34.250513949353575</v>
      </c>
      <c r="J87" s="132">
        <v>173.57118141528608</v>
      </c>
      <c r="K87" s="156">
        <v>18.446280991735538</v>
      </c>
      <c r="L87" s="156">
        <v>197.36747246861466</v>
      </c>
      <c r="M87" s="156">
        <v>241.73444279226709</v>
      </c>
      <c r="N87" s="155">
        <f t="shared" si="1"/>
        <v>1500.6331381466398</v>
      </c>
    </row>
    <row r="88" spans="1:14" ht="12.75" customHeight="1" x14ac:dyDescent="0.2">
      <c r="A88" s="131">
        <v>2002</v>
      </c>
      <c r="B88" s="132">
        <v>164.04457445321452</v>
      </c>
      <c r="C88" s="132">
        <v>185.35219003662544</v>
      </c>
      <c r="D88" s="132">
        <v>159.50250705295841</v>
      </c>
      <c r="E88" s="132">
        <v>41.652892561983471</v>
      </c>
      <c r="F88" s="132">
        <v>43.041322314049587</v>
      </c>
      <c r="G88" s="132">
        <v>99.654166539021318</v>
      </c>
      <c r="H88" s="132">
        <v>385.97813127060675</v>
      </c>
      <c r="I88" s="132">
        <v>60.255576345871688</v>
      </c>
      <c r="J88" s="132">
        <v>185.87721840396298</v>
      </c>
      <c r="K88" s="156">
        <v>93.199735625385728</v>
      </c>
      <c r="L88" s="156">
        <v>155.79223611059183</v>
      </c>
      <c r="M88" s="156">
        <v>237.20975190871607</v>
      </c>
      <c r="N88" s="155">
        <f t="shared" si="1"/>
        <v>1811.5603026229878</v>
      </c>
    </row>
    <row r="89" spans="1:14" ht="13.5" customHeight="1" thickBot="1" x14ac:dyDescent="0.25">
      <c r="A89" s="135">
        <v>2003</v>
      </c>
      <c r="B89" s="136">
        <v>187.27162402845548</v>
      </c>
      <c r="C89" s="136">
        <v>186.68198829960932</v>
      </c>
      <c r="D89" s="136">
        <v>205.71095795761636</v>
      </c>
      <c r="E89" s="136">
        <v>61.955417773544511</v>
      </c>
      <c r="F89" s="136">
        <v>43.355623591634327</v>
      </c>
      <c r="G89" s="136">
        <v>48.02767467994326</v>
      </c>
      <c r="H89" s="136">
        <v>372.38399945815161</v>
      </c>
      <c r="I89" s="136">
        <v>409.6267034300821</v>
      </c>
      <c r="J89" s="136">
        <v>397.48760330578511</v>
      </c>
      <c r="K89" s="157"/>
      <c r="L89" s="157"/>
      <c r="M89" s="157"/>
      <c r="N89" s="158">
        <f>SUM(B89:J89)+SUM(K7:M7)</f>
        <v>2659.3371822687814</v>
      </c>
    </row>
    <row r="90" spans="1:14" s="142" customFormat="1" ht="12.75" customHeight="1" x14ac:dyDescent="0.2">
      <c r="A90" s="159" t="s">
        <v>11</v>
      </c>
      <c r="B90" s="140">
        <f t="shared" ref="B90:M90" si="2">AVERAGE(B7:B89)</f>
        <v>235.24314976006795</v>
      </c>
      <c r="C90" s="140">
        <f t="shared" si="2"/>
        <v>234.78119674501315</v>
      </c>
      <c r="D90" s="140">
        <f t="shared" si="2"/>
        <v>244.09906207888733</v>
      </c>
      <c r="E90" s="140">
        <f t="shared" si="2"/>
        <v>74.708839130216631</v>
      </c>
      <c r="F90" s="140">
        <f t="shared" si="2"/>
        <v>71.915715604784282</v>
      </c>
      <c r="G90" s="140">
        <f t="shared" si="2"/>
        <v>132.76970100232236</v>
      </c>
      <c r="H90" s="140">
        <f t="shared" si="2"/>
        <v>323.80582214039623</v>
      </c>
      <c r="I90" s="140">
        <f t="shared" si="2"/>
        <v>269.06178940268484</v>
      </c>
      <c r="J90" s="140">
        <f t="shared" si="2"/>
        <v>290.3442258767879</v>
      </c>
      <c r="K90" s="140">
        <f t="shared" si="2"/>
        <v>180.80201655205045</v>
      </c>
      <c r="L90" s="140">
        <f t="shared" si="2"/>
        <v>187.06762938566047</v>
      </c>
      <c r="M90" s="140">
        <f t="shared" si="2"/>
        <v>295.92123534965486</v>
      </c>
      <c r="N90" s="140">
        <f>AVERAGE(N8:N89)</f>
        <v>2540.5203830285272</v>
      </c>
    </row>
    <row r="91" spans="1:14" s="142" customFormat="1" ht="12.75" customHeight="1" x14ac:dyDescent="0.2">
      <c r="A91" s="160" t="s">
        <v>13</v>
      </c>
      <c r="B91" s="144">
        <f t="shared" ref="B91:M91" si="3">MIN(B7:B89)</f>
        <v>61.323506162254205</v>
      </c>
      <c r="C91" s="144">
        <f t="shared" si="3"/>
        <v>17.256198347107436</v>
      </c>
      <c r="D91" s="144">
        <f t="shared" si="3"/>
        <v>18.446280991735119</v>
      </c>
      <c r="E91" s="144">
        <f t="shared" si="3"/>
        <v>17.851239669421489</v>
      </c>
      <c r="F91" s="144">
        <f t="shared" si="3"/>
        <v>18.446280991735538</v>
      </c>
      <c r="G91" s="144">
        <f t="shared" si="3"/>
        <v>3.8307071375105344</v>
      </c>
      <c r="H91" s="144">
        <f t="shared" si="3"/>
        <v>18.446280991735538</v>
      </c>
      <c r="I91" s="144">
        <f t="shared" si="3"/>
        <v>18.446280991735534</v>
      </c>
      <c r="J91" s="144">
        <f t="shared" si="3"/>
        <v>22.101885397905029</v>
      </c>
      <c r="K91" s="144">
        <f t="shared" si="3"/>
        <v>18.446280991735538</v>
      </c>
      <c r="L91" s="144">
        <f t="shared" si="3"/>
        <v>17.851239669421474</v>
      </c>
      <c r="M91" s="144">
        <f t="shared" si="3"/>
        <v>56.386916876168854</v>
      </c>
      <c r="N91" s="144">
        <f>MIN(N8:N89)</f>
        <v>797.29084487563546</v>
      </c>
    </row>
    <row r="92" spans="1:14" s="142" customFormat="1" ht="12.75" customHeight="1" x14ac:dyDescent="0.2">
      <c r="A92" s="160" t="s">
        <v>12</v>
      </c>
      <c r="B92" s="144">
        <f t="shared" ref="B92:M92" si="4">MAX(B7:B89)</f>
        <v>522.64462809917347</v>
      </c>
      <c r="C92" s="144">
        <f t="shared" si="4"/>
        <v>485.31570247933877</v>
      </c>
      <c r="D92" s="144">
        <f t="shared" si="4"/>
        <v>464.8859504132231</v>
      </c>
      <c r="E92" s="144">
        <f t="shared" si="4"/>
        <v>364.48264462809919</v>
      </c>
      <c r="F92" s="144">
        <f t="shared" si="4"/>
        <v>379.79504132231398</v>
      </c>
      <c r="G92" s="144">
        <f t="shared" si="4"/>
        <v>397.48760330578511</v>
      </c>
      <c r="H92" s="144">
        <f t="shared" si="4"/>
        <v>410.73719008264493</v>
      </c>
      <c r="I92" s="144">
        <f t="shared" si="4"/>
        <v>410.73719008264459</v>
      </c>
      <c r="J92" s="144">
        <f t="shared" si="4"/>
        <v>397.48760330578557</v>
      </c>
      <c r="K92" s="144">
        <f t="shared" si="4"/>
        <v>410.73719008264459</v>
      </c>
      <c r="L92" s="144">
        <f t="shared" si="4"/>
        <v>397.48760330578511</v>
      </c>
      <c r="M92" s="144">
        <f t="shared" si="4"/>
        <v>472.10578512396694</v>
      </c>
      <c r="N92" s="144">
        <f>MAX(N8:N89)</f>
        <v>4428.7957650981325</v>
      </c>
    </row>
  </sheetData>
  <mergeCells count="3">
    <mergeCell ref="A1:N1"/>
    <mergeCell ref="A2:N2"/>
    <mergeCell ref="A5:N5"/>
  </mergeCells>
  <pageMargins left="0.75" right="0.75" top="1" bottom="1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3:BU1032"/>
  <sheetViews>
    <sheetView zoomScale="130" zoomScaleNormal="130" workbookViewId="0">
      <selection activeCell="N98" sqref="N9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14.534781491096171</v>
      </c>
      <c r="C12" s="48">
        <v>0</v>
      </c>
      <c r="D12" s="48">
        <v>14.534781491096171</v>
      </c>
      <c r="E12" s="49">
        <v>0.72673907455480857</v>
      </c>
      <c r="F12" s="13"/>
      <c r="G12" s="47">
        <v>1938</v>
      </c>
      <c r="H12" s="48">
        <v>20.000000001322313</v>
      </c>
      <c r="I12" s="50">
        <v>0</v>
      </c>
      <c r="J12" s="51">
        <v>1.0000000000661156</v>
      </c>
      <c r="K12" s="18"/>
      <c r="L12" s="18"/>
      <c r="M12" s="18"/>
    </row>
    <row r="13" spans="1:13" ht="12.75" customHeight="1" x14ac:dyDescent="0.2">
      <c r="A13" s="52">
        <v>1923</v>
      </c>
      <c r="B13" s="53">
        <v>12.372215581654434</v>
      </c>
      <c r="C13" s="53">
        <v>0</v>
      </c>
      <c r="D13" s="53">
        <v>12.372215581654434</v>
      </c>
      <c r="E13" s="54">
        <v>0.61861077908272166</v>
      </c>
      <c r="F13" s="13"/>
      <c r="G13" s="52">
        <v>1938</v>
      </c>
      <c r="H13" s="53">
        <v>20.000000001322313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3.6043245066785916</v>
      </c>
      <c r="C14" s="53">
        <v>0</v>
      </c>
      <c r="D14" s="53">
        <v>3.6043245066785916</v>
      </c>
      <c r="E14" s="54">
        <v>0.18021622533392959</v>
      </c>
      <c r="F14" s="13"/>
      <c r="G14" s="52">
        <v>1938</v>
      </c>
      <c r="H14" s="53">
        <v>20.000000001322313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9.4645890082310338</v>
      </c>
      <c r="C15" s="53">
        <v>0</v>
      </c>
      <c r="D15" s="53">
        <v>9.4645890082310338</v>
      </c>
      <c r="E15" s="54">
        <v>0.47322945041155168</v>
      </c>
      <c r="F15" s="13"/>
      <c r="G15" s="52">
        <v>1998</v>
      </c>
      <c r="H15" s="53">
        <v>18.751491852777207</v>
      </c>
      <c r="I15" s="55">
        <v>3.7037037037037097E-2</v>
      </c>
      <c r="J15" s="56">
        <v>0.93757459263886034</v>
      </c>
      <c r="K15" s="18"/>
      <c r="L15" s="18"/>
      <c r="M15" s="18"/>
    </row>
    <row r="16" spans="1:13" ht="12.75" customHeight="1" x14ac:dyDescent="0.2">
      <c r="A16" s="52">
        <v>1926</v>
      </c>
      <c r="B16" s="53">
        <v>9.7691522565415649</v>
      </c>
      <c r="C16" s="53">
        <v>0</v>
      </c>
      <c r="D16" s="53">
        <v>9.7691522565415649</v>
      </c>
      <c r="E16" s="54">
        <v>0.48845761282707822</v>
      </c>
      <c r="F16" s="13"/>
      <c r="G16" s="52">
        <v>1982</v>
      </c>
      <c r="H16" s="53">
        <v>18.629942367149159</v>
      </c>
      <c r="I16" s="55">
        <v>4.9382716049382797E-2</v>
      </c>
      <c r="J16" s="56">
        <v>0.93149711835745796</v>
      </c>
      <c r="K16" s="18"/>
      <c r="L16" s="18"/>
      <c r="M16" s="18"/>
    </row>
    <row r="17" spans="1:13" ht="12.75" customHeight="1" x14ac:dyDescent="0.2">
      <c r="A17" s="52">
        <v>1927</v>
      </c>
      <c r="B17" s="53">
        <v>13.001691160804665</v>
      </c>
      <c r="C17" s="53">
        <v>0</v>
      </c>
      <c r="D17" s="53">
        <v>13.001691160804665</v>
      </c>
      <c r="E17" s="54">
        <v>0.65008455804023324</v>
      </c>
      <c r="F17" s="13"/>
      <c r="G17" s="52">
        <v>1980</v>
      </c>
      <c r="H17" s="53">
        <v>18.607013664476675</v>
      </c>
      <c r="I17" s="55">
        <v>6.1728395061728496E-2</v>
      </c>
      <c r="J17" s="56">
        <v>0.93035068322383374</v>
      </c>
      <c r="K17" s="18"/>
      <c r="L17" s="18"/>
      <c r="M17" s="18"/>
    </row>
    <row r="18" spans="1:13" ht="12.75" customHeight="1" x14ac:dyDescent="0.2">
      <c r="A18" s="52">
        <v>1928</v>
      </c>
      <c r="B18" s="53">
        <v>15.279124158827479</v>
      </c>
      <c r="C18" s="53">
        <v>0</v>
      </c>
      <c r="D18" s="53">
        <v>15.279124158827479</v>
      </c>
      <c r="E18" s="54">
        <v>0.76395620794137398</v>
      </c>
      <c r="F18" s="13"/>
      <c r="G18" s="52">
        <v>1958</v>
      </c>
      <c r="H18" s="53">
        <v>18.57139299844896</v>
      </c>
      <c r="I18" s="55">
        <v>7.4074074074074195E-2</v>
      </c>
      <c r="J18" s="56">
        <v>0.92856964992244806</v>
      </c>
      <c r="K18" s="18"/>
      <c r="L18" s="18"/>
      <c r="M18" s="18"/>
    </row>
    <row r="19" spans="1:13" ht="12.75" customHeight="1" x14ac:dyDescent="0.2">
      <c r="A19" s="52">
        <v>1929</v>
      </c>
      <c r="B19" s="53">
        <v>3.666756894646003</v>
      </c>
      <c r="C19" s="53">
        <v>0</v>
      </c>
      <c r="D19" s="53">
        <v>3.666756894646003</v>
      </c>
      <c r="E19" s="54">
        <v>0.18333784473230014</v>
      </c>
      <c r="F19" s="13"/>
      <c r="G19" s="52">
        <v>1952</v>
      </c>
      <c r="H19" s="53">
        <v>18.055753648788233</v>
      </c>
      <c r="I19" s="55">
        <v>8.6419753086419887E-2</v>
      </c>
      <c r="J19" s="56">
        <v>0.90278768243941165</v>
      </c>
      <c r="K19" s="18"/>
      <c r="L19" s="18"/>
      <c r="M19" s="18"/>
    </row>
    <row r="20" spans="1:13" ht="12.75" customHeight="1" x14ac:dyDescent="0.2">
      <c r="A20" s="52">
        <v>1930</v>
      </c>
      <c r="B20" s="53">
        <v>9.4778455166352611</v>
      </c>
      <c r="C20" s="53">
        <v>0</v>
      </c>
      <c r="D20" s="53">
        <v>9.4778455166352611</v>
      </c>
      <c r="E20" s="54">
        <v>0.47389227583176308</v>
      </c>
      <c r="F20" s="13"/>
      <c r="G20" s="52">
        <v>1956</v>
      </c>
      <c r="H20" s="53">
        <v>17.758506454652313</v>
      </c>
      <c r="I20" s="55">
        <v>9.8765432098765593E-2</v>
      </c>
      <c r="J20" s="56">
        <v>0.8879253227326156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4.0653672426157659</v>
      </c>
      <c r="C21" s="53">
        <v>0</v>
      </c>
      <c r="D21" s="53">
        <v>4.0653672426157659</v>
      </c>
      <c r="E21" s="54">
        <v>0.2032683621307883</v>
      </c>
      <c r="F21" s="13"/>
      <c r="G21" s="52">
        <v>1941</v>
      </c>
      <c r="H21" s="53">
        <v>17.293124866195772</v>
      </c>
      <c r="I21" s="55">
        <v>0.1111111111111113</v>
      </c>
      <c r="J21" s="56">
        <v>0.86465624330978863</v>
      </c>
      <c r="K21" s="18"/>
      <c r="L21" s="18"/>
      <c r="M21" s="18"/>
    </row>
    <row r="22" spans="1:13" ht="12.75" customHeight="1" x14ac:dyDescent="0.2">
      <c r="A22" s="52">
        <v>1932</v>
      </c>
      <c r="B22" s="53">
        <v>9.4121990760319996</v>
      </c>
      <c r="C22" s="53">
        <v>0</v>
      </c>
      <c r="D22" s="53">
        <v>9.4121990760319996</v>
      </c>
      <c r="E22" s="54">
        <v>0.47060995380159998</v>
      </c>
      <c r="F22" s="13"/>
      <c r="G22" s="52">
        <v>1984</v>
      </c>
      <c r="H22" s="53">
        <v>17.264185112559126</v>
      </c>
      <c r="I22" s="55">
        <v>0.12345679012345699</v>
      </c>
      <c r="J22" s="56">
        <v>0.86320925562795625</v>
      </c>
      <c r="K22" s="18"/>
      <c r="L22" s="18"/>
      <c r="M22" s="18"/>
    </row>
    <row r="23" spans="1:13" ht="12.75" customHeight="1" x14ac:dyDescent="0.2">
      <c r="A23" s="52">
        <v>1933</v>
      </c>
      <c r="B23" s="53">
        <v>7.1518853756220455</v>
      </c>
      <c r="C23" s="53">
        <v>0</v>
      </c>
      <c r="D23" s="53">
        <v>7.1518853756220455</v>
      </c>
      <c r="E23" s="54">
        <v>0.35759426878110229</v>
      </c>
      <c r="F23" s="13"/>
      <c r="G23" s="52">
        <v>1978</v>
      </c>
      <c r="H23" s="53">
        <v>17.228771705708539</v>
      </c>
      <c r="I23" s="55">
        <v>0.13580246913580268</v>
      </c>
      <c r="J23" s="56">
        <v>0.86143858528542694</v>
      </c>
      <c r="K23" s="18"/>
      <c r="L23" s="18"/>
      <c r="M23" s="18"/>
    </row>
    <row r="24" spans="1:13" ht="12.75" customHeight="1" x14ac:dyDescent="0.2">
      <c r="A24" s="52">
        <v>1934</v>
      </c>
      <c r="B24" s="53">
        <v>5.7278975620297761</v>
      </c>
      <c r="C24" s="53">
        <v>0</v>
      </c>
      <c r="D24" s="53">
        <v>5.7278975620297761</v>
      </c>
      <c r="E24" s="54">
        <v>0.28639487810148878</v>
      </c>
      <c r="F24" s="13"/>
      <c r="G24" s="52">
        <v>1943</v>
      </c>
      <c r="H24" s="53">
        <v>17.199246804618983</v>
      </c>
      <c r="I24" s="55">
        <v>0.14814814814814839</v>
      </c>
      <c r="J24" s="56">
        <v>0.8599623402309492</v>
      </c>
      <c r="K24" s="18"/>
      <c r="L24" s="18"/>
      <c r="M24" s="18"/>
    </row>
    <row r="25" spans="1:13" ht="12.75" customHeight="1" x14ac:dyDescent="0.2">
      <c r="A25" s="52">
        <v>1935</v>
      </c>
      <c r="B25" s="53">
        <v>13.054048590535675</v>
      </c>
      <c r="C25" s="53">
        <v>0</v>
      </c>
      <c r="D25" s="53">
        <v>13.054048590535675</v>
      </c>
      <c r="E25" s="54">
        <v>0.65270242952678381</v>
      </c>
      <c r="F25" s="13"/>
      <c r="G25" s="52">
        <v>1997</v>
      </c>
      <c r="H25" s="53">
        <v>16.998591540614903</v>
      </c>
      <c r="I25" s="55">
        <v>0.1604938271604941</v>
      </c>
      <c r="J25" s="56">
        <v>0.84992957703074512</v>
      </c>
      <c r="K25" s="18"/>
      <c r="L25" s="18"/>
      <c r="M25" s="18"/>
    </row>
    <row r="26" spans="1:13" ht="12.75" customHeight="1" x14ac:dyDescent="0.2">
      <c r="A26" s="52">
        <v>1936</v>
      </c>
      <c r="B26" s="53">
        <v>14.734942415716951</v>
      </c>
      <c r="C26" s="53">
        <v>0</v>
      </c>
      <c r="D26" s="53">
        <v>14.734942415716951</v>
      </c>
      <c r="E26" s="54">
        <v>0.73674712078584759</v>
      </c>
      <c r="F26" s="13"/>
      <c r="G26" s="52">
        <v>1995</v>
      </c>
      <c r="H26" s="53">
        <v>16.961184136732424</v>
      </c>
      <c r="I26" s="55">
        <v>0.17283950617283977</v>
      </c>
      <c r="J26" s="56">
        <v>0.84805920683662117</v>
      </c>
      <c r="K26" s="18"/>
      <c r="L26" s="18"/>
      <c r="M26" s="18"/>
    </row>
    <row r="27" spans="1:13" ht="12.75" customHeight="1" x14ac:dyDescent="0.2">
      <c r="A27" s="52">
        <v>1937</v>
      </c>
      <c r="B27" s="53">
        <v>14.806343435888593</v>
      </c>
      <c r="C27" s="53">
        <v>0</v>
      </c>
      <c r="D27" s="53">
        <v>14.806343435888593</v>
      </c>
      <c r="E27" s="54">
        <v>0.74031717179442968</v>
      </c>
      <c r="F27" s="13"/>
      <c r="G27" s="52">
        <v>1967</v>
      </c>
      <c r="H27" s="53">
        <v>16.344808796187998</v>
      </c>
      <c r="I27" s="55">
        <v>0.18518518518518548</v>
      </c>
      <c r="J27" s="56">
        <v>0.81724043980939987</v>
      </c>
      <c r="K27" s="18"/>
      <c r="L27" s="18"/>
      <c r="M27" s="18"/>
    </row>
    <row r="28" spans="1:13" ht="12.75" customHeight="1" x14ac:dyDescent="0.2">
      <c r="A28" s="52">
        <v>1938</v>
      </c>
      <c r="B28" s="53">
        <v>20.000000001322313</v>
      </c>
      <c r="C28" s="53">
        <v>0</v>
      </c>
      <c r="D28" s="53">
        <v>20.000000001322313</v>
      </c>
      <c r="E28" s="54">
        <v>1.0000000000661156</v>
      </c>
      <c r="F28" s="13"/>
      <c r="G28" s="52">
        <v>1951</v>
      </c>
      <c r="H28" s="53">
        <v>15.854688161625056</v>
      </c>
      <c r="I28" s="55">
        <v>0.19753086419753119</v>
      </c>
      <c r="J28" s="56">
        <v>0.79273440808125284</v>
      </c>
      <c r="K28" s="18"/>
      <c r="L28" s="18"/>
      <c r="M28" s="18"/>
    </row>
    <row r="29" spans="1:13" ht="12.75" customHeight="1" x14ac:dyDescent="0.2">
      <c r="A29" s="52">
        <v>1939</v>
      </c>
      <c r="B29" s="53">
        <v>8.8521736797368114</v>
      </c>
      <c r="C29" s="53">
        <v>0</v>
      </c>
      <c r="D29" s="53">
        <v>8.8521736797368114</v>
      </c>
      <c r="E29" s="54">
        <v>0.44260868398684056</v>
      </c>
      <c r="F29" s="13"/>
      <c r="G29" s="52">
        <v>1973</v>
      </c>
      <c r="H29" s="53">
        <v>15.615699804440219</v>
      </c>
      <c r="I29" s="55">
        <v>0.20987654320987689</v>
      </c>
      <c r="J29" s="56">
        <v>0.78078499022201098</v>
      </c>
      <c r="K29" s="18"/>
      <c r="L29" s="18"/>
      <c r="M29" s="18"/>
    </row>
    <row r="30" spans="1:13" ht="12.75" customHeight="1" x14ac:dyDescent="0.2">
      <c r="A30" s="52">
        <v>1940</v>
      </c>
      <c r="B30" s="53">
        <v>13.256949729127861</v>
      </c>
      <c r="C30" s="53">
        <v>0</v>
      </c>
      <c r="D30" s="53">
        <v>13.256949729127861</v>
      </c>
      <c r="E30" s="54">
        <v>0.66284748645639302</v>
      </c>
      <c r="F30" s="13"/>
      <c r="G30" s="52">
        <v>1986</v>
      </c>
      <c r="H30" s="53">
        <v>15.559244093065434</v>
      </c>
      <c r="I30" s="55">
        <v>0.2222222222222226</v>
      </c>
      <c r="J30" s="56">
        <v>0.77796220465327171</v>
      </c>
      <c r="K30" s="18"/>
      <c r="L30" s="18"/>
      <c r="M30" s="18"/>
    </row>
    <row r="31" spans="1:13" ht="12.75" customHeight="1" x14ac:dyDescent="0.2">
      <c r="A31" s="52">
        <v>1941</v>
      </c>
      <c r="B31" s="53">
        <v>17.293124866195772</v>
      </c>
      <c r="C31" s="53">
        <v>0</v>
      </c>
      <c r="D31" s="53">
        <v>17.293124866195772</v>
      </c>
      <c r="E31" s="54">
        <v>0.86465624330978863</v>
      </c>
      <c r="F31" s="13"/>
      <c r="G31" s="52">
        <v>1928</v>
      </c>
      <c r="H31" s="53">
        <v>15.279124158827479</v>
      </c>
      <c r="I31" s="55">
        <v>0.23456790123456828</v>
      </c>
      <c r="J31" s="56">
        <v>0.76395620794137398</v>
      </c>
      <c r="K31" s="18"/>
      <c r="L31" s="18"/>
      <c r="M31" s="18"/>
    </row>
    <row r="32" spans="1:13" ht="12.75" customHeight="1" x14ac:dyDescent="0.2">
      <c r="A32" s="52">
        <v>1942</v>
      </c>
      <c r="B32" s="53">
        <v>14.894638964237984</v>
      </c>
      <c r="C32" s="53">
        <v>0</v>
      </c>
      <c r="D32" s="53">
        <v>14.894638964237984</v>
      </c>
      <c r="E32" s="54">
        <v>0.74473194821189925</v>
      </c>
      <c r="F32" s="13"/>
      <c r="G32" s="52">
        <v>1974</v>
      </c>
      <c r="H32" s="53">
        <v>15.007196424366574</v>
      </c>
      <c r="I32" s="55">
        <v>0.24691358024691398</v>
      </c>
      <c r="J32" s="56">
        <v>0.75035982121832867</v>
      </c>
      <c r="K32" s="18"/>
      <c r="L32" s="18"/>
      <c r="M32" s="18"/>
    </row>
    <row r="33" spans="1:13" ht="12.75" customHeight="1" x14ac:dyDescent="0.2">
      <c r="A33" s="52">
        <v>1943</v>
      </c>
      <c r="B33" s="53">
        <v>17.199246804618983</v>
      </c>
      <c r="C33" s="53">
        <v>0</v>
      </c>
      <c r="D33" s="53">
        <v>17.199246804618983</v>
      </c>
      <c r="E33" s="54">
        <v>0.8599623402309492</v>
      </c>
      <c r="F33" s="13"/>
      <c r="G33" s="52">
        <v>1979</v>
      </c>
      <c r="H33" s="53">
        <v>14.974380582887031</v>
      </c>
      <c r="I33" s="55">
        <v>0.25925925925925969</v>
      </c>
      <c r="J33" s="56">
        <v>0.74871902914435151</v>
      </c>
      <c r="K33" s="18"/>
      <c r="L33" s="18"/>
      <c r="M33" s="18"/>
    </row>
    <row r="34" spans="1:13" ht="12.75" customHeight="1" x14ac:dyDescent="0.2">
      <c r="A34" s="52">
        <v>1944</v>
      </c>
      <c r="B34" s="53">
        <v>8.0698277919554116</v>
      </c>
      <c r="C34" s="53">
        <v>0</v>
      </c>
      <c r="D34" s="53">
        <v>8.0698277919554116</v>
      </c>
      <c r="E34" s="54">
        <v>0.40349138959777059</v>
      </c>
      <c r="F34" s="13"/>
      <c r="G34" s="52">
        <v>1942</v>
      </c>
      <c r="H34" s="53">
        <v>14.894638964237984</v>
      </c>
      <c r="I34" s="55">
        <v>0.27160493827160537</v>
      </c>
      <c r="J34" s="56">
        <v>0.74473194821189925</v>
      </c>
      <c r="K34" s="18"/>
      <c r="L34" s="18"/>
      <c r="M34" s="18"/>
    </row>
    <row r="35" spans="1:13" ht="12.75" customHeight="1" x14ac:dyDescent="0.2">
      <c r="A35" s="52">
        <v>1945</v>
      </c>
      <c r="B35" s="53">
        <v>14.840016464076424</v>
      </c>
      <c r="C35" s="53">
        <v>0</v>
      </c>
      <c r="D35" s="53">
        <v>14.840016464076424</v>
      </c>
      <c r="E35" s="54">
        <v>0.74200082320382121</v>
      </c>
      <c r="F35" s="13"/>
      <c r="G35" s="52">
        <v>1945</v>
      </c>
      <c r="H35" s="53">
        <v>14.840016464076424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13.947404040900775</v>
      </c>
      <c r="C36" s="53">
        <v>0</v>
      </c>
      <c r="D36" s="53">
        <v>13.947404040900775</v>
      </c>
      <c r="E36" s="54">
        <v>0.69737020204503875</v>
      </c>
      <c r="F36" s="13"/>
      <c r="G36" s="52">
        <v>1937</v>
      </c>
      <c r="H36" s="53">
        <v>14.806343435888593</v>
      </c>
      <c r="I36" s="55">
        <v>0.29629629629629678</v>
      </c>
      <c r="J36" s="56">
        <v>0.74031717179442968</v>
      </c>
      <c r="K36" s="18"/>
      <c r="L36" s="18"/>
      <c r="M36" s="18"/>
    </row>
    <row r="37" spans="1:13" ht="12.75" customHeight="1" x14ac:dyDescent="0.2">
      <c r="A37" s="52">
        <v>1947</v>
      </c>
      <c r="B37" s="53">
        <v>10.731232871187878</v>
      </c>
      <c r="C37" s="53">
        <v>0</v>
      </c>
      <c r="D37" s="53">
        <v>10.731232871187878</v>
      </c>
      <c r="E37" s="54">
        <v>0.53656164355939384</v>
      </c>
      <c r="F37" s="13"/>
      <c r="G37" s="52">
        <v>1936</v>
      </c>
      <c r="H37" s="53">
        <v>14.734942415716951</v>
      </c>
      <c r="I37" s="55">
        <v>0.30864197530864246</v>
      </c>
      <c r="J37" s="56">
        <v>0.73674712078584759</v>
      </c>
      <c r="K37" s="18"/>
      <c r="L37" s="18"/>
      <c r="M37" s="18"/>
    </row>
    <row r="38" spans="1:13" ht="12.75" customHeight="1" x14ac:dyDescent="0.2">
      <c r="A38" s="52">
        <v>1948</v>
      </c>
      <c r="B38" s="53">
        <v>10.334404884827578</v>
      </c>
      <c r="C38" s="53">
        <v>0</v>
      </c>
      <c r="D38" s="53">
        <v>10.334404884827578</v>
      </c>
      <c r="E38" s="54">
        <v>0.51672024424137886</v>
      </c>
      <c r="F38" s="13"/>
      <c r="G38" s="52">
        <v>1922</v>
      </c>
      <c r="H38" s="53">
        <v>14.534781491096171</v>
      </c>
      <c r="I38" s="55">
        <v>0.32098765432098819</v>
      </c>
      <c r="J38" s="56">
        <v>0.72673907455480857</v>
      </c>
      <c r="K38" s="18"/>
      <c r="L38" s="18"/>
      <c r="M38" s="18"/>
    </row>
    <row r="39" spans="1:13" ht="12.75" customHeight="1" x14ac:dyDescent="0.2">
      <c r="A39" s="52">
        <v>1949</v>
      </c>
      <c r="B39" s="53">
        <v>8.4299828382575583</v>
      </c>
      <c r="C39" s="53">
        <v>0</v>
      </c>
      <c r="D39" s="53">
        <v>8.4299828382575583</v>
      </c>
      <c r="E39" s="54">
        <v>0.42149914191287791</v>
      </c>
      <c r="F39" s="13"/>
      <c r="G39" s="52">
        <v>1996</v>
      </c>
      <c r="H39" s="53">
        <v>14.53407139699608</v>
      </c>
      <c r="I39" s="55">
        <v>0.33333333333333387</v>
      </c>
      <c r="J39" s="56">
        <v>0.726703569849804</v>
      </c>
      <c r="K39" s="18"/>
      <c r="L39" s="18"/>
      <c r="M39" s="18"/>
    </row>
    <row r="40" spans="1:13" ht="12.75" customHeight="1" x14ac:dyDescent="0.2">
      <c r="A40" s="52">
        <v>1950</v>
      </c>
      <c r="B40" s="53">
        <v>11.103020536221758</v>
      </c>
      <c r="C40" s="53">
        <v>0</v>
      </c>
      <c r="D40" s="53">
        <v>11.103020536221758</v>
      </c>
      <c r="E40" s="54">
        <v>0.55515102681108786</v>
      </c>
      <c r="F40" s="13"/>
      <c r="G40" s="52">
        <v>1970</v>
      </c>
      <c r="H40" s="53">
        <v>14.418401588992959</v>
      </c>
      <c r="I40" s="55">
        <v>0.34567901234567955</v>
      </c>
      <c r="J40" s="56">
        <v>0.72092007944964798</v>
      </c>
      <c r="K40" s="18"/>
      <c r="L40" s="18"/>
      <c r="M40" s="18"/>
    </row>
    <row r="41" spans="1:13" ht="12.75" customHeight="1" x14ac:dyDescent="0.2">
      <c r="A41" s="52">
        <v>1951</v>
      </c>
      <c r="B41" s="53">
        <v>15.854688161625056</v>
      </c>
      <c r="C41" s="53">
        <v>0</v>
      </c>
      <c r="D41" s="53">
        <v>15.854688161625056</v>
      </c>
      <c r="E41" s="54">
        <v>0.79273440808125284</v>
      </c>
      <c r="F41" s="13"/>
      <c r="G41" s="52">
        <v>2000</v>
      </c>
      <c r="H41" s="53">
        <v>14.325465545203532</v>
      </c>
      <c r="I41" s="55">
        <v>0.35802469135802528</v>
      </c>
      <c r="J41" s="56">
        <v>0.71627327726017653</v>
      </c>
      <c r="K41" s="18"/>
      <c r="L41" s="18"/>
      <c r="M41" s="18"/>
    </row>
    <row r="42" spans="1:13" ht="12.75" customHeight="1" x14ac:dyDescent="0.2">
      <c r="A42" s="52">
        <v>1952</v>
      </c>
      <c r="B42" s="53">
        <v>18.055753648788233</v>
      </c>
      <c r="C42" s="53">
        <v>0</v>
      </c>
      <c r="D42" s="53">
        <v>18.055753648788233</v>
      </c>
      <c r="E42" s="54">
        <v>0.90278768243941165</v>
      </c>
      <c r="F42" s="13"/>
      <c r="G42" s="52">
        <v>1975</v>
      </c>
      <c r="H42" s="53">
        <v>14.187466166672598</v>
      </c>
      <c r="I42" s="55">
        <v>0.37037037037037096</v>
      </c>
      <c r="J42" s="56">
        <v>0.70937330833362988</v>
      </c>
      <c r="K42" s="18"/>
      <c r="L42" s="18"/>
      <c r="M42" s="18"/>
    </row>
    <row r="43" spans="1:13" ht="12.75" customHeight="1" x14ac:dyDescent="0.2">
      <c r="A43" s="52">
        <v>1953</v>
      </c>
      <c r="B43" s="53">
        <v>10.333669646905799</v>
      </c>
      <c r="C43" s="53">
        <v>0</v>
      </c>
      <c r="D43" s="53">
        <v>10.333669646905799</v>
      </c>
      <c r="E43" s="54">
        <v>0.51668348234528994</v>
      </c>
      <c r="F43" s="13"/>
      <c r="G43" s="52">
        <v>1946</v>
      </c>
      <c r="H43" s="53">
        <v>13.947404040900775</v>
      </c>
      <c r="I43" s="55">
        <v>0.38271604938271669</v>
      </c>
      <c r="J43" s="56">
        <v>0.69737020204503875</v>
      </c>
      <c r="K43" s="18"/>
      <c r="L43" s="18"/>
      <c r="M43" s="18"/>
    </row>
    <row r="44" spans="1:13" ht="12.75" customHeight="1" x14ac:dyDescent="0.2">
      <c r="A44" s="52">
        <v>1954</v>
      </c>
      <c r="B44" s="53">
        <v>12.643580209558289</v>
      </c>
      <c r="C44" s="53">
        <v>0</v>
      </c>
      <c r="D44" s="53">
        <v>12.643580209558289</v>
      </c>
      <c r="E44" s="54">
        <v>0.63217901047791447</v>
      </c>
      <c r="F44" s="13"/>
      <c r="G44" s="52">
        <v>1965</v>
      </c>
      <c r="H44" s="53">
        <v>13.879836723336409</v>
      </c>
      <c r="I44" s="55">
        <v>0.39506172839506237</v>
      </c>
      <c r="J44" s="56">
        <v>0.69399183616682047</v>
      </c>
      <c r="K44" s="18"/>
      <c r="L44" s="18"/>
      <c r="M44" s="18"/>
    </row>
    <row r="45" spans="1:13" ht="12.75" customHeight="1" x14ac:dyDescent="0.2">
      <c r="A45" s="52">
        <v>1955</v>
      </c>
      <c r="B45" s="53">
        <v>8.9555151852322457</v>
      </c>
      <c r="C45" s="53">
        <v>0</v>
      </c>
      <c r="D45" s="53">
        <v>8.9555151852322457</v>
      </c>
      <c r="E45" s="54">
        <v>0.44777575926161228</v>
      </c>
      <c r="F45" s="13"/>
      <c r="G45" s="52">
        <v>1963</v>
      </c>
      <c r="H45" s="53">
        <v>13.658941026607184</v>
      </c>
      <c r="I45" s="55">
        <v>0.40740740740740805</v>
      </c>
      <c r="J45" s="56">
        <v>0.68294705133035927</v>
      </c>
      <c r="K45" s="18"/>
      <c r="L45" s="18"/>
      <c r="M45" s="18"/>
    </row>
    <row r="46" spans="1:13" ht="12.75" customHeight="1" x14ac:dyDescent="0.2">
      <c r="A46" s="52">
        <v>1956</v>
      </c>
      <c r="B46" s="53">
        <v>17.758506454652313</v>
      </c>
      <c r="C46" s="53">
        <v>0</v>
      </c>
      <c r="D46" s="53">
        <v>17.758506454652313</v>
      </c>
      <c r="E46" s="54">
        <v>0.8879253227326156</v>
      </c>
      <c r="F46" s="13"/>
      <c r="G46" s="52">
        <v>1999</v>
      </c>
      <c r="H46" s="53">
        <v>13.309389847315128</v>
      </c>
      <c r="I46" s="55">
        <v>0.41975308641975378</v>
      </c>
      <c r="J46" s="56">
        <v>0.66546949236575637</v>
      </c>
      <c r="K46" s="18"/>
      <c r="L46" s="18"/>
      <c r="M46" s="18"/>
    </row>
    <row r="47" spans="1:13" ht="12.75" customHeight="1" x14ac:dyDescent="0.2">
      <c r="A47" s="52">
        <v>1957</v>
      </c>
      <c r="B47" s="53">
        <v>10.271064665196688</v>
      </c>
      <c r="C47" s="53">
        <v>0</v>
      </c>
      <c r="D47" s="53">
        <v>10.271064665196688</v>
      </c>
      <c r="E47" s="54">
        <v>0.51355323325983437</v>
      </c>
      <c r="F47" s="13"/>
      <c r="G47" s="52">
        <v>1966</v>
      </c>
      <c r="H47" s="53">
        <v>13.289921278500787</v>
      </c>
      <c r="I47" s="55">
        <v>0.43209876543209946</v>
      </c>
      <c r="J47" s="56">
        <v>0.66449606392503935</v>
      </c>
      <c r="K47" s="18"/>
      <c r="L47" s="18"/>
      <c r="M47" s="18"/>
    </row>
    <row r="48" spans="1:13" ht="12.75" customHeight="1" x14ac:dyDescent="0.2">
      <c r="A48" s="52">
        <v>1958</v>
      </c>
      <c r="B48" s="53">
        <v>18.57139299844896</v>
      </c>
      <c r="C48" s="53">
        <v>0</v>
      </c>
      <c r="D48" s="53">
        <v>18.57139299844896</v>
      </c>
      <c r="E48" s="54">
        <v>0.92856964992244806</v>
      </c>
      <c r="F48" s="13"/>
      <c r="G48" s="52">
        <v>1940</v>
      </c>
      <c r="H48" s="53">
        <v>13.256949729127861</v>
      </c>
      <c r="I48" s="55">
        <v>0.4444444444444452</v>
      </c>
      <c r="J48" s="56">
        <v>0.66284748645639302</v>
      </c>
      <c r="K48" s="18"/>
      <c r="L48" s="18"/>
      <c r="M48" s="18"/>
    </row>
    <row r="49" spans="1:13" ht="12.75" customHeight="1" x14ac:dyDescent="0.2">
      <c r="A49" s="52">
        <v>1959</v>
      </c>
      <c r="B49" s="53">
        <v>9.3507810350398479</v>
      </c>
      <c r="C49" s="53">
        <v>0</v>
      </c>
      <c r="D49" s="53">
        <v>9.3507810350398479</v>
      </c>
      <c r="E49" s="54">
        <v>0.4675390517519924</v>
      </c>
      <c r="F49" s="13"/>
      <c r="G49" s="52">
        <v>1971</v>
      </c>
      <c r="H49" s="53">
        <v>13.115878740888693</v>
      </c>
      <c r="I49" s="55">
        <v>0.45679012345679088</v>
      </c>
      <c r="J49" s="56">
        <v>0.65579393704443467</v>
      </c>
      <c r="K49" s="18"/>
      <c r="L49" s="18"/>
      <c r="M49" s="18"/>
    </row>
    <row r="50" spans="1:13" ht="12.75" customHeight="1" x14ac:dyDescent="0.2">
      <c r="A50" s="52">
        <v>1960</v>
      </c>
      <c r="B50" s="53">
        <v>9.9878460682626624</v>
      </c>
      <c r="C50" s="53">
        <v>0</v>
      </c>
      <c r="D50" s="53">
        <v>9.9878460682626624</v>
      </c>
      <c r="E50" s="54">
        <v>0.49939230341313312</v>
      </c>
      <c r="F50" s="13"/>
      <c r="G50" s="52">
        <v>1935</v>
      </c>
      <c r="H50" s="53">
        <v>13.054048590535675</v>
      </c>
      <c r="I50" s="55">
        <v>0.46913580246913655</v>
      </c>
      <c r="J50" s="56">
        <v>0.65270242952678381</v>
      </c>
      <c r="K50" s="18"/>
      <c r="L50" s="18"/>
      <c r="M50" s="18"/>
    </row>
    <row r="51" spans="1:13" ht="12.75" customHeight="1" x14ac:dyDescent="0.2">
      <c r="A51" s="52">
        <v>1961</v>
      </c>
      <c r="B51" s="53">
        <v>7.9669293597518429</v>
      </c>
      <c r="C51" s="53">
        <v>0</v>
      </c>
      <c r="D51" s="53">
        <v>7.9669293597518429</v>
      </c>
      <c r="E51" s="54">
        <v>0.39834646798759216</v>
      </c>
      <c r="F51" s="13"/>
      <c r="G51" s="52">
        <v>1927</v>
      </c>
      <c r="H51" s="53">
        <v>13.001691160804665</v>
      </c>
      <c r="I51" s="55">
        <v>0.48148148148148229</v>
      </c>
      <c r="J51" s="56">
        <v>0.65008455804023324</v>
      </c>
      <c r="K51" s="18"/>
      <c r="L51" s="18"/>
      <c r="M51" s="18"/>
    </row>
    <row r="52" spans="1:13" ht="12.75" customHeight="1" x14ac:dyDescent="0.2">
      <c r="A52" s="52">
        <v>1962</v>
      </c>
      <c r="B52" s="53">
        <v>11.812027906761637</v>
      </c>
      <c r="C52" s="53">
        <v>0</v>
      </c>
      <c r="D52" s="53">
        <v>11.812027906761637</v>
      </c>
      <c r="E52" s="54">
        <v>0.59060139533808187</v>
      </c>
      <c r="F52" s="13"/>
      <c r="G52" s="52">
        <v>2002</v>
      </c>
      <c r="H52" s="53">
        <v>12.907973758705907</v>
      </c>
      <c r="I52" s="55">
        <v>0.49382716049382797</v>
      </c>
      <c r="J52" s="56">
        <v>0.64539868793529531</v>
      </c>
      <c r="K52" s="18"/>
      <c r="L52" s="18"/>
      <c r="M52" s="18"/>
    </row>
    <row r="53" spans="1:13" ht="12.75" customHeight="1" x14ac:dyDescent="0.2">
      <c r="A53" s="52">
        <v>1963</v>
      </c>
      <c r="B53" s="53">
        <v>13.658941026607184</v>
      </c>
      <c r="C53" s="53">
        <v>0</v>
      </c>
      <c r="D53" s="53">
        <v>13.658941026607184</v>
      </c>
      <c r="E53" s="54">
        <v>0.68294705133035927</v>
      </c>
      <c r="F53" s="13"/>
      <c r="G53" s="52">
        <v>1985</v>
      </c>
      <c r="H53" s="53">
        <v>12.842922588436966</v>
      </c>
      <c r="I53" s="55">
        <v>0.50617283950617364</v>
      </c>
      <c r="J53" s="56">
        <v>0.64214612942184834</v>
      </c>
      <c r="K53" s="18"/>
      <c r="L53" s="18"/>
      <c r="M53" s="18"/>
    </row>
    <row r="54" spans="1:13" ht="12.75" customHeight="1" x14ac:dyDescent="0.2">
      <c r="A54" s="52">
        <v>1964</v>
      </c>
      <c r="B54" s="53">
        <v>12.428107698520549</v>
      </c>
      <c r="C54" s="53">
        <v>0</v>
      </c>
      <c r="D54" s="53">
        <v>12.428107698520549</v>
      </c>
      <c r="E54" s="54">
        <v>0.62140538492602748</v>
      </c>
      <c r="F54" s="13"/>
      <c r="G54" s="52">
        <v>1954</v>
      </c>
      <c r="H54" s="53">
        <v>12.643580209558289</v>
      </c>
      <c r="I54" s="55">
        <v>0.51851851851851938</v>
      </c>
      <c r="J54" s="56">
        <v>0.63217901047791447</v>
      </c>
      <c r="K54" s="18"/>
      <c r="L54" s="18"/>
      <c r="M54" s="18"/>
    </row>
    <row r="55" spans="1:13" ht="12" customHeight="1" x14ac:dyDescent="0.2">
      <c r="A55" s="47">
        <v>1965</v>
      </c>
      <c r="B55" s="48">
        <v>13.879836723336409</v>
      </c>
      <c r="C55" s="48">
        <v>0</v>
      </c>
      <c r="D55" s="48">
        <v>13.879836723336409</v>
      </c>
      <c r="E55" s="49">
        <v>0.69399183616682047</v>
      </c>
      <c r="F55" s="13"/>
      <c r="G55" s="47">
        <v>1964</v>
      </c>
      <c r="H55" s="48">
        <v>12.428107698520549</v>
      </c>
      <c r="I55" s="50">
        <v>0.53086419753086511</v>
      </c>
      <c r="J55" s="51">
        <v>0.62140538492602748</v>
      </c>
      <c r="K55" s="18"/>
      <c r="L55" s="18"/>
      <c r="M55" s="18"/>
    </row>
    <row r="56" spans="1:13" ht="12" customHeight="1" x14ac:dyDescent="0.2">
      <c r="A56" s="52">
        <v>1966</v>
      </c>
      <c r="B56" s="53">
        <v>13.289921278500787</v>
      </c>
      <c r="C56" s="53">
        <v>0</v>
      </c>
      <c r="D56" s="53">
        <v>13.289921278500787</v>
      </c>
      <c r="E56" s="54">
        <v>0.66449606392503935</v>
      </c>
      <c r="F56" s="13"/>
      <c r="G56" s="52">
        <v>1993</v>
      </c>
      <c r="H56" s="53">
        <v>12.382470327682942</v>
      </c>
      <c r="I56" s="55">
        <v>0.54320987654321073</v>
      </c>
      <c r="J56" s="56">
        <v>0.61912351638414709</v>
      </c>
      <c r="K56" s="18"/>
      <c r="L56" s="18"/>
      <c r="M56" s="18"/>
    </row>
    <row r="57" spans="1:13" ht="12" customHeight="1" x14ac:dyDescent="0.2">
      <c r="A57" s="52">
        <v>1967</v>
      </c>
      <c r="B57" s="53">
        <v>16.344808796187998</v>
      </c>
      <c r="C57" s="53">
        <v>0</v>
      </c>
      <c r="D57" s="53">
        <v>16.344808796187998</v>
      </c>
      <c r="E57" s="54">
        <v>0.81724043980939987</v>
      </c>
      <c r="F57" s="13"/>
      <c r="G57" s="52">
        <v>1923</v>
      </c>
      <c r="H57" s="53">
        <v>12.372215581654434</v>
      </c>
      <c r="I57" s="55">
        <v>0.55555555555555647</v>
      </c>
      <c r="J57" s="56">
        <v>0.61861077908272166</v>
      </c>
      <c r="K57" s="18"/>
      <c r="L57" s="18"/>
      <c r="M57" s="18"/>
    </row>
    <row r="58" spans="1:13" ht="12" customHeight="1" x14ac:dyDescent="0.2">
      <c r="A58" s="52">
        <v>1968</v>
      </c>
      <c r="B58" s="53">
        <v>10.88133750200198</v>
      </c>
      <c r="C58" s="53">
        <v>0</v>
      </c>
      <c r="D58" s="53">
        <v>10.88133750200198</v>
      </c>
      <c r="E58" s="54">
        <v>0.54406687510009899</v>
      </c>
      <c r="F58" s="13"/>
      <c r="G58" s="52">
        <v>1989</v>
      </c>
      <c r="H58" s="53">
        <v>12.354406020459734</v>
      </c>
      <c r="I58" s="55">
        <v>0.5679012345679022</v>
      </c>
      <c r="J58" s="56">
        <v>0.6177203010229867</v>
      </c>
      <c r="K58" s="18"/>
      <c r="L58" s="18"/>
      <c r="M58" s="18"/>
    </row>
    <row r="59" spans="1:13" ht="12" customHeight="1" x14ac:dyDescent="0.2">
      <c r="A59" s="52">
        <v>1969</v>
      </c>
      <c r="B59" s="53">
        <v>20.000000001322313</v>
      </c>
      <c r="C59" s="53">
        <v>0</v>
      </c>
      <c r="D59" s="53">
        <v>20.000000001322313</v>
      </c>
      <c r="E59" s="54">
        <v>1.0000000000661156</v>
      </c>
      <c r="F59" s="13"/>
      <c r="G59" s="52">
        <v>1962</v>
      </c>
      <c r="H59" s="53">
        <v>11.812027906761637</v>
      </c>
      <c r="I59" s="55">
        <v>0.58024691358024783</v>
      </c>
      <c r="J59" s="56">
        <v>0.59060139533808187</v>
      </c>
      <c r="K59" s="18"/>
      <c r="L59" s="18"/>
      <c r="M59" s="18"/>
    </row>
    <row r="60" spans="1:13" ht="12" customHeight="1" x14ac:dyDescent="0.2">
      <c r="A60" s="52">
        <v>1970</v>
      </c>
      <c r="B60" s="53">
        <v>14.418401588992959</v>
      </c>
      <c r="C60" s="53">
        <v>0</v>
      </c>
      <c r="D60" s="53">
        <v>14.418401588992959</v>
      </c>
      <c r="E60" s="54">
        <v>0.72092007944964798</v>
      </c>
      <c r="F60" s="13"/>
      <c r="G60" s="52">
        <v>2003</v>
      </c>
      <c r="H60" s="53">
        <v>11.406931727714575</v>
      </c>
      <c r="I60" s="55">
        <v>0.59259259259259356</v>
      </c>
      <c r="J60" s="56">
        <v>0.57034658638572877</v>
      </c>
      <c r="K60" s="18"/>
      <c r="L60" s="18"/>
      <c r="M60" s="18"/>
    </row>
    <row r="61" spans="1:13" ht="12" customHeight="1" x14ac:dyDescent="0.2">
      <c r="A61" s="52">
        <v>1971</v>
      </c>
      <c r="B61" s="53">
        <v>13.115878740888693</v>
      </c>
      <c r="C61" s="53">
        <v>0</v>
      </c>
      <c r="D61" s="53">
        <v>13.115878740888693</v>
      </c>
      <c r="E61" s="54">
        <v>0.65579393704443467</v>
      </c>
      <c r="F61" s="13"/>
      <c r="G61" s="52">
        <v>1950</v>
      </c>
      <c r="H61" s="53">
        <v>11.103020536221758</v>
      </c>
      <c r="I61" s="55">
        <v>0.60493827160493929</v>
      </c>
      <c r="J61" s="56">
        <v>0.55515102681108786</v>
      </c>
      <c r="K61" s="18"/>
      <c r="L61" s="18"/>
      <c r="M61" s="18"/>
    </row>
    <row r="62" spans="1:13" ht="12" customHeight="1" x14ac:dyDescent="0.2">
      <c r="A62" s="52">
        <v>1972</v>
      </c>
      <c r="B62" s="53">
        <v>10.372790436003918</v>
      </c>
      <c r="C62" s="53">
        <v>0</v>
      </c>
      <c r="D62" s="53">
        <v>10.372790436003918</v>
      </c>
      <c r="E62" s="54">
        <v>0.5186395218001959</v>
      </c>
      <c r="F62" s="13"/>
      <c r="G62" s="52">
        <v>1968</v>
      </c>
      <c r="H62" s="53">
        <v>10.88133750200198</v>
      </c>
      <c r="I62" s="55">
        <v>0.61728395061728492</v>
      </c>
      <c r="J62" s="56">
        <v>0.54406687510009899</v>
      </c>
      <c r="K62" s="18"/>
      <c r="L62" s="18"/>
      <c r="M62" s="18"/>
    </row>
    <row r="63" spans="1:13" ht="12" customHeight="1" x14ac:dyDescent="0.2">
      <c r="A63" s="52">
        <v>1973</v>
      </c>
      <c r="B63" s="53">
        <v>15.615699804440219</v>
      </c>
      <c r="C63" s="53">
        <v>0</v>
      </c>
      <c r="D63" s="53">
        <v>15.615699804440219</v>
      </c>
      <c r="E63" s="54">
        <v>0.78078499022201098</v>
      </c>
      <c r="F63" s="13"/>
      <c r="G63" s="52">
        <v>1947</v>
      </c>
      <c r="H63" s="53">
        <v>10.731232871187878</v>
      </c>
      <c r="I63" s="55">
        <v>0.62962962962963065</v>
      </c>
      <c r="J63" s="56">
        <v>0.53656164355939384</v>
      </c>
      <c r="K63" s="18"/>
      <c r="L63" s="18"/>
      <c r="M63" s="18"/>
    </row>
    <row r="64" spans="1:13" ht="12" customHeight="1" x14ac:dyDescent="0.2">
      <c r="A64" s="52">
        <v>1974</v>
      </c>
      <c r="B64" s="53">
        <v>15.007196424366574</v>
      </c>
      <c r="C64" s="53">
        <v>0</v>
      </c>
      <c r="D64" s="53">
        <v>15.007196424366574</v>
      </c>
      <c r="E64" s="54">
        <v>0.75035982121832867</v>
      </c>
      <c r="F64" s="13"/>
      <c r="G64" s="52">
        <v>1994</v>
      </c>
      <c r="H64" s="53">
        <v>10.430803204371461</v>
      </c>
      <c r="I64" s="55">
        <v>0.64197530864197638</v>
      </c>
      <c r="J64" s="56">
        <v>0.52154016021857308</v>
      </c>
      <c r="K64" s="18"/>
      <c r="L64" s="18"/>
      <c r="M64" s="18"/>
    </row>
    <row r="65" spans="1:13" ht="12" customHeight="1" x14ac:dyDescent="0.2">
      <c r="A65" s="52">
        <v>1975</v>
      </c>
      <c r="B65" s="53">
        <v>14.187466166672598</v>
      </c>
      <c r="C65" s="53">
        <v>0</v>
      </c>
      <c r="D65" s="53">
        <v>14.187466166672598</v>
      </c>
      <c r="E65" s="54">
        <v>0.70937330833362988</v>
      </c>
      <c r="F65" s="13"/>
      <c r="G65" s="52">
        <v>1972</v>
      </c>
      <c r="H65" s="53">
        <v>10.372790436003918</v>
      </c>
      <c r="I65" s="55">
        <v>0.65432098765432201</v>
      </c>
      <c r="J65" s="56">
        <v>0.5186395218001959</v>
      </c>
      <c r="K65" s="18"/>
      <c r="L65" s="18"/>
      <c r="M65" s="18"/>
    </row>
    <row r="66" spans="1:13" ht="12" customHeight="1" x14ac:dyDescent="0.2">
      <c r="A66" s="52">
        <v>1976</v>
      </c>
      <c r="B66" s="53">
        <v>8.9970097693268691</v>
      </c>
      <c r="C66" s="53">
        <v>0</v>
      </c>
      <c r="D66" s="53">
        <v>8.9970097693268691</v>
      </c>
      <c r="E66" s="54">
        <v>0.44985048846634346</v>
      </c>
      <c r="F66" s="13"/>
      <c r="G66" s="52">
        <v>1948</v>
      </c>
      <c r="H66" s="53">
        <v>10.334404884827578</v>
      </c>
      <c r="I66" s="55">
        <v>0.66666666666666774</v>
      </c>
      <c r="J66" s="56">
        <v>0.51672024424137886</v>
      </c>
      <c r="K66" s="18"/>
      <c r="L66" s="18"/>
      <c r="M66" s="18"/>
    </row>
    <row r="67" spans="1:13" ht="12" customHeight="1" x14ac:dyDescent="0.2">
      <c r="A67" s="52">
        <v>1977</v>
      </c>
      <c r="B67" s="53">
        <v>1.5986817453541664</v>
      </c>
      <c r="C67" s="53">
        <v>0</v>
      </c>
      <c r="D67" s="53">
        <v>1.5986817453541664</v>
      </c>
      <c r="E67" s="54">
        <v>7.9934087267708315E-2</v>
      </c>
      <c r="F67" s="13"/>
      <c r="G67" s="52">
        <v>1953</v>
      </c>
      <c r="H67" s="53">
        <v>10.333669646905799</v>
      </c>
      <c r="I67" s="55">
        <v>0.67901234567901347</v>
      </c>
      <c r="J67" s="56">
        <v>0.51668348234528994</v>
      </c>
      <c r="K67" s="18"/>
      <c r="L67" s="18"/>
      <c r="M67" s="18"/>
    </row>
    <row r="68" spans="1:13" ht="12" customHeight="1" x14ac:dyDescent="0.2">
      <c r="A68" s="52">
        <v>1978</v>
      </c>
      <c r="B68" s="53">
        <v>17.228771705708539</v>
      </c>
      <c r="C68" s="53">
        <v>0</v>
      </c>
      <c r="D68" s="53">
        <v>17.228771705708539</v>
      </c>
      <c r="E68" s="54">
        <v>0.86143858528542694</v>
      </c>
      <c r="F68" s="13"/>
      <c r="G68" s="52">
        <v>1957</v>
      </c>
      <c r="H68" s="53">
        <v>10.271064665196688</v>
      </c>
      <c r="I68" s="55">
        <v>0.6913580246913591</v>
      </c>
      <c r="J68" s="56">
        <v>0.51355323325983437</v>
      </c>
      <c r="K68" s="18"/>
      <c r="L68" s="18"/>
      <c r="M68" s="18"/>
    </row>
    <row r="69" spans="1:13" ht="12" customHeight="1" x14ac:dyDescent="0.2">
      <c r="A69" s="52">
        <v>1979</v>
      </c>
      <c r="B69" s="53">
        <v>14.974380582887031</v>
      </c>
      <c r="C69" s="53">
        <v>0</v>
      </c>
      <c r="D69" s="53">
        <v>14.974380582887031</v>
      </c>
      <c r="E69" s="54">
        <v>0.74871902914435151</v>
      </c>
      <c r="F69" s="13"/>
      <c r="G69" s="52">
        <v>1960</v>
      </c>
      <c r="H69" s="53">
        <v>9.9878460682626624</v>
      </c>
      <c r="I69" s="55">
        <v>0.70370370370370483</v>
      </c>
      <c r="J69" s="56">
        <v>0.49939230341313312</v>
      </c>
      <c r="K69" s="18"/>
      <c r="L69" s="18"/>
      <c r="M69" s="18"/>
    </row>
    <row r="70" spans="1:13" ht="12" customHeight="1" x14ac:dyDescent="0.2">
      <c r="A70" s="52">
        <v>1980</v>
      </c>
      <c r="B70" s="53">
        <v>18.607013664476675</v>
      </c>
      <c r="C70" s="53">
        <v>0</v>
      </c>
      <c r="D70" s="53">
        <v>18.607013664476675</v>
      </c>
      <c r="E70" s="54">
        <v>0.93035068322383374</v>
      </c>
      <c r="F70" s="13"/>
      <c r="G70" s="52">
        <v>1926</v>
      </c>
      <c r="H70" s="53">
        <v>9.7691522565415649</v>
      </c>
      <c r="I70" s="55">
        <v>0.71604938271605056</v>
      </c>
      <c r="J70" s="56">
        <v>0.48845761282707822</v>
      </c>
      <c r="K70" s="18"/>
      <c r="L70" s="18"/>
      <c r="M70" s="18"/>
    </row>
    <row r="71" spans="1:13" ht="12" customHeight="1" x14ac:dyDescent="0.2">
      <c r="A71" s="52">
        <v>1981</v>
      </c>
      <c r="B71" s="53">
        <v>8.5721889552502901</v>
      </c>
      <c r="C71" s="53">
        <v>0</v>
      </c>
      <c r="D71" s="53">
        <v>8.5721889552502901</v>
      </c>
      <c r="E71" s="54">
        <v>0.42860944776251453</v>
      </c>
      <c r="F71" s="13"/>
      <c r="G71" s="52">
        <v>1930</v>
      </c>
      <c r="H71" s="53">
        <v>9.4778455166352611</v>
      </c>
      <c r="I71" s="55">
        <v>0.7283950617283963</v>
      </c>
      <c r="J71" s="56">
        <v>0.47389227583176308</v>
      </c>
      <c r="K71" s="18"/>
      <c r="L71" s="18"/>
      <c r="M71" s="18"/>
    </row>
    <row r="72" spans="1:13" ht="12" customHeight="1" x14ac:dyDescent="0.2">
      <c r="A72" s="52">
        <v>1982</v>
      </c>
      <c r="B72" s="53">
        <v>18.629942367149159</v>
      </c>
      <c r="C72" s="53">
        <v>0</v>
      </c>
      <c r="D72" s="53">
        <v>18.629942367149159</v>
      </c>
      <c r="E72" s="54">
        <v>0.93149711835745796</v>
      </c>
      <c r="F72" s="13"/>
      <c r="G72" s="52">
        <v>1925</v>
      </c>
      <c r="H72" s="53">
        <v>9.4645890082310338</v>
      </c>
      <c r="I72" s="55">
        <v>0.74074074074074192</v>
      </c>
      <c r="J72" s="56">
        <v>0.47322945041155168</v>
      </c>
      <c r="K72" s="18"/>
      <c r="L72" s="18"/>
      <c r="M72" s="18"/>
    </row>
    <row r="73" spans="1:13" ht="12" customHeight="1" x14ac:dyDescent="0.2">
      <c r="A73" s="52">
        <v>1983</v>
      </c>
      <c r="B73" s="53">
        <v>20.000000001322313</v>
      </c>
      <c r="C73" s="53">
        <v>0</v>
      </c>
      <c r="D73" s="53">
        <v>20.000000001322313</v>
      </c>
      <c r="E73" s="54">
        <v>1.0000000000661156</v>
      </c>
      <c r="F73" s="13"/>
      <c r="G73" s="52">
        <v>1932</v>
      </c>
      <c r="H73" s="53">
        <v>9.4121990760319996</v>
      </c>
      <c r="I73" s="55">
        <v>0.75308641975308765</v>
      </c>
      <c r="J73" s="56">
        <v>0.47060995380159998</v>
      </c>
      <c r="K73" s="18"/>
      <c r="L73" s="18"/>
      <c r="M73" s="18"/>
    </row>
    <row r="74" spans="1:13" ht="12" customHeight="1" x14ac:dyDescent="0.2">
      <c r="A74" s="52">
        <v>1984</v>
      </c>
      <c r="B74" s="53">
        <v>17.264185112559126</v>
      </c>
      <c r="C74" s="53">
        <v>0</v>
      </c>
      <c r="D74" s="53">
        <v>17.264185112559126</v>
      </c>
      <c r="E74" s="54">
        <v>0.86320925562795625</v>
      </c>
      <c r="F74" s="13"/>
      <c r="G74" s="52">
        <v>1959</v>
      </c>
      <c r="H74" s="53">
        <v>9.3507810350398479</v>
      </c>
      <c r="I74" s="55">
        <v>0.76543209876543339</v>
      </c>
      <c r="J74" s="56">
        <v>0.4675390517519924</v>
      </c>
      <c r="K74" s="18"/>
      <c r="L74" s="18"/>
      <c r="M74" s="18"/>
    </row>
    <row r="75" spans="1:13" ht="12" customHeight="1" x14ac:dyDescent="0.2">
      <c r="A75" s="52">
        <v>1985</v>
      </c>
      <c r="B75" s="53">
        <v>12.842922588436966</v>
      </c>
      <c r="C75" s="53">
        <v>0</v>
      </c>
      <c r="D75" s="53">
        <v>12.842922588436966</v>
      </c>
      <c r="E75" s="54">
        <v>0.64214612942184834</v>
      </c>
      <c r="F75" s="13"/>
      <c r="G75" s="52">
        <v>1976</v>
      </c>
      <c r="H75" s="53">
        <v>8.9970097693268691</v>
      </c>
      <c r="I75" s="55">
        <v>0.77777777777777901</v>
      </c>
      <c r="J75" s="56">
        <v>0.44985048846634346</v>
      </c>
      <c r="K75" s="18"/>
      <c r="L75" s="18"/>
      <c r="M75" s="18"/>
    </row>
    <row r="76" spans="1:13" ht="12" customHeight="1" x14ac:dyDescent="0.2">
      <c r="A76" s="52">
        <v>1986</v>
      </c>
      <c r="B76" s="53">
        <v>15.559244093065434</v>
      </c>
      <c r="C76" s="53">
        <v>0</v>
      </c>
      <c r="D76" s="53">
        <v>15.559244093065434</v>
      </c>
      <c r="E76" s="54">
        <v>0.77796220465327171</v>
      </c>
      <c r="F76" s="13"/>
      <c r="G76" s="52">
        <v>1955</v>
      </c>
      <c r="H76" s="53">
        <v>8.9555151852322457</v>
      </c>
      <c r="I76" s="55">
        <v>0.79012345679012475</v>
      </c>
      <c r="J76" s="56">
        <v>0.44777575926161228</v>
      </c>
      <c r="K76" s="18"/>
      <c r="L76" s="18"/>
      <c r="M76" s="18"/>
    </row>
    <row r="77" spans="1:13" ht="12" customHeight="1" x14ac:dyDescent="0.2">
      <c r="A77" s="52">
        <v>1987</v>
      </c>
      <c r="B77" s="53">
        <v>4.3556867856897643</v>
      </c>
      <c r="C77" s="53">
        <v>0</v>
      </c>
      <c r="D77" s="53">
        <v>4.3556867856897643</v>
      </c>
      <c r="E77" s="54">
        <v>0.2177843392844882</v>
      </c>
      <c r="F77" s="13"/>
      <c r="G77" s="52">
        <v>1939</v>
      </c>
      <c r="H77" s="53">
        <v>8.8521736797368114</v>
      </c>
      <c r="I77" s="55">
        <v>0.80246913580247048</v>
      </c>
      <c r="J77" s="56">
        <v>0.44260868398684056</v>
      </c>
      <c r="K77" s="18"/>
      <c r="L77" s="18"/>
      <c r="M77" s="18"/>
    </row>
    <row r="78" spans="1:13" ht="12" customHeight="1" x14ac:dyDescent="0.2">
      <c r="A78" s="52">
        <v>1988</v>
      </c>
      <c r="B78" s="53">
        <v>3.0713275813140228</v>
      </c>
      <c r="C78" s="53">
        <v>0</v>
      </c>
      <c r="D78" s="53">
        <v>3.0713275813140228</v>
      </c>
      <c r="E78" s="54">
        <v>0.15356637906570114</v>
      </c>
      <c r="F78" s="13"/>
      <c r="G78" s="52">
        <v>1981</v>
      </c>
      <c r="H78" s="53">
        <v>8.5721889552502901</v>
      </c>
      <c r="I78" s="55">
        <v>0.8148148148148161</v>
      </c>
      <c r="J78" s="56">
        <v>0.42860944776251453</v>
      </c>
      <c r="K78" s="18"/>
      <c r="L78" s="18"/>
      <c r="M78" s="18"/>
    </row>
    <row r="79" spans="1:13" ht="12" customHeight="1" x14ac:dyDescent="0.2">
      <c r="A79" s="52">
        <v>1989</v>
      </c>
      <c r="B79" s="53">
        <v>12.354406020459734</v>
      </c>
      <c r="C79" s="53">
        <v>0</v>
      </c>
      <c r="D79" s="53">
        <v>12.354406020459734</v>
      </c>
      <c r="E79" s="54">
        <v>0.6177203010229867</v>
      </c>
      <c r="F79" s="13"/>
      <c r="G79" s="52">
        <v>1949</v>
      </c>
      <c r="H79" s="53">
        <v>8.4299828382575583</v>
      </c>
      <c r="I79" s="55">
        <v>0.82716049382716184</v>
      </c>
      <c r="J79" s="56">
        <v>0.42149914191287791</v>
      </c>
      <c r="K79" s="18"/>
      <c r="L79" s="18"/>
      <c r="M79" s="18"/>
    </row>
    <row r="80" spans="1:13" ht="12" customHeight="1" x14ac:dyDescent="0.2">
      <c r="A80" s="52">
        <v>1990</v>
      </c>
      <c r="B80" s="53">
        <v>5.3369723034925896</v>
      </c>
      <c r="C80" s="53">
        <v>0</v>
      </c>
      <c r="D80" s="53">
        <v>5.3369723034925896</v>
      </c>
      <c r="E80" s="54">
        <v>0.26684861517462949</v>
      </c>
      <c r="F80" s="13"/>
      <c r="G80" s="52">
        <v>1944</v>
      </c>
      <c r="H80" s="53">
        <v>8.0698277919554116</v>
      </c>
      <c r="I80" s="55">
        <v>0.83950617283950757</v>
      </c>
      <c r="J80" s="56">
        <v>0.40349138959777059</v>
      </c>
      <c r="K80" s="18"/>
      <c r="L80" s="18"/>
      <c r="M80" s="18"/>
    </row>
    <row r="81" spans="1:13" ht="12" customHeight="1" x14ac:dyDescent="0.2">
      <c r="A81" s="52">
        <v>1991</v>
      </c>
      <c r="B81" s="53">
        <v>3.2076470076612367</v>
      </c>
      <c r="C81" s="53">
        <v>0</v>
      </c>
      <c r="D81" s="53">
        <v>3.2076470076612367</v>
      </c>
      <c r="E81" s="54">
        <v>0.16038235038306184</v>
      </c>
      <c r="F81" s="13"/>
      <c r="G81" s="52">
        <v>1961</v>
      </c>
      <c r="H81" s="53">
        <v>7.9669293597518429</v>
      </c>
      <c r="I81" s="55">
        <v>0.85185185185185319</v>
      </c>
      <c r="J81" s="56">
        <v>0.39834646798759216</v>
      </c>
      <c r="K81" s="18"/>
      <c r="L81" s="18"/>
      <c r="M81" s="18"/>
    </row>
    <row r="82" spans="1:13" ht="12" customHeight="1" x14ac:dyDescent="0.2">
      <c r="A82" s="52">
        <v>1992</v>
      </c>
      <c r="B82" s="53">
        <v>4.7939281792930712</v>
      </c>
      <c r="C82" s="53">
        <v>0</v>
      </c>
      <c r="D82" s="53">
        <v>4.7939281792930712</v>
      </c>
      <c r="E82" s="54">
        <v>0.23969640896465355</v>
      </c>
      <c r="F82" s="13"/>
      <c r="G82" s="52">
        <v>1933</v>
      </c>
      <c r="H82" s="53">
        <v>7.1518853756220455</v>
      </c>
      <c r="I82" s="55">
        <v>0.86419753086419893</v>
      </c>
      <c r="J82" s="56">
        <v>0.35759426878110229</v>
      </c>
      <c r="K82" s="18"/>
      <c r="L82" s="18"/>
      <c r="M82" s="18"/>
    </row>
    <row r="83" spans="1:13" ht="12" customHeight="1" x14ac:dyDescent="0.2">
      <c r="A83" s="52">
        <v>1993</v>
      </c>
      <c r="B83" s="53">
        <v>12.382470327682942</v>
      </c>
      <c r="C83" s="53">
        <v>0</v>
      </c>
      <c r="D83" s="53">
        <v>12.382470327682942</v>
      </c>
      <c r="E83" s="54">
        <v>0.61912351638414709</v>
      </c>
      <c r="F83" s="13"/>
      <c r="G83" s="52">
        <v>1934</v>
      </c>
      <c r="H83" s="53">
        <v>5.7278975620297761</v>
      </c>
      <c r="I83" s="55">
        <v>0.87654320987654466</v>
      </c>
      <c r="J83" s="56">
        <v>0.28639487810148878</v>
      </c>
      <c r="K83" s="18"/>
      <c r="L83" s="18"/>
      <c r="M83" s="18"/>
    </row>
    <row r="84" spans="1:13" ht="12" customHeight="1" x14ac:dyDescent="0.2">
      <c r="A84" s="52">
        <v>1994</v>
      </c>
      <c r="B84" s="53">
        <v>10.430803204371461</v>
      </c>
      <c r="C84" s="53">
        <v>0</v>
      </c>
      <c r="D84" s="53">
        <v>10.430803204371461</v>
      </c>
      <c r="E84" s="54">
        <v>0.52154016021857308</v>
      </c>
      <c r="F84" s="13"/>
      <c r="G84" s="52">
        <v>2001</v>
      </c>
      <c r="H84" s="53">
        <v>5.6422409935847178</v>
      </c>
      <c r="I84" s="55">
        <v>0.88888888888889039</v>
      </c>
      <c r="J84" s="56">
        <v>0.28211204967923587</v>
      </c>
      <c r="K84" s="18"/>
      <c r="L84" s="18"/>
      <c r="M84" s="18"/>
    </row>
    <row r="85" spans="1:13" ht="12" customHeight="1" x14ac:dyDescent="0.2">
      <c r="A85" s="52">
        <v>1995</v>
      </c>
      <c r="B85" s="53">
        <v>16.961184136732424</v>
      </c>
      <c r="C85" s="53">
        <v>0</v>
      </c>
      <c r="D85" s="53">
        <v>16.961184136732424</v>
      </c>
      <c r="E85" s="54">
        <v>0.84805920683662117</v>
      </c>
      <c r="F85" s="13"/>
      <c r="G85" s="52">
        <v>1990</v>
      </c>
      <c r="H85" s="53">
        <v>5.3369723034925896</v>
      </c>
      <c r="I85" s="55">
        <v>0.90123456790123602</v>
      </c>
      <c r="J85" s="56">
        <v>0.26684861517462949</v>
      </c>
      <c r="K85" s="18"/>
      <c r="L85" s="18"/>
      <c r="M85" s="18"/>
    </row>
    <row r="86" spans="1:13" ht="12" customHeight="1" x14ac:dyDescent="0.2">
      <c r="A86" s="52">
        <v>1996</v>
      </c>
      <c r="B86" s="53">
        <v>14.53407139699608</v>
      </c>
      <c r="C86" s="53">
        <v>0</v>
      </c>
      <c r="D86" s="53">
        <v>14.53407139699608</v>
      </c>
      <c r="E86" s="54">
        <v>0.726703569849804</v>
      </c>
      <c r="F86" s="13"/>
      <c r="G86" s="52">
        <v>1992</v>
      </c>
      <c r="H86" s="53">
        <v>4.7939281792930712</v>
      </c>
      <c r="I86" s="55">
        <v>0.91358024691358175</v>
      </c>
      <c r="J86" s="56">
        <v>0.23969640896465355</v>
      </c>
      <c r="K86" s="18"/>
      <c r="L86" s="18"/>
      <c r="M86" s="18"/>
    </row>
    <row r="87" spans="1:13" ht="12" customHeight="1" x14ac:dyDescent="0.2">
      <c r="A87" s="52">
        <v>1997</v>
      </c>
      <c r="B87" s="53">
        <v>16.998591540614903</v>
      </c>
      <c r="C87" s="53">
        <v>0</v>
      </c>
      <c r="D87" s="53">
        <v>16.998591540614903</v>
      </c>
      <c r="E87" s="54">
        <v>0.84992957703074512</v>
      </c>
      <c r="F87" s="13"/>
      <c r="G87" s="52">
        <v>1987</v>
      </c>
      <c r="H87" s="53">
        <v>4.3556867856897643</v>
      </c>
      <c r="I87" s="55">
        <v>0.92592592592592748</v>
      </c>
      <c r="J87" s="56">
        <v>0.2177843392844882</v>
      </c>
      <c r="K87" s="18"/>
      <c r="L87" s="18"/>
      <c r="M87" s="18"/>
    </row>
    <row r="88" spans="1:13" ht="12" customHeight="1" x14ac:dyDescent="0.2">
      <c r="A88" s="52">
        <v>1998</v>
      </c>
      <c r="B88" s="53">
        <v>18.751491852777207</v>
      </c>
      <c r="C88" s="53">
        <v>0</v>
      </c>
      <c r="D88" s="53">
        <v>18.751491852777207</v>
      </c>
      <c r="E88" s="54">
        <v>0.93757459263886034</v>
      </c>
      <c r="F88" s="13"/>
      <c r="G88" s="52">
        <v>1931</v>
      </c>
      <c r="H88" s="53">
        <v>4.0653672426157659</v>
      </c>
      <c r="I88" s="55">
        <v>0.93827160493827311</v>
      </c>
      <c r="J88" s="56">
        <v>0.2032683621307883</v>
      </c>
      <c r="K88" s="18"/>
      <c r="L88" s="18"/>
      <c r="M88" s="18"/>
    </row>
    <row r="89" spans="1:13" ht="12" customHeight="1" x14ac:dyDescent="0.2">
      <c r="A89" s="52">
        <v>1999</v>
      </c>
      <c r="B89" s="53">
        <v>13.309389847315128</v>
      </c>
      <c r="C89" s="53">
        <v>0</v>
      </c>
      <c r="D89" s="53">
        <v>13.309389847315128</v>
      </c>
      <c r="E89" s="54">
        <v>0.66546949236575637</v>
      </c>
      <c r="F89" s="13"/>
      <c r="G89" s="52">
        <v>1929</v>
      </c>
      <c r="H89" s="53">
        <v>3.666756894646003</v>
      </c>
      <c r="I89" s="55">
        <v>0.95061728395061884</v>
      </c>
      <c r="J89" s="56">
        <v>0.18333784473230014</v>
      </c>
      <c r="K89" s="18"/>
      <c r="L89" s="18"/>
      <c r="M89" s="18"/>
    </row>
    <row r="90" spans="1:13" ht="12" customHeight="1" x14ac:dyDescent="0.2">
      <c r="A90" s="52">
        <v>2000</v>
      </c>
      <c r="B90" s="53">
        <v>14.325465545203532</v>
      </c>
      <c r="C90" s="53">
        <v>0</v>
      </c>
      <c r="D90" s="53">
        <v>14.325465545203532</v>
      </c>
      <c r="E90" s="54">
        <v>0.71627327726017653</v>
      </c>
      <c r="F90" s="13"/>
      <c r="G90" s="52">
        <v>1924</v>
      </c>
      <c r="H90" s="53">
        <v>3.6043245066785916</v>
      </c>
      <c r="I90" s="55">
        <v>0.96296296296296457</v>
      </c>
      <c r="J90" s="56">
        <v>0.18021622533392959</v>
      </c>
      <c r="K90" s="18"/>
      <c r="L90" s="18"/>
      <c r="M90" s="18"/>
    </row>
    <row r="91" spans="1:13" ht="12" customHeight="1" x14ac:dyDescent="0.2">
      <c r="A91" s="52">
        <v>2001</v>
      </c>
      <c r="B91" s="53">
        <v>5.6422409935847178</v>
      </c>
      <c r="C91" s="53">
        <v>0</v>
      </c>
      <c r="D91" s="53">
        <v>5.6422409935847178</v>
      </c>
      <c r="E91" s="54">
        <v>0.28211204967923587</v>
      </c>
      <c r="F91" s="13"/>
      <c r="G91" s="52">
        <v>1991</v>
      </c>
      <c r="H91" s="53">
        <v>3.2076470076612367</v>
      </c>
      <c r="I91" s="55">
        <v>0.9753086419753102</v>
      </c>
      <c r="J91" s="56">
        <v>0.16038235038306184</v>
      </c>
      <c r="K91" s="18"/>
      <c r="L91" s="18"/>
      <c r="M91" s="18"/>
    </row>
    <row r="92" spans="1:13" ht="12" customHeight="1" x14ac:dyDescent="0.2">
      <c r="A92" s="52">
        <v>2002</v>
      </c>
      <c r="B92" s="53">
        <v>12.907973758705907</v>
      </c>
      <c r="C92" s="53">
        <v>0</v>
      </c>
      <c r="D92" s="53">
        <v>12.907973758705907</v>
      </c>
      <c r="E92" s="54">
        <v>0.64539868793529531</v>
      </c>
      <c r="F92" s="13"/>
      <c r="G92" s="52">
        <v>1988</v>
      </c>
      <c r="H92" s="53">
        <v>3.0713275813140228</v>
      </c>
      <c r="I92" s="55">
        <v>0.98765432098765593</v>
      </c>
      <c r="J92" s="56">
        <v>0.15356637906570114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11.406931727714575</v>
      </c>
      <c r="C93" s="58">
        <v>0</v>
      </c>
      <c r="D93" s="58">
        <v>11.406931727714575</v>
      </c>
      <c r="E93" s="59">
        <v>0.57034658638572877</v>
      </c>
      <c r="F93" s="29"/>
      <c r="G93" s="57">
        <v>1977</v>
      </c>
      <c r="H93" s="58">
        <v>1.5986817453541664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12.181490878895547</v>
      </c>
      <c r="C94" s="63">
        <v>0</v>
      </c>
      <c r="D94" s="63">
        <v>12.181490878895547</v>
      </c>
      <c r="E94" s="64">
        <v>0.60907454394477745</v>
      </c>
      <c r="F94" s="36"/>
      <c r="G94" s="62"/>
      <c r="H94" s="63">
        <v>12.181490878895547</v>
      </c>
      <c r="I94" s="63"/>
      <c r="J94" s="64">
        <v>0.609074543944777</v>
      </c>
      <c r="K94" s="39"/>
      <c r="L94" s="39"/>
      <c r="M94" s="39"/>
    </row>
    <row r="95" spans="1:13" ht="12" customHeight="1" x14ac:dyDescent="0.2">
      <c r="A95" s="65" t="s">
        <v>12</v>
      </c>
      <c r="B95" s="66">
        <v>20.000000001322313</v>
      </c>
      <c r="C95" s="66">
        <v>0</v>
      </c>
      <c r="D95" s="66">
        <v>20.000000001322313</v>
      </c>
      <c r="E95" s="67">
        <v>1.0000000000661156</v>
      </c>
      <c r="F95" s="36"/>
      <c r="G95" s="68"/>
      <c r="H95" s="66">
        <v>20.000000001322313</v>
      </c>
      <c r="I95" s="69"/>
      <c r="J95" s="67">
        <v>1.0000000000661156</v>
      </c>
      <c r="K95" s="18"/>
      <c r="L95" s="18"/>
      <c r="M95" s="18"/>
    </row>
    <row r="96" spans="1:13" ht="12" customHeight="1" x14ac:dyDescent="0.2">
      <c r="A96" s="65" t="s">
        <v>13</v>
      </c>
      <c r="B96" s="66">
        <v>1.5986817453541664</v>
      </c>
      <c r="C96" s="66">
        <v>0</v>
      </c>
      <c r="D96" s="66">
        <v>1.5986817453541664</v>
      </c>
      <c r="E96" s="67">
        <v>7.9934087267708315E-2</v>
      </c>
      <c r="F96" s="45"/>
      <c r="G96" s="68"/>
      <c r="H96" s="66">
        <v>1.5986817453541664</v>
      </c>
      <c r="I96" s="69"/>
      <c r="J96" s="67">
        <v>7.9934087267708315E-2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3:BU1032"/>
  <sheetViews>
    <sheetView zoomScaleNormal="100" zoomScaleSheetLayoutView="70" workbookViewId="0">
      <selection activeCell="Q11" sqref="Q11"/>
    </sheetView>
  </sheetViews>
  <sheetFormatPr defaultColWidth="6.42578125" defaultRowHeight="9.75" customHeight="1" x14ac:dyDescent="0.2"/>
  <cols>
    <col min="1" max="1" width="8.85546875" style="4" bestFit="1" customWidth="1"/>
    <col min="2" max="2" width="10.7109375" style="4" customWidth="1"/>
    <col min="3" max="3" width="9.5703125" style="4" customWidth="1"/>
    <col min="4" max="4" width="9" style="4" customWidth="1"/>
    <col min="5" max="5" width="10.5703125" style="4" customWidth="1"/>
    <col min="6" max="6" width="1.5703125" style="4" customWidth="1"/>
    <col min="7" max="7" width="8.85546875" style="4" customWidth="1"/>
    <col min="8" max="8" width="9.140625" style="4" customWidth="1"/>
    <col min="9" max="9" width="11.85546875" style="4" customWidth="1"/>
    <col min="10" max="10" width="10.7109375" style="3" customWidth="1"/>
    <col min="11" max="13" width="6.42578125" style="3"/>
    <col min="14" max="16384" width="6.42578125" style="4"/>
  </cols>
  <sheetData>
    <row r="3" spans="1:13" s="5" customFormat="1" ht="18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6"/>
      <c r="L3" s="6"/>
      <c r="M3" s="6"/>
    </row>
    <row r="4" spans="1:13" ht="14.25" customHeight="1" x14ac:dyDescent="0.25">
      <c r="A4" s="93" t="s">
        <v>1</v>
      </c>
      <c r="B4" s="93"/>
      <c r="C4" s="93"/>
      <c r="D4" s="93"/>
      <c r="E4" s="94"/>
      <c r="F4" s="7"/>
      <c r="G4" s="95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9" t="s">
        <v>7</v>
      </c>
      <c r="F5" s="8"/>
      <c r="G5" s="101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9"/>
      <c r="F6" s="8"/>
      <c r="G6" s="101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9"/>
      <c r="F7" s="8"/>
      <c r="G7" s="101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9"/>
      <c r="F8" s="8"/>
      <c r="G8" s="101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9"/>
      <c r="F9" s="8"/>
      <c r="G9" s="101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9"/>
      <c r="F10" s="8"/>
      <c r="G10" s="101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100"/>
      <c r="F11" s="9"/>
      <c r="G11" s="102"/>
      <c r="H11" s="91"/>
      <c r="I11" s="91"/>
      <c r="J11" s="91"/>
    </row>
    <row r="12" spans="1:13" ht="12.75" customHeight="1" x14ac:dyDescent="0.2">
      <c r="A12" s="10">
        <v>1922</v>
      </c>
      <c r="B12" s="11">
        <v>56.976343445096973</v>
      </c>
      <c r="C12" s="11">
        <v>0</v>
      </c>
      <c r="D12" s="11">
        <v>56.976343445096973</v>
      </c>
      <c r="E12" s="12">
        <v>0.70672715759237126</v>
      </c>
      <c r="F12" s="13"/>
      <c r="G12" s="14">
        <v>1983</v>
      </c>
      <c r="H12" s="11">
        <v>80.290330079106553</v>
      </c>
      <c r="I12" s="15">
        <v>0</v>
      </c>
      <c r="J12" s="16">
        <v>0.99591081715587382</v>
      </c>
      <c r="K12" s="17"/>
      <c r="L12" s="17"/>
      <c r="M12" s="18"/>
    </row>
    <row r="13" spans="1:13" ht="12.75" customHeight="1" x14ac:dyDescent="0.2">
      <c r="A13" s="19">
        <v>1923</v>
      </c>
      <c r="B13" s="20">
        <v>48.499085080085365</v>
      </c>
      <c r="C13" s="20">
        <v>1.6133609890606226</v>
      </c>
      <c r="D13" s="20">
        <v>50.112446069145989</v>
      </c>
      <c r="E13" s="21">
        <v>0.6215882667966508</v>
      </c>
      <c r="F13" s="13"/>
      <c r="G13" s="22">
        <v>1938</v>
      </c>
      <c r="H13" s="20">
        <v>80.043504143506425</v>
      </c>
      <c r="I13" s="23">
        <v>1.2345679012345699E-2</v>
      </c>
      <c r="J13" s="24">
        <v>0.99284922033622447</v>
      </c>
      <c r="K13" s="17"/>
      <c r="L13" s="17"/>
      <c r="M13" s="18"/>
    </row>
    <row r="14" spans="1:13" ht="12.75" customHeight="1" x14ac:dyDescent="0.2">
      <c r="A14" s="19">
        <v>1924</v>
      </c>
      <c r="B14" s="20">
        <v>14.529032086421402</v>
      </c>
      <c r="C14" s="20">
        <v>1.3733160054015134</v>
      </c>
      <c r="D14" s="20">
        <v>15.902348091822915</v>
      </c>
      <c r="E14" s="21">
        <v>0.1972506585440699</v>
      </c>
      <c r="F14" s="13"/>
      <c r="G14" s="22">
        <v>1980</v>
      </c>
      <c r="H14" s="20">
        <v>79.966050551721494</v>
      </c>
      <c r="I14" s="23">
        <v>2.4691358024691398E-2</v>
      </c>
      <c r="J14" s="24">
        <v>0.99188849605211471</v>
      </c>
      <c r="K14" s="17"/>
      <c r="L14" s="17"/>
      <c r="M14" s="18"/>
    </row>
    <row r="15" spans="1:13" ht="12.75" customHeight="1" x14ac:dyDescent="0.2">
      <c r="A15" s="19">
        <v>1925</v>
      </c>
      <c r="B15" s="20">
        <v>37.101188912265648</v>
      </c>
      <c r="C15" s="20">
        <v>0</v>
      </c>
      <c r="D15" s="20">
        <v>37.101188912265648</v>
      </c>
      <c r="E15" s="21">
        <v>0.46019832438930347</v>
      </c>
      <c r="F15" s="13"/>
      <c r="G15" s="22">
        <v>1958</v>
      </c>
      <c r="H15" s="20">
        <v>79.540088183020302</v>
      </c>
      <c r="I15" s="23">
        <v>3.7037037037037097E-2</v>
      </c>
      <c r="J15" s="24">
        <v>0.98660491420268293</v>
      </c>
      <c r="K15" s="17"/>
      <c r="L15" s="17"/>
      <c r="M15" s="18"/>
    </row>
    <row r="16" spans="1:13" ht="12.75" customHeight="1" x14ac:dyDescent="0.2">
      <c r="A16" s="19">
        <v>1926</v>
      </c>
      <c r="B16" s="20">
        <v>38.295076845642932</v>
      </c>
      <c r="C16" s="20">
        <v>1.0505693799136446</v>
      </c>
      <c r="D16" s="20">
        <v>39.345646225556578</v>
      </c>
      <c r="E16" s="21">
        <v>0.48803828114061742</v>
      </c>
      <c r="F16" s="13"/>
      <c r="G16" s="22">
        <v>1982</v>
      </c>
      <c r="H16" s="20">
        <v>79.147118764600677</v>
      </c>
      <c r="I16" s="23">
        <v>4.9382716049382797E-2</v>
      </c>
      <c r="J16" s="24">
        <v>0.98173057261970564</v>
      </c>
      <c r="K16" s="17"/>
      <c r="L16" s="17"/>
      <c r="M16" s="18"/>
    </row>
    <row r="17" spans="1:13" ht="12.75" customHeight="1" x14ac:dyDescent="0.2">
      <c r="A17" s="19">
        <v>1927</v>
      </c>
      <c r="B17" s="20">
        <v>50.966629350354282</v>
      </c>
      <c r="C17" s="20">
        <v>0.92334607925541201</v>
      </c>
      <c r="D17" s="20">
        <v>51.889975429609692</v>
      </c>
      <c r="E17" s="21">
        <v>0.64363650991825461</v>
      </c>
      <c r="F17" s="13"/>
      <c r="G17" s="22">
        <v>1969</v>
      </c>
      <c r="H17" s="20">
        <v>78.943522813408435</v>
      </c>
      <c r="I17" s="23">
        <v>6.1728395061728496E-2</v>
      </c>
      <c r="J17" s="24">
        <v>0.97920519490707558</v>
      </c>
      <c r="K17" s="17"/>
      <c r="L17" s="17"/>
      <c r="M17" s="18"/>
    </row>
    <row r="18" spans="1:13" ht="12.75" customHeight="1" x14ac:dyDescent="0.2">
      <c r="A18" s="19">
        <v>1928</v>
      </c>
      <c r="B18" s="20">
        <v>59.894166702603705</v>
      </c>
      <c r="C18" s="20">
        <v>1.4431877497095862</v>
      </c>
      <c r="D18" s="20">
        <v>61.337354452313292</v>
      </c>
      <c r="E18" s="21">
        <v>0.7608205712269076</v>
      </c>
      <c r="F18" s="13"/>
      <c r="G18" s="22">
        <v>1952</v>
      </c>
      <c r="H18" s="20">
        <v>77.752116493411322</v>
      </c>
      <c r="I18" s="23">
        <v>7.4074074074074195E-2</v>
      </c>
      <c r="J18" s="24">
        <v>0.9644271457877861</v>
      </c>
      <c r="K18" s="17"/>
      <c r="L18" s="17"/>
      <c r="M18" s="18"/>
    </row>
    <row r="19" spans="1:13" ht="12.75" customHeight="1" x14ac:dyDescent="0.2">
      <c r="A19" s="19">
        <v>1929</v>
      </c>
      <c r="B19" s="20">
        <v>14.780697042318039</v>
      </c>
      <c r="C19" s="20">
        <v>1.6959827096061184</v>
      </c>
      <c r="D19" s="20">
        <v>16.476679751924156</v>
      </c>
      <c r="E19" s="21">
        <v>0.20437459379712422</v>
      </c>
      <c r="F19" s="13"/>
      <c r="G19" s="22">
        <v>1998</v>
      </c>
      <c r="H19" s="20">
        <v>75.392691813046525</v>
      </c>
      <c r="I19" s="23">
        <v>8.6419753086419887E-2</v>
      </c>
      <c r="J19" s="24">
        <v>0.93516114876019008</v>
      </c>
      <c r="K19" s="17"/>
      <c r="L19" s="17"/>
      <c r="M19" s="18"/>
    </row>
    <row r="20" spans="1:13" ht="12.75" customHeight="1" x14ac:dyDescent="0.2">
      <c r="A20" s="19">
        <v>1930</v>
      </c>
      <c r="B20" s="20">
        <v>37.153154425210232</v>
      </c>
      <c r="C20" s="20">
        <v>0</v>
      </c>
      <c r="D20" s="20">
        <v>37.153154425210232</v>
      </c>
      <c r="E20" s="21">
        <v>0.46084289785673815</v>
      </c>
      <c r="F20" s="13"/>
      <c r="G20" s="22">
        <v>1943</v>
      </c>
      <c r="H20" s="20">
        <v>74.172510086475199</v>
      </c>
      <c r="I20" s="23">
        <v>9.8765432098765593E-2</v>
      </c>
      <c r="J20" s="24">
        <v>0.92002617323834279</v>
      </c>
      <c r="K20" s="17"/>
      <c r="L20" s="17"/>
      <c r="M20" s="18"/>
    </row>
    <row r="21" spans="1:13" ht="12.75" customHeight="1" x14ac:dyDescent="0.2">
      <c r="A21" s="19">
        <v>1931</v>
      </c>
      <c r="B21" s="20">
        <v>16.38749535498415</v>
      </c>
      <c r="C21" s="20">
        <v>1.0520408523465139</v>
      </c>
      <c r="D21" s="20">
        <v>17.439536207330665</v>
      </c>
      <c r="E21" s="21">
        <v>0.21631774010581326</v>
      </c>
      <c r="F21" s="13"/>
      <c r="G21" s="22">
        <v>1995</v>
      </c>
      <c r="H21" s="20">
        <v>72.11684415543283</v>
      </c>
      <c r="I21" s="23">
        <v>0.1111111111111113</v>
      </c>
      <c r="J21" s="24">
        <v>0.89452796025096537</v>
      </c>
      <c r="K21" s="17"/>
      <c r="L21" s="17"/>
      <c r="M21" s="18"/>
    </row>
    <row r="22" spans="1:13" ht="12.75" customHeight="1" x14ac:dyDescent="0.2">
      <c r="A22" s="19">
        <v>1932</v>
      </c>
      <c r="B22" s="20">
        <v>36.895820378045414</v>
      </c>
      <c r="C22" s="20">
        <v>0</v>
      </c>
      <c r="D22" s="20">
        <v>36.895820378045414</v>
      </c>
      <c r="E22" s="21">
        <v>0.4576509597872167</v>
      </c>
      <c r="F22" s="13"/>
      <c r="G22" s="22">
        <v>1967</v>
      </c>
      <c r="H22" s="20">
        <v>70.313993664449086</v>
      </c>
      <c r="I22" s="23">
        <v>0.12345679012345699</v>
      </c>
      <c r="J22" s="24">
        <v>0.87216563711794937</v>
      </c>
      <c r="K22" s="17"/>
      <c r="L22" s="17"/>
      <c r="M22" s="18"/>
    </row>
    <row r="23" spans="1:13" ht="12.75" customHeight="1" x14ac:dyDescent="0.2">
      <c r="A23" s="19">
        <v>1933</v>
      </c>
      <c r="B23" s="20">
        <v>28.686804425530791</v>
      </c>
      <c r="C23" s="20">
        <v>1.0447540974395517</v>
      </c>
      <c r="D23" s="20">
        <v>29.731558522970342</v>
      </c>
      <c r="E23" s="21">
        <v>0.36878638703758793</v>
      </c>
      <c r="F23" s="13"/>
      <c r="G23" s="22">
        <v>1956</v>
      </c>
      <c r="H23" s="20">
        <v>70.060673285739398</v>
      </c>
      <c r="I23" s="23">
        <v>0.13580246913580268</v>
      </c>
      <c r="J23" s="24">
        <v>0.86902348407019836</v>
      </c>
      <c r="K23" s="17"/>
      <c r="L23" s="17"/>
      <c r="M23" s="18"/>
    </row>
    <row r="24" spans="1:13" ht="12.75" customHeight="1" x14ac:dyDescent="0.2">
      <c r="A24" s="19">
        <v>1934</v>
      </c>
      <c r="B24" s="20">
        <v>23.089155072542024</v>
      </c>
      <c r="C24" s="20">
        <v>0.14244552360167059</v>
      </c>
      <c r="D24" s="20">
        <v>23.231600596143693</v>
      </c>
      <c r="E24" s="21">
        <v>0.28816175385938592</v>
      </c>
      <c r="F24" s="13"/>
      <c r="G24" s="22">
        <v>1941</v>
      </c>
      <c r="H24" s="20">
        <v>69.260570811259839</v>
      </c>
      <c r="I24" s="23">
        <v>0.14814814814814839</v>
      </c>
      <c r="J24" s="24">
        <v>0.859099116984121</v>
      </c>
      <c r="K24" s="17"/>
      <c r="L24" s="17"/>
      <c r="M24" s="18"/>
    </row>
    <row r="25" spans="1:13" ht="12.75" customHeight="1" x14ac:dyDescent="0.2">
      <c r="A25" s="19">
        <v>1935</v>
      </c>
      <c r="B25" s="20">
        <v>51.171870474899855</v>
      </c>
      <c r="C25" s="20">
        <v>0</v>
      </c>
      <c r="D25" s="20">
        <v>51.171870474899855</v>
      </c>
      <c r="E25" s="21">
        <v>0.63472922940833354</v>
      </c>
      <c r="F25" s="13"/>
      <c r="G25" s="22">
        <v>1984</v>
      </c>
      <c r="H25" s="20">
        <v>68.674605644042813</v>
      </c>
      <c r="I25" s="23">
        <v>0.1604938271604941</v>
      </c>
      <c r="J25" s="24">
        <v>0.85183088122107187</v>
      </c>
      <c r="K25" s="17"/>
      <c r="L25" s="17"/>
      <c r="M25" s="18"/>
    </row>
    <row r="26" spans="1:13" ht="12.75" customHeight="1" x14ac:dyDescent="0.2">
      <c r="A26" s="19">
        <v>1936</v>
      </c>
      <c r="B26" s="20">
        <v>57.76097426961045</v>
      </c>
      <c r="C26" s="20">
        <v>1.4489994126420935</v>
      </c>
      <c r="D26" s="20">
        <v>59.209973682252546</v>
      </c>
      <c r="E26" s="21">
        <v>0.7344328166987415</v>
      </c>
      <c r="F26" s="13"/>
      <c r="G26" s="22">
        <v>1997</v>
      </c>
      <c r="H26" s="20">
        <v>68.247760755798055</v>
      </c>
      <c r="I26" s="23">
        <v>0.17283950617283977</v>
      </c>
      <c r="J26" s="24">
        <v>0.84653635271394256</v>
      </c>
      <c r="K26" s="17"/>
      <c r="L26" s="17"/>
      <c r="M26" s="18"/>
    </row>
    <row r="27" spans="1:13" ht="12.75" customHeight="1" x14ac:dyDescent="0.2">
      <c r="A27" s="19">
        <v>1937</v>
      </c>
      <c r="B27" s="20">
        <v>58.040866268683281</v>
      </c>
      <c r="C27" s="20">
        <v>1.6355786410450439</v>
      </c>
      <c r="D27" s="20">
        <v>59.676444909728325</v>
      </c>
      <c r="E27" s="21">
        <v>0.7402188651665631</v>
      </c>
      <c r="F27" s="13"/>
      <c r="G27" s="22">
        <v>1978</v>
      </c>
      <c r="H27" s="20">
        <v>67.536785086377478</v>
      </c>
      <c r="I27" s="23">
        <v>0.18518518518518548</v>
      </c>
      <c r="J27" s="24">
        <v>0.83771750293199543</v>
      </c>
      <c r="K27" s="17"/>
      <c r="L27" s="17"/>
      <c r="M27" s="18"/>
    </row>
    <row r="28" spans="1:13" ht="12.75" customHeight="1" x14ac:dyDescent="0.2">
      <c r="A28" s="19">
        <v>1938</v>
      </c>
      <c r="B28" s="20">
        <v>78.400000005183486</v>
      </c>
      <c r="C28" s="20">
        <v>1.6435041383229394</v>
      </c>
      <c r="D28" s="20">
        <v>80.043504143506425</v>
      </c>
      <c r="E28" s="21">
        <v>0.99284922033622447</v>
      </c>
      <c r="F28" s="13"/>
      <c r="G28" s="22">
        <v>1986</v>
      </c>
      <c r="H28" s="20">
        <v>67.326300817066269</v>
      </c>
      <c r="I28" s="23">
        <v>0.19753086419753119</v>
      </c>
      <c r="J28" s="24">
        <v>0.83510668341684779</v>
      </c>
      <c r="K28" s="17"/>
      <c r="L28" s="17"/>
      <c r="M28" s="18"/>
    </row>
    <row r="29" spans="1:13" ht="12.75" customHeight="1" x14ac:dyDescent="0.2">
      <c r="A29" s="19">
        <v>1939</v>
      </c>
      <c r="B29" s="20">
        <v>34.700520824568308</v>
      </c>
      <c r="C29" s="20">
        <v>2.2199998829466749</v>
      </c>
      <c r="D29" s="20">
        <v>36.920520707514981</v>
      </c>
      <c r="E29" s="21">
        <v>0.45795733946309825</v>
      </c>
      <c r="F29" s="13"/>
      <c r="G29" s="22">
        <v>1951</v>
      </c>
      <c r="H29" s="20">
        <v>62.704973469354499</v>
      </c>
      <c r="I29" s="23">
        <v>0.20987654320987689</v>
      </c>
      <c r="J29" s="24">
        <v>0.77778433973399275</v>
      </c>
      <c r="K29" s="17"/>
      <c r="L29" s="17"/>
      <c r="M29" s="18"/>
    </row>
    <row r="30" spans="1:13" ht="12.75" customHeight="1" x14ac:dyDescent="0.2">
      <c r="A30" s="19">
        <v>1940</v>
      </c>
      <c r="B30" s="20">
        <v>51.967242938181201</v>
      </c>
      <c r="C30" s="20">
        <v>0.98259127845078853</v>
      </c>
      <c r="D30" s="20">
        <v>52.949834216631992</v>
      </c>
      <c r="E30" s="21">
        <v>0.6567828605387247</v>
      </c>
      <c r="F30" s="13"/>
      <c r="G30" s="22">
        <v>1973</v>
      </c>
      <c r="H30" s="20">
        <v>62.364922971802081</v>
      </c>
      <c r="I30" s="23">
        <v>0.2222222222222226</v>
      </c>
      <c r="J30" s="24">
        <v>0.77356639756638645</v>
      </c>
      <c r="K30" s="17"/>
      <c r="L30" s="17"/>
      <c r="M30" s="18"/>
    </row>
    <row r="31" spans="1:13" ht="12.75" customHeight="1" x14ac:dyDescent="0.2">
      <c r="A31" s="19">
        <v>1941</v>
      </c>
      <c r="B31" s="20">
        <v>67.789049475487417</v>
      </c>
      <c r="C31" s="20">
        <v>1.4715213357724157</v>
      </c>
      <c r="D31" s="20">
        <v>69.260570811259839</v>
      </c>
      <c r="E31" s="21">
        <v>0.859099116984121</v>
      </c>
      <c r="F31" s="13"/>
      <c r="G31" s="22">
        <v>1928</v>
      </c>
      <c r="H31" s="20">
        <v>61.337354452313292</v>
      </c>
      <c r="I31" s="23">
        <v>0.23456790123456828</v>
      </c>
      <c r="J31" s="24">
        <v>0.7608205712269076</v>
      </c>
      <c r="K31" s="17"/>
      <c r="L31" s="17"/>
      <c r="M31" s="18"/>
    </row>
    <row r="32" spans="1:13" ht="12.75" customHeight="1" x14ac:dyDescent="0.2">
      <c r="A32" s="19">
        <v>1942</v>
      </c>
      <c r="B32" s="20">
        <v>58.386984739812895</v>
      </c>
      <c r="C32" s="20">
        <v>1.3327309114561225</v>
      </c>
      <c r="D32" s="20">
        <v>59.71971565126902</v>
      </c>
      <c r="E32" s="21">
        <v>0.74075558981975953</v>
      </c>
      <c r="F32" s="13"/>
      <c r="G32" s="22">
        <v>1979</v>
      </c>
      <c r="H32" s="20">
        <v>60.611965512510935</v>
      </c>
      <c r="I32" s="23">
        <v>0.24691358024691398</v>
      </c>
      <c r="J32" s="24">
        <v>0.75182294111276271</v>
      </c>
      <c r="K32" s="17"/>
      <c r="L32" s="17"/>
      <c r="M32" s="18"/>
    </row>
    <row r="33" spans="1:13" ht="12.75" customHeight="1" x14ac:dyDescent="0.2">
      <c r="A33" s="19">
        <v>1943</v>
      </c>
      <c r="B33" s="20">
        <v>72.519205071023762</v>
      </c>
      <c r="C33" s="20">
        <v>1.6533050154514346</v>
      </c>
      <c r="D33" s="20">
        <v>74.172510086475199</v>
      </c>
      <c r="E33" s="21">
        <v>0.92002617323834279</v>
      </c>
      <c r="F33" s="13"/>
      <c r="G33" s="22">
        <v>1974</v>
      </c>
      <c r="H33" s="20">
        <v>60.561552665693561</v>
      </c>
      <c r="I33" s="23">
        <v>0.25925925925925969</v>
      </c>
      <c r="J33" s="24">
        <v>0.75119762671413493</v>
      </c>
      <c r="K33" s="17"/>
      <c r="L33" s="17"/>
      <c r="M33" s="18"/>
    </row>
    <row r="34" spans="1:13" ht="12.75" customHeight="1" x14ac:dyDescent="0.2">
      <c r="A34" s="19">
        <v>1944</v>
      </c>
      <c r="B34" s="20">
        <v>31.920439112046076</v>
      </c>
      <c r="C34" s="20">
        <v>2.0534773531422026</v>
      </c>
      <c r="D34" s="20">
        <v>33.973916465188282</v>
      </c>
      <c r="E34" s="21">
        <v>0.42140804347789979</v>
      </c>
      <c r="F34" s="13"/>
      <c r="G34" s="22">
        <v>1942</v>
      </c>
      <c r="H34" s="20">
        <v>59.71971565126902</v>
      </c>
      <c r="I34" s="23">
        <v>0.27160493827160537</v>
      </c>
      <c r="J34" s="24">
        <v>0.74075558981975953</v>
      </c>
      <c r="K34" s="17"/>
      <c r="L34" s="17"/>
      <c r="M34" s="18"/>
    </row>
    <row r="35" spans="1:13" ht="12.75" customHeight="1" x14ac:dyDescent="0.2">
      <c r="A35" s="19">
        <v>1945</v>
      </c>
      <c r="B35" s="20">
        <v>58.172864539179578</v>
      </c>
      <c r="C35" s="20">
        <v>0.51859476480324507</v>
      </c>
      <c r="D35" s="20">
        <v>58.691459303982825</v>
      </c>
      <c r="E35" s="21">
        <v>0.72800123175369413</v>
      </c>
      <c r="F35" s="13"/>
      <c r="G35" s="22">
        <v>1937</v>
      </c>
      <c r="H35" s="20">
        <v>59.676444909728325</v>
      </c>
      <c r="I35" s="23">
        <v>0.2839506172839511</v>
      </c>
      <c r="J35" s="24">
        <v>0.7402188651665631</v>
      </c>
      <c r="K35" s="17"/>
      <c r="L35" s="17"/>
      <c r="M35" s="18"/>
    </row>
    <row r="36" spans="1:13" ht="12.75" customHeight="1" x14ac:dyDescent="0.2">
      <c r="A36" s="19">
        <v>1946</v>
      </c>
      <c r="B36" s="20">
        <v>54.673823840331032</v>
      </c>
      <c r="C36" s="20">
        <v>1.6472417839364897</v>
      </c>
      <c r="D36" s="20">
        <v>56.321065624267519</v>
      </c>
      <c r="E36" s="21">
        <v>0.69859917668404259</v>
      </c>
      <c r="F36" s="13"/>
      <c r="G36" s="22">
        <v>1936</v>
      </c>
      <c r="H36" s="20">
        <v>59.209973682252546</v>
      </c>
      <c r="I36" s="23">
        <v>0.29629629629629678</v>
      </c>
      <c r="J36" s="24">
        <v>0.7344328166987415</v>
      </c>
      <c r="K36" s="17"/>
      <c r="L36" s="17"/>
      <c r="M36" s="18"/>
    </row>
    <row r="37" spans="1:13" ht="12.75" customHeight="1" x14ac:dyDescent="0.2">
      <c r="A37" s="19">
        <v>1947</v>
      </c>
      <c r="B37" s="20">
        <v>42.066432855056483</v>
      </c>
      <c r="C37" s="20">
        <v>1.5481616586675031</v>
      </c>
      <c r="D37" s="20">
        <v>43.614594513723986</v>
      </c>
      <c r="E37" s="21">
        <v>0.5409897607755394</v>
      </c>
      <c r="F37" s="13"/>
      <c r="G37" s="22">
        <v>1996</v>
      </c>
      <c r="H37" s="20">
        <v>59.001203464711132</v>
      </c>
      <c r="I37" s="23">
        <v>0.30864197530864246</v>
      </c>
      <c r="J37" s="24">
        <v>0.73184325805893236</v>
      </c>
      <c r="K37" s="17"/>
      <c r="L37" s="17"/>
      <c r="M37" s="18"/>
    </row>
    <row r="38" spans="1:13" ht="12.75" customHeight="1" x14ac:dyDescent="0.2">
      <c r="A38" s="19">
        <v>1948</v>
      </c>
      <c r="B38" s="20">
        <v>40.510867148524106</v>
      </c>
      <c r="C38" s="20">
        <v>1.1911668487018532</v>
      </c>
      <c r="D38" s="20">
        <v>41.702033997225961</v>
      </c>
      <c r="E38" s="21">
        <v>0.51726660874753116</v>
      </c>
      <c r="F38" s="13"/>
      <c r="G38" s="22">
        <v>1970</v>
      </c>
      <c r="H38" s="20">
        <v>58.740134111799058</v>
      </c>
      <c r="I38" s="23">
        <v>0.32098765432098819</v>
      </c>
      <c r="J38" s="24">
        <v>0.72860498774248394</v>
      </c>
      <c r="K38" s="17"/>
      <c r="L38" s="17"/>
      <c r="M38" s="18"/>
    </row>
    <row r="39" spans="1:13" ht="12.75" customHeight="1" x14ac:dyDescent="0.2">
      <c r="A39" s="19">
        <v>1949</v>
      </c>
      <c r="B39" s="20">
        <v>33.18255819056813</v>
      </c>
      <c r="C39" s="20">
        <v>1.1471189422158614</v>
      </c>
      <c r="D39" s="20">
        <v>34.329677132783992</v>
      </c>
      <c r="E39" s="21">
        <v>0.42582085255251784</v>
      </c>
      <c r="F39" s="13"/>
      <c r="G39" s="22">
        <v>1945</v>
      </c>
      <c r="H39" s="20">
        <v>58.691459303982825</v>
      </c>
      <c r="I39" s="23">
        <v>0.33333333333333387</v>
      </c>
      <c r="J39" s="24">
        <v>0.72800123175369413</v>
      </c>
      <c r="K39" s="17"/>
      <c r="L39" s="17"/>
      <c r="M39" s="18"/>
    </row>
    <row r="40" spans="1:13" ht="12.75" customHeight="1" x14ac:dyDescent="0.2">
      <c r="A40" s="19">
        <v>1950</v>
      </c>
      <c r="B40" s="20">
        <v>43.523840501989298</v>
      </c>
      <c r="C40" s="20">
        <v>0.7987026304480872</v>
      </c>
      <c r="D40" s="20">
        <v>44.322543132437389</v>
      </c>
      <c r="E40" s="21">
        <v>0.54977106341400872</v>
      </c>
      <c r="F40" s="13"/>
      <c r="G40" s="22">
        <v>2000</v>
      </c>
      <c r="H40" s="20">
        <v>57.633167133887277</v>
      </c>
      <c r="I40" s="23">
        <v>0.34567901234567955</v>
      </c>
      <c r="J40" s="24">
        <v>0.71487431324593487</v>
      </c>
      <c r="K40" s="17"/>
      <c r="L40" s="17"/>
      <c r="M40" s="18"/>
    </row>
    <row r="41" spans="1:13" ht="12.75" customHeight="1" x14ac:dyDescent="0.2">
      <c r="A41" s="19">
        <v>1951</v>
      </c>
      <c r="B41" s="20">
        <v>62.150377593570219</v>
      </c>
      <c r="C41" s="20">
        <v>0.55459587578427672</v>
      </c>
      <c r="D41" s="20">
        <v>62.704973469354499</v>
      </c>
      <c r="E41" s="21">
        <v>0.77778433973399275</v>
      </c>
      <c r="F41" s="13"/>
      <c r="G41" s="22">
        <v>1975</v>
      </c>
      <c r="H41" s="20">
        <v>57.280665988074055</v>
      </c>
      <c r="I41" s="23">
        <v>0.35802469135802528</v>
      </c>
      <c r="J41" s="24">
        <v>0.71050193485579327</v>
      </c>
      <c r="K41" s="17"/>
      <c r="L41" s="17"/>
      <c r="M41" s="18"/>
    </row>
    <row r="42" spans="1:13" ht="12.75" customHeight="1" x14ac:dyDescent="0.2">
      <c r="A42" s="19">
        <v>1952</v>
      </c>
      <c r="B42" s="20">
        <v>75.992245969237885</v>
      </c>
      <c r="C42" s="20">
        <v>1.7598705241734343</v>
      </c>
      <c r="D42" s="20">
        <v>77.752116493411322</v>
      </c>
      <c r="E42" s="21">
        <v>0.9644271457877861</v>
      </c>
      <c r="F42" s="13"/>
      <c r="G42" s="22">
        <v>1922</v>
      </c>
      <c r="H42" s="20">
        <v>56.976343445096973</v>
      </c>
      <c r="I42" s="23">
        <v>0.37037037037037096</v>
      </c>
      <c r="J42" s="24">
        <v>0.70672715759237126</v>
      </c>
      <c r="K42" s="17"/>
      <c r="L42" s="17"/>
      <c r="M42" s="18"/>
    </row>
    <row r="43" spans="1:13" ht="12.75" customHeight="1" x14ac:dyDescent="0.2">
      <c r="A43" s="19">
        <v>1953</v>
      </c>
      <c r="B43" s="20">
        <v>40.50798501587073</v>
      </c>
      <c r="C43" s="20">
        <v>2.1518211445846886</v>
      </c>
      <c r="D43" s="20">
        <v>42.659806160455418</v>
      </c>
      <c r="E43" s="21">
        <v>0.52914669015697613</v>
      </c>
      <c r="F43" s="13"/>
      <c r="G43" s="22">
        <v>1946</v>
      </c>
      <c r="H43" s="20">
        <v>56.321065624267519</v>
      </c>
      <c r="I43" s="23">
        <v>0.38271604938271669</v>
      </c>
      <c r="J43" s="24">
        <v>0.69859917668404259</v>
      </c>
      <c r="K43" s="17"/>
      <c r="L43" s="17"/>
      <c r="M43" s="18"/>
    </row>
    <row r="44" spans="1:13" ht="12.75" customHeight="1" x14ac:dyDescent="0.2">
      <c r="A44" s="19">
        <v>1954</v>
      </c>
      <c r="B44" s="20">
        <v>49.562834421468487</v>
      </c>
      <c r="C44" s="20">
        <v>1.1470373308065434</v>
      </c>
      <c r="D44" s="20">
        <v>50.709871752275028</v>
      </c>
      <c r="E44" s="21">
        <v>0.62899865730929083</v>
      </c>
      <c r="F44" s="13"/>
      <c r="G44" s="22">
        <v>1985</v>
      </c>
      <c r="H44" s="20">
        <v>56.203766694002248</v>
      </c>
      <c r="I44" s="23">
        <v>0.39506172839506237</v>
      </c>
      <c r="J44" s="24">
        <v>0.69714421600102017</v>
      </c>
      <c r="K44" s="17"/>
      <c r="L44" s="17"/>
      <c r="M44" s="18"/>
    </row>
    <row r="45" spans="1:13" ht="12.75" customHeight="1" x14ac:dyDescent="0.2">
      <c r="A45" s="19">
        <v>1955</v>
      </c>
      <c r="B45" s="20">
        <v>35.105619526110395</v>
      </c>
      <c r="C45" s="20">
        <v>1.4034373921792871</v>
      </c>
      <c r="D45" s="20">
        <v>36.50905691828968</v>
      </c>
      <c r="E45" s="21">
        <v>0.45285359610877796</v>
      </c>
      <c r="F45" s="13"/>
      <c r="G45" s="22">
        <v>1965</v>
      </c>
      <c r="H45" s="20">
        <v>55.718352393182023</v>
      </c>
      <c r="I45" s="23">
        <v>0.40740740740740805</v>
      </c>
      <c r="J45" s="24">
        <v>0.69112320011389261</v>
      </c>
      <c r="K45" s="17"/>
      <c r="L45" s="17"/>
      <c r="M45" s="18"/>
    </row>
    <row r="46" spans="1:13" ht="12.75" customHeight="1" x14ac:dyDescent="0.2">
      <c r="A46" s="19">
        <v>1956</v>
      </c>
      <c r="B46" s="20">
        <v>69.61334530223705</v>
      </c>
      <c r="C46" s="20">
        <v>0.44732798350235048</v>
      </c>
      <c r="D46" s="20">
        <v>70.060673285739398</v>
      </c>
      <c r="E46" s="21">
        <v>0.86902348407019836</v>
      </c>
      <c r="F46" s="13"/>
      <c r="G46" s="22">
        <v>1963</v>
      </c>
      <c r="H46" s="20">
        <v>54.659480205036267</v>
      </c>
      <c r="I46" s="23">
        <v>0.41975308641975378</v>
      </c>
      <c r="J46" s="24">
        <v>0.67798908713763661</v>
      </c>
      <c r="K46" s="17"/>
      <c r="L46" s="17"/>
      <c r="M46" s="18"/>
    </row>
    <row r="47" spans="1:13" ht="12.75" customHeight="1" x14ac:dyDescent="0.2">
      <c r="A47" s="19">
        <v>1957</v>
      </c>
      <c r="B47" s="20">
        <v>40.262573487571018</v>
      </c>
      <c r="C47" s="20">
        <v>1.9711944887579049</v>
      </c>
      <c r="D47" s="20">
        <v>42.23376797632892</v>
      </c>
      <c r="E47" s="21">
        <v>0.52386216790286433</v>
      </c>
      <c r="F47" s="13"/>
      <c r="G47" s="22">
        <v>1999</v>
      </c>
      <c r="H47" s="20">
        <v>54.254223843334621</v>
      </c>
      <c r="I47" s="23">
        <v>0.43209876543209946</v>
      </c>
      <c r="J47" s="24">
        <v>0.6729623399074004</v>
      </c>
      <c r="K47" s="17"/>
      <c r="L47" s="17"/>
      <c r="M47" s="18"/>
    </row>
    <row r="48" spans="1:13" ht="12.75" customHeight="1" x14ac:dyDescent="0.2">
      <c r="A48" s="19">
        <v>1958</v>
      </c>
      <c r="B48" s="20">
        <v>78.400000005183472</v>
      </c>
      <c r="C48" s="20">
        <v>1.1400881778368326</v>
      </c>
      <c r="D48" s="20">
        <v>79.540088183020302</v>
      </c>
      <c r="E48" s="21">
        <v>0.98660491420268293</v>
      </c>
      <c r="F48" s="13"/>
      <c r="G48" s="22">
        <v>1966</v>
      </c>
      <c r="H48" s="20">
        <v>53.637153265095776</v>
      </c>
      <c r="I48" s="23">
        <v>0.4444444444444452</v>
      </c>
      <c r="J48" s="24">
        <v>0.66530827666950842</v>
      </c>
      <c r="K48" s="17"/>
      <c r="L48" s="17"/>
      <c r="M48" s="18"/>
    </row>
    <row r="49" spans="1:13" ht="12.75" customHeight="1" x14ac:dyDescent="0.2">
      <c r="A49" s="19">
        <v>1959</v>
      </c>
      <c r="B49" s="20">
        <v>36.655061657356214</v>
      </c>
      <c r="C49" s="20">
        <v>2.2199998435885666</v>
      </c>
      <c r="D49" s="20">
        <v>38.875061500944781</v>
      </c>
      <c r="E49" s="21">
        <v>0.48220120938904465</v>
      </c>
      <c r="F49" s="13"/>
      <c r="G49" s="22">
        <v>1971</v>
      </c>
      <c r="H49" s="20">
        <v>53.014686981935327</v>
      </c>
      <c r="I49" s="23">
        <v>0.45679012345679088</v>
      </c>
      <c r="J49" s="24">
        <v>0.65758728580917047</v>
      </c>
      <c r="K49" s="17"/>
      <c r="L49" s="17"/>
      <c r="M49" s="18"/>
    </row>
    <row r="50" spans="1:13" ht="12.75" customHeight="1" x14ac:dyDescent="0.2">
      <c r="A50" s="19">
        <v>1960</v>
      </c>
      <c r="B50" s="20">
        <v>39.152356587589622</v>
      </c>
      <c r="C50" s="20">
        <v>1.0379366948894266</v>
      </c>
      <c r="D50" s="20">
        <v>40.190293282479047</v>
      </c>
      <c r="E50" s="21">
        <v>0.49851517343685248</v>
      </c>
      <c r="F50" s="13"/>
      <c r="G50" s="22">
        <v>1940</v>
      </c>
      <c r="H50" s="20">
        <v>52.949834216631992</v>
      </c>
      <c r="I50" s="23">
        <v>0.46913580246913655</v>
      </c>
      <c r="J50" s="24">
        <v>0.6567828605387247</v>
      </c>
      <c r="K50" s="17"/>
      <c r="L50" s="17"/>
      <c r="M50" s="18"/>
    </row>
    <row r="51" spans="1:13" ht="12.75" customHeight="1" x14ac:dyDescent="0.2">
      <c r="A51" s="19">
        <v>1961</v>
      </c>
      <c r="B51" s="20">
        <v>31.557294231130363</v>
      </c>
      <c r="C51" s="20">
        <v>1.1086509135771578</v>
      </c>
      <c r="D51" s="20">
        <v>32.665945144707521</v>
      </c>
      <c r="E51" s="21">
        <v>0.40518413724519375</v>
      </c>
      <c r="F51" s="13"/>
      <c r="G51" s="22">
        <v>1927</v>
      </c>
      <c r="H51" s="20">
        <v>51.889975429609692</v>
      </c>
      <c r="I51" s="23">
        <v>0.48148148148148229</v>
      </c>
      <c r="J51" s="24">
        <v>0.64363650991825461</v>
      </c>
      <c r="K51" s="17"/>
      <c r="L51" s="17"/>
      <c r="M51" s="18"/>
    </row>
    <row r="52" spans="1:13" ht="12.75" customHeight="1" x14ac:dyDescent="0.2">
      <c r="A52" s="19">
        <v>1962</v>
      </c>
      <c r="B52" s="20">
        <v>46.30314939450561</v>
      </c>
      <c r="C52" s="20">
        <v>0.55739801802930888</v>
      </c>
      <c r="D52" s="20">
        <v>46.86054741253492</v>
      </c>
      <c r="E52" s="21">
        <v>0.58125213858267077</v>
      </c>
      <c r="F52" s="13"/>
      <c r="G52" s="22">
        <v>1935</v>
      </c>
      <c r="H52" s="20">
        <v>51.171870474899855</v>
      </c>
      <c r="I52" s="23">
        <v>0.49382716049382797</v>
      </c>
      <c r="J52" s="24">
        <v>0.63472922940833354</v>
      </c>
      <c r="K52" s="17"/>
      <c r="L52" s="17"/>
      <c r="M52" s="18"/>
    </row>
    <row r="53" spans="1:13" ht="12.75" customHeight="1" x14ac:dyDescent="0.2">
      <c r="A53" s="19">
        <v>1963</v>
      </c>
      <c r="B53" s="20">
        <v>53.543048824300179</v>
      </c>
      <c r="C53" s="20">
        <v>1.1164313807360853</v>
      </c>
      <c r="D53" s="20">
        <v>54.659480205036267</v>
      </c>
      <c r="E53" s="21">
        <v>0.67798908713763661</v>
      </c>
      <c r="F53" s="13"/>
      <c r="G53" s="22">
        <v>1954</v>
      </c>
      <c r="H53" s="20">
        <v>50.709871752275028</v>
      </c>
      <c r="I53" s="23">
        <v>0.50617283950617364</v>
      </c>
      <c r="J53" s="24">
        <v>0.62899865730929083</v>
      </c>
      <c r="K53" s="17"/>
      <c r="L53" s="17"/>
      <c r="M53" s="18"/>
    </row>
    <row r="54" spans="1:13" ht="12.75" customHeight="1" x14ac:dyDescent="0.2">
      <c r="A54" s="19">
        <v>1964</v>
      </c>
      <c r="B54" s="20">
        <v>48.718182178200536</v>
      </c>
      <c r="C54" s="20">
        <v>1.5161423984092823</v>
      </c>
      <c r="D54" s="20">
        <v>50.234324576609815</v>
      </c>
      <c r="E54" s="21">
        <v>0.62310003195993313</v>
      </c>
      <c r="F54" s="13"/>
      <c r="G54" s="22">
        <v>2002</v>
      </c>
      <c r="H54" s="20">
        <v>50.59925713412715</v>
      </c>
      <c r="I54" s="23">
        <v>0.51851851851851938</v>
      </c>
      <c r="J54" s="24">
        <v>0.62762660796486169</v>
      </c>
      <c r="K54" s="17"/>
      <c r="L54" s="17"/>
      <c r="M54" s="18"/>
    </row>
    <row r="55" spans="1:13" ht="12.75" customHeight="1" x14ac:dyDescent="0.2">
      <c r="A55" s="10">
        <v>1965</v>
      </c>
      <c r="B55" s="11">
        <v>54.408959955478721</v>
      </c>
      <c r="C55" s="11">
        <v>1.3093924377033046</v>
      </c>
      <c r="D55" s="11">
        <v>55.718352393182023</v>
      </c>
      <c r="E55" s="12">
        <v>0.69112320011389261</v>
      </c>
      <c r="F55" s="13"/>
      <c r="G55" s="14">
        <v>1964</v>
      </c>
      <c r="H55" s="11">
        <v>50.234324576609815</v>
      </c>
      <c r="I55" s="15">
        <v>0.53086419753086511</v>
      </c>
      <c r="J55" s="16">
        <v>0.62310003195993313</v>
      </c>
      <c r="K55" s="17"/>
      <c r="L55" s="17"/>
      <c r="M55" s="18"/>
    </row>
    <row r="56" spans="1:13" ht="12.75" customHeight="1" x14ac:dyDescent="0.2">
      <c r="A56" s="19">
        <v>1966</v>
      </c>
      <c r="B56" s="20">
        <v>52.096491411723093</v>
      </c>
      <c r="C56" s="20">
        <v>1.5406618533726859</v>
      </c>
      <c r="D56" s="20">
        <v>53.637153265095776</v>
      </c>
      <c r="E56" s="21">
        <v>0.66530827666950842</v>
      </c>
      <c r="F56" s="13"/>
      <c r="G56" s="22">
        <v>1923</v>
      </c>
      <c r="H56" s="20">
        <v>50.112446069145989</v>
      </c>
      <c r="I56" s="23">
        <v>0.54320987654321073</v>
      </c>
      <c r="J56" s="24">
        <v>0.6215882667966508</v>
      </c>
      <c r="K56" s="17"/>
      <c r="L56" s="17"/>
      <c r="M56" s="18"/>
    </row>
    <row r="57" spans="1:13" ht="12.75" customHeight="1" x14ac:dyDescent="0.2">
      <c r="A57" s="19">
        <v>1967</v>
      </c>
      <c r="B57" s="20">
        <v>68.838812427240541</v>
      </c>
      <c r="C57" s="20">
        <v>1.4751812372085511</v>
      </c>
      <c r="D57" s="20">
        <v>70.313993664449086</v>
      </c>
      <c r="E57" s="21">
        <v>0.87216563711794937</v>
      </c>
      <c r="F57" s="13"/>
      <c r="G57" s="22">
        <v>2003</v>
      </c>
      <c r="H57" s="20">
        <v>49.64248244620368</v>
      </c>
      <c r="I57" s="23">
        <v>0.55555555555555647</v>
      </c>
      <c r="J57" s="24">
        <v>0.6157588991094477</v>
      </c>
      <c r="K57" s="17"/>
      <c r="L57" s="17"/>
      <c r="M57" s="18"/>
    </row>
    <row r="58" spans="1:13" ht="12.75" customHeight="1" x14ac:dyDescent="0.2">
      <c r="A58" s="19">
        <v>1968</v>
      </c>
      <c r="B58" s="20">
        <v>42.654843007847745</v>
      </c>
      <c r="C58" s="20">
        <v>1.9492622619829461</v>
      </c>
      <c r="D58" s="20">
        <v>44.60410526983069</v>
      </c>
      <c r="E58" s="21">
        <v>0.55326352356525288</v>
      </c>
      <c r="F58" s="13"/>
      <c r="G58" s="22">
        <v>1993</v>
      </c>
      <c r="H58" s="20">
        <v>48.539283684517116</v>
      </c>
      <c r="I58" s="23">
        <v>0.5679012345679022</v>
      </c>
      <c r="J58" s="24">
        <v>0.60207496507711622</v>
      </c>
      <c r="K58" s="17"/>
      <c r="L58" s="17"/>
      <c r="M58" s="18"/>
    </row>
    <row r="59" spans="1:13" ht="12.75" customHeight="1" x14ac:dyDescent="0.2">
      <c r="A59" s="19">
        <v>1969</v>
      </c>
      <c r="B59" s="20">
        <v>78.400000005183443</v>
      </c>
      <c r="C59" s="20">
        <v>0.54352280822499888</v>
      </c>
      <c r="D59" s="20">
        <v>78.943522813408435</v>
      </c>
      <c r="E59" s="21">
        <v>0.97920519490707558</v>
      </c>
      <c r="F59" s="13"/>
      <c r="G59" s="22">
        <v>1989</v>
      </c>
      <c r="H59" s="20">
        <v>48.429271600202149</v>
      </c>
      <c r="I59" s="23">
        <v>0.58024691358024783</v>
      </c>
      <c r="J59" s="24">
        <v>0.60071038948402566</v>
      </c>
      <c r="K59" s="17"/>
      <c r="L59" s="17"/>
      <c r="M59" s="18"/>
    </row>
    <row r="60" spans="1:13" ht="12.75" customHeight="1" x14ac:dyDescent="0.2">
      <c r="A60" s="19">
        <v>1970</v>
      </c>
      <c r="B60" s="20">
        <v>56.520134228852378</v>
      </c>
      <c r="C60" s="20">
        <v>2.2199998829466789</v>
      </c>
      <c r="D60" s="20">
        <v>58.740134111799058</v>
      </c>
      <c r="E60" s="21">
        <v>0.72860498774248394</v>
      </c>
      <c r="F60" s="13"/>
      <c r="G60" s="22">
        <v>1962</v>
      </c>
      <c r="H60" s="20">
        <v>46.86054741253492</v>
      </c>
      <c r="I60" s="23">
        <v>0.59259259259259356</v>
      </c>
      <c r="J60" s="24">
        <v>0.58125213858267077</v>
      </c>
      <c r="K60" s="17"/>
      <c r="L60" s="17"/>
      <c r="M60" s="18"/>
    </row>
    <row r="61" spans="1:13" ht="12.75" customHeight="1" x14ac:dyDescent="0.2">
      <c r="A61" s="19">
        <v>1971</v>
      </c>
      <c r="B61" s="20">
        <v>51.414244664283665</v>
      </c>
      <c r="C61" s="20">
        <v>1.6004423176516598</v>
      </c>
      <c r="D61" s="20">
        <v>53.014686981935327</v>
      </c>
      <c r="E61" s="21">
        <v>0.65758728580917047</v>
      </c>
      <c r="F61" s="13"/>
      <c r="G61" s="22">
        <v>1968</v>
      </c>
      <c r="H61" s="20">
        <v>44.60410526983069</v>
      </c>
      <c r="I61" s="23">
        <v>0.60493827160493929</v>
      </c>
      <c r="J61" s="24">
        <v>0.55326352356525288</v>
      </c>
      <c r="K61" s="17"/>
      <c r="L61" s="17"/>
      <c r="M61" s="18"/>
    </row>
    <row r="62" spans="1:13" ht="12.75" customHeight="1" x14ac:dyDescent="0.2">
      <c r="A62" s="19">
        <v>1972</v>
      </c>
      <c r="B62" s="20">
        <v>40.661338509135362</v>
      </c>
      <c r="C62" s="20">
        <v>1.4558625133287186</v>
      </c>
      <c r="D62" s="20">
        <v>42.11720102246408</v>
      </c>
      <c r="E62" s="21">
        <v>0.52241628655996131</v>
      </c>
      <c r="F62" s="13"/>
      <c r="G62" s="22">
        <v>1950</v>
      </c>
      <c r="H62" s="20">
        <v>44.322543132437389</v>
      </c>
      <c r="I62" s="23">
        <v>0.61728395061728492</v>
      </c>
      <c r="J62" s="24">
        <v>0.54977106341400872</v>
      </c>
      <c r="K62" s="25"/>
      <c r="L62" s="25"/>
      <c r="M62" s="18"/>
    </row>
    <row r="63" spans="1:13" ht="12.75" customHeight="1" x14ac:dyDescent="0.2">
      <c r="A63" s="19">
        <v>1973</v>
      </c>
      <c r="B63" s="20">
        <v>61.213543233405645</v>
      </c>
      <c r="C63" s="20">
        <v>1.151379738396435</v>
      </c>
      <c r="D63" s="20">
        <v>62.364922971802081</v>
      </c>
      <c r="E63" s="21">
        <v>0.77356639756638645</v>
      </c>
      <c r="F63" s="13"/>
      <c r="G63" s="22">
        <v>1947</v>
      </c>
      <c r="H63" s="20">
        <v>43.614594513723986</v>
      </c>
      <c r="I63" s="23">
        <v>0.62962962962963065</v>
      </c>
      <c r="J63" s="24">
        <v>0.5409897607755394</v>
      </c>
      <c r="K63" s="25"/>
      <c r="L63" s="25"/>
      <c r="M63" s="18"/>
    </row>
    <row r="64" spans="1:13" ht="12.75" customHeight="1" x14ac:dyDescent="0.2">
      <c r="A64" s="19">
        <v>1974</v>
      </c>
      <c r="B64" s="20">
        <v>58.828209983516977</v>
      </c>
      <c r="C64" s="20">
        <v>1.7333426821765865</v>
      </c>
      <c r="D64" s="20">
        <v>60.561552665693561</v>
      </c>
      <c r="E64" s="21">
        <v>0.75119762671413493</v>
      </c>
      <c r="F64" s="13"/>
      <c r="G64" s="22">
        <v>1953</v>
      </c>
      <c r="H64" s="20">
        <v>42.659806160455418</v>
      </c>
      <c r="I64" s="23">
        <v>0.64197530864197638</v>
      </c>
      <c r="J64" s="24">
        <v>0.52914669015697613</v>
      </c>
      <c r="K64" s="25"/>
      <c r="L64" s="25"/>
      <c r="M64" s="18"/>
    </row>
    <row r="65" spans="1:13" ht="12.75" customHeight="1" x14ac:dyDescent="0.2">
      <c r="A65" s="19">
        <v>1975</v>
      </c>
      <c r="B65" s="20">
        <v>55.614867373356567</v>
      </c>
      <c r="C65" s="20">
        <v>1.6657986147174861</v>
      </c>
      <c r="D65" s="20">
        <v>57.280665988074055</v>
      </c>
      <c r="E65" s="21">
        <v>0.71050193485579327</v>
      </c>
      <c r="F65" s="13"/>
      <c r="G65" s="22">
        <v>1994</v>
      </c>
      <c r="H65" s="20">
        <v>42.26320280350788</v>
      </c>
      <c r="I65" s="23">
        <v>0.65432098765432201</v>
      </c>
      <c r="J65" s="24">
        <v>0.52422727367288358</v>
      </c>
      <c r="K65" s="18"/>
      <c r="L65" s="18"/>
      <c r="M65" s="18"/>
    </row>
    <row r="66" spans="1:13" ht="12.75" customHeight="1" x14ac:dyDescent="0.2">
      <c r="A66" s="19">
        <v>1976</v>
      </c>
      <c r="B66" s="20">
        <v>35.26827829576132</v>
      </c>
      <c r="C66" s="20">
        <v>1.5748085922815378</v>
      </c>
      <c r="D66" s="20">
        <v>36.843086888042855</v>
      </c>
      <c r="E66" s="21">
        <v>0.45699686043218624</v>
      </c>
      <c r="F66" s="13"/>
      <c r="G66" s="22">
        <v>1957</v>
      </c>
      <c r="H66" s="20">
        <v>42.23376797632892</v>
      </c>
      <c r="I66" s="23">
        <v>0.66666666666666774</v>
      </c>
      <c r="J66" s="24">
        <v>0.52386216790286433</v>
      </c>
      <c r="K66" s="18"/>
      <c r="L66" s="18"/>
      <c r="M66" s="18"/>
    </row>
    <row r="67" spans="1:13" ht="12.75" customHeight="1" x14ac:dyDescent="0.2">
      <c r="A67" s="19">
        <v>1977</v>
      </c>
      <c r="B67" s="20">
        <v>6.4442861155226439</v>
      </c>
      <c r="C67" s="20">
        <v>0.99866808439528221</v>
      </c>
      <c r="D67" s="20">
        <v>7.4429541999179261</v>
      </c>
      <c r="E67" s="21">
        <v>9.232143636712882E-2</v>
      </c>
      <c r="F67" s="13"/>
      <c r="G67" s="22">
        <v>1972</v>
      </c>
      <c r="H67" s="20">
        <v>42.11720102246408</v>
      </c>
      <c r="I67" s="23">
        <v>0.67901234567901347</v>
      </c>
      <c r="J67" s="24">
        <v>0.52241628655996131</v>
      </c>
      <c r="K67" s="18"/>
      <c r="L67" s="18"/>
      <c r="M67" s="18"/>
    </row>
    <row r="68" spans="1:13" ht="12.75" customHeight="1" x14ac:dyDescent="0.2">
      <c r="A68" s="19">
        <v>1978</v>
      </c>
      <c r="B68" s="20">
        <v>67.536785086377478</v>
      </c>
      <c r="C68" s="20">
        <v>0</v>
      </c>
      <c r="D68" s="20">
        <v>67.536785086377478</v>
      </c>
      <c r="E68" s="21">
        <v>0.83771750293199543</v>
      </c>
      <c r="F68" s="13"/>
      <c r="G68" s="22">
        <v>1948</v>
      </c>
      <c r="H68" s="20">
        <v>41.702033997225961</v>
      </c>
      <c r="I68" s="23">
        <v>0.6913580246913591</v>
      </c>
      <c r="J68" s="24">
        <v>0.51726660874753116</v>
      </c>
      <c r="K68" s="18"/>
      <c r="L68" s="18"/>
      <c r="M68" s="18"/>
    </row>
    <row r="69" spans="1:13" ht="12.75" customHeight="1" x14ac:dyDescent="0.2">
      <c r="A69" s="19">
        <v>1979</v>
      </c>
      <c r="B69" s="20">
        <v>58.699571884917169</v>
      </c>
      <c r="C69" s="20">
        <v>1.9123936275937676</v>
      </c>
      <c r="D69" s="20">
        <v>60.611965512510935</v>
      </c>
      <c r="E69" s="21">
        <v>0.75182294111276271</v>
      </c>
      <c r="F69" s="13"/>
      <c r="G69" s="22">
        <v>1960</v>
      </c>
      <c r="H69" s="20">
        <v>40.190293282479047</v>
      </c>
      <c r="I69" s="23">
        <v>0.70370370370370483</v>
      </c>
      <c r="J69" s="24">
        <v>0.49851517343685248</v>
      </c>
      <c r="K69" s="18"/>
      <c r="L69" s="18"/>
      <c r="M69" s="18"/>
    </row>
    <row r="70" spans="1:13" ht="12.75" customHeight="1" x14ac:dyDescent="0.2">
      <c r="A70" s="19">
        <v>1980</v>
      </c>
      <c r="B70" s="20">
        <v>78.303894326702107</v>
      </c>
      <c r="C70" s="20">
        <v>1.6621562250193931</v>
      </c>
      <c r="D70" s="20">
        <v>79.966050551721494</v>
      </c>
      <c r="E70" s="21">
        <v>0.99188849605211471</v>
      </c>
      <c r="F70" s="13"/>
      <c r="G70" s="22">
        <v>1926</v>
      </c>
      <c r="H70" s="20">
        <v>39.345646225556578</v>
      </c>
      <c r="I70" s="23">
        <v>0.71604938271605056</v>
      </c>
      <c r="J70" s="24">
        <v>0.48803828114061742</v>
      </c>
      <c r="K70" s="18"/>
      <c r="L70" s="18"/>
      <c r="M70" s="18"/>
    </row>
    <row r="71" spans="1:13" ht="12.75" customHeight="1" x14ac:dyDescent="0.2">
      <c r="A71" s="19">
        <v>1981</v>
      </c>
      <c r="B71" s="20">
        <v>33.677078811418141</v>
      </c>
      <c r="C71" s="20">
        <v>2.2172786412952807</v>
      </c>
      <c r="D71" s="20">
        <v>35.894357452713422</v>
      </c>
      <c r="E71" s="21">
        <v>0.44522894384412576</v>
      </c>
      <c r="F71" s="13"/>
      <c r="G71" s="22">
        <v>1959</v>
      </c>
      <c r="H71" s="20">
        <v>38.875061500944781</v>
      </c>
      <c r="I71" s="23">
        <v>0.7283950617283963</v>
      </c>
      <c r="J71" s="24">
        <v>0.48220120938904465</v>
      </c>
      <c r="K71" s="18"/>
      <c r="L71" s="18"/>
      <c r="M71" s="18"/>
    </row>
    <row r="72" spans="1:13" ht="12.75" customHeight="1" x14ac:dyDescent="0.2">
      <c r="A72" s="19">
        <v>1982</v>
      </c>
      <c r="B72" s="20">
        <v>78.400000005183458</v>
      </c>
      <c r="C72" s="20">
        <v>0.74711875941721795</v>
      </c>
      <c r="D72" s="20">
        <v>79.147118764600677</v>
      </c>
      <c r="E72" s="21">
        <v>0.98173057261970564</v>
      </c>
      <c r="F72" s="13"/>
      <c r="G72" s="22">
        <v>1930</v>
      </c>
      <c r="H72" s="20">
        <v>37.153154425210232</v>
      </c>
      <c r="I72" s="23">
        <v>0.74074074074074192</v>
      </c>
      <c r="J72" s="24">
        <v>0.46084289785673815</v>
      </c>
      <c r="K72" s="18"/>
      <c r="L72" s="18"/>
      <c r="M72" s="18"/>
    </row>
    <row r="73" spans="1:13" ht="12.75" customHeight="1" x14ac:dyDescent="0.2">
      <c r="A73" s="19">
        <v>1983</v>
      </c>
      <c r="B73" s="20">
        <v>78.400000005183458</v>
      </c>
      <c r="C73" s="20">
        <v>1.8903300739230899</v>
      </c>
      <c r="D73" s="20">
        <v>80.290330079106553</v>
      </c>
      <c r="E73" s="21">
        <v>0.99591081715587382</v>
      </c>
      <c r="F73" s="13"/>
      <c r="G73" s="22">
        <v>1925</v>
      </c>
      <c r="H73" s="20">
        <v>37.101188912265648</v>
      </c>
      <c r="I73" s="23">
        <v>0.75308641975308765</v>
      </c>
      <c r="J73" s="24">
        <v>0.46019832438930347</v>
      </c>
      <c r="K73" s="18"/>
      <c r="L73" s="18"/>
      <c r="M73" s="18"/>
    </row>
    <row r="74" spans="1:13" ht="12.75" customHeight="1" x14ac:dyDescent="0.2">
      <c r="A74" s="19">
        <v>1984</v>
      </c>
      <c r="B74" s="20">
        <v>67.675605641231769</v>
      </c>
      <c r="C74" s="20">
        <v>0.9990000028110495</v>
      </c>
      <c r="D74" s="20">
        <v>68.674605644042813</v>
      </c>
      <c r="E74" s="21">
        <v>0.85183088122107187</v>
      </c>
      <c r="F74" s="13"/>
      <c r="G74" s="22">
        <v>1939</v>
      </c>
      <c r="H74" s="20">
        <v>36.920520707514981</v>
      </c>
      <c r="I74" s="23">
        <v>0.76543209876543339</v>
      </c>
      <c r="J74" s="24">
        <v>0.45795733946309825</v>
      </c>
      <c r="K74" s="18"/>
      <c r="L74" s="18"/>
      <c r="M74" s="18"/>
    </row>
    <row r="75" spans="1:13" ht="12.75" customHeight="1" x14ac:dyDescent="0.2">
      <c r="A75" s="19">
        <v>1985</v>
      </c>
      <c r="B75" s="20">
        <v>54.287442042103343</v>
      </c>
      <c r="C75" s="20">
        <v>1.9163246518989063</v>
      </c>
      <c r="D75" s="20">
        <v>56.203766694002248</v>
      </c>
      <c r="E75" s="21">
        <v>0.69714421600102017</v>
      </c>
      <c r="F75" s="13"/>
      <c r="G75" s="22">
        <v>1932</v>
      </c>
      <c r="H75" s="20">
        <v>36.895820378045414</v>
      </c>
      <c r="I75" s="23">
        <v>0.77777777777777901</v>
      </c>
      <c r="J75" s="24">
        <v>0.4576509597872167</v>
      </c>
      <c r="K75" s="18"/>
      <c r="L75" s="18"/>
      <c r="M75" s="18"/>
    </row>
    <row r="76" spans="1:13" ht="12.75" customHeight="1" x14ac:dyDescent="0.2">
      <c r="A76" s="19">
        <v>1986</v>
      </c>
      <c r="B76" s="20">
        <v>65.789079829809396</v>
      </c>
      <c r="C76" s="20">
        <v>1.5372209872568787</v>
      </c>
      <c r="D76" s="20">
        <v>67.326300817066269</v>
      </c>
      <c r="E76" s="21">
        <v>0.83510668341684779</v>
      </c>
      <c r="F76" s="13"/>
      <c r="G76" s="22">
        <v>1976</v>
      </c>
      <c r="H76" s="20">
        <v>36.843086888042855</v>
      </c>
      <c r="I76" s="23">
        <v>0.79012345679012475</v>
      </c>
      <c r="J76" s="24">
        <v>0.45699686043218624</v>
      </c>
      <c r="K76" s="18"/>
      <c r="L76" s="18"/>
      <c r="M76" s="18"/>
    </row>
    <row r="77" spans="1:13" ht="12.75" customHeight="1" x14ac:dyDescent="0.2">
      <c r="A77" s="19">
        <v>1987</v>
      </c>
      <c r="B77" s="20">
        <v>17.557773433115436</v>
      </c>
      <c r="C77" s="20">
        <v>1.8629049984803983</v>
      </c>
      <c r="D77" s="20">
        <v>19.420678431595835</v>
      </c>
      <c r="E77" s="21">
        <v>0.24089157072185355</v>
      </c>
      <c r="F77" s="13"/>
      <c r="G77" s="22">
        <v>1955</v>
      </c>
      <c r="H77" s="20">
        <v>36.50905691828968</v>
      </c>
      <c r="I77" s="23">
        <v>0.80246913580247048</v>
      </c>
      <c r="J77" s="24">
        <v>0.45285359610877796</v>
      </c>
      <c r="K77" s="18"/>
      <c r="L77" s="18"/>
      <c r="M77" s="18"/>
    </row>
    <row r="78" spans="1:13" ht="12.75" customHeight="1" x14ac:dyDescent="0.2">
      <c r="A78" s="19">
        <v>1988</v>
      </c>
      <c r="B78" s="20">
        <v>12.380521480276824</v>
      </c>
      <c r="C78" s="20">
        <v>0</v>
      </c>
      <c r="D78" s="20">
        <v>12.380521480276824</v>
      </c>
      <c r="E78" s="21">
        <v>0.15356637906570111</v>
      </c>
      <c r="F78" s="13"/>
      <c r="G78" s="22">
        <v>1981</v>
      </c>
      <c r="H78" s="20">
        <v>35.894357452713422</v>
      </c>
      <c r="I78" s="23">
        <v>0.8148148148148161</v>
      </c>
      <c r="J78" s="24">
        <v>0.44522894384412576</v>
      </c>
      <c r="K78" s="18"/>
      <c r="L78" s="18"/>
      <c r="M78" s="18"/>
    </row>
    <row r="79" spans="1:13" ht="12.75" customHeight="1" x14ac:dyDescent="0.2">
      <c r="A79" s="19">
        <v>1989</v>
      </c>
      <c r="B79" s="20">
        <v>48.429271600202149</v>
      </c>
      <c r="C79" s="20">
        <v>0</v>
      </c>
      <c r="D79" s="20">
        <v>48.429271600202149</v>
      </c>
      <c r="E79" s="21">
        <v>0.60071038948402566</v>
      </c>
      <c r="F79" s="13"/>
      <c r="G79" s="22">
        <v>1949</v>
      </c>
      <c r="H79" s="20">
        <v>34.329677132783992</v>
      </c>
      <c r="I79" s="23">
        <v>0.82716049382716184</v>
      </c>
      <c r="J79" s="24">
        <v>0.42582085255251784</v>
      </c>
      <c r="K79" s="18"/>
      <c r="L79" s="18"/>
      <c r="M79" s="18"/>
    </row>
    <row r="80" spans="1:13" ht="12.75" customHeight="1" x14ac:dyDescent="0.2">
      <c r="A80" s="19">
        <v>1990</v>
      </c>
      <c r="B80" s="20">
        <v>21.513335355378622</v>
      </c>
      <c r="C80" s="20">
        <v>1.371339057811495</v>
      </c>
      <c r="D80" s="20">
        <v>22.884674413190119</v>
      </c>
      <c r="E80" s="21">
        <v>0.28385852658385163</v>
      </c>
      <c r="F80" s="13"/>
      <c r="G80" s="22">
        <v>1944</v>
      </c>
      <c r="H80" s="20">
        <v>33.973916465188282</v>
      </c>
      <c r="I80" s="23">
        <v>0.83950617283950757</v>
      </c>
      <c r="J80" s="24">
        <v>0.42140804347789979</v>
      </c>
      <c r="K80" s="18"/>
      <c r="L80" s="18"/>
      <c r="M80" s="18"/>
    </row>
    <row r="81" spans="1:13" ht="12.75" customHeight="1" x14ac:dyDescent="0.2">
      <c r="A81" s="19">
        <v>1991</v>
      </c>
      <c r="B81" s="20">
        <v>12.930025087882443</v>
      </c>
      <c r="C81" s="20">
        <v>0</v>
      </c>
      <c r="D81" s="20">
        <v>12.930025087882443</v>
      </c>
      <c r="E81" s="21">
        <v>0.16038235038306181</v>
      </c>
      <c r="F81" s="13"/>
      <c r="G81" s="22">
        <v>1961</v>
      </c>
      <c r="H81" s="20">
        <v>32.665945144707521</v>
      </c>
      <c r="I81" s="23">
        <v>0.85185185185185319</v>
      </c>
      <c r="J81" s="24">
        <v>0.40518413724519375</v>
      </c>
      <c r="K81" s="18"/>
      <c r="L81" s="18"/>
      <c r="M81" s="18"/>
    </row>
    <row r="82" spans="1:13" ht="12.75" customHeight="1" x14ac:dyDescent="0.2">
      <c r="A82" s="19">
        <v>1992</v>
      </c>
      <c r="B82" s="20">
        <v>19.324324490730362</v>
      </c>
      <c r="C82" s="20">
        <v>0</v>
      </c>
      <c r="D82" s="20">
        <v>19.324324490730362</v>
      </c>
      <c r="E82" s="21">
        <v>0.23969640896465344</v>
      </c>
      <c r="F82" s="13"/>
      <c r="G82" s="22">
        <v>1933</v>
      </c>
      <c r="H82" s="20">
        <v>29.731558522970342</v>
      </c>
      <c r="I82" s="23">
        <v>0.86419753086419893</v>
      </c>
      <c r="J82" s="24">
        <v>0.36878638703758793</v>
      </c>
      <c r="K82" s="18"/>
      <c r="L82" s="18"/>
      <c r="M82" s="18"/>
    </row>
    <row r="83" spans="1:13" ht="12.75" customHeight="1" x14ac:dyDescent="0.2">
      <c r="A83" s="19">
        <v>1993</v>
      </c>
      <c r="B83" s="20">
        <v>48.539283684517116</v>
      </c>
      <c r="C83" s="20">
        <v>0</v>
      </c>
      <c r="D83" s="20">
        <v>48.539283684517116</v>
      </c>
      <c r="E83" s="21">
        <v>0.60207496507711622</v>
      </c>
      <c r="F83" s="13"/>
      <c r="G83" s="22">
        <v>2001</v>
      </c>
      <c r="H83" s="20">
        <v>24.334000181089301</v>
      </c>
      <c r="I83" s="23">
        <v>0.87654320987654466</v>
      </c>
      <c r="J83" s="24">
        <v>0.30183577500730963</v>
      </c>
      <c r="K83" s="18"/>
      <c r="L83" s="18"/>
      <c r="M83" s="18"/>
    </row>
    <row r="84" spans="1:13" ht="12.75" customHeight="1" x14ac:dyDescent="0.2">
      <c r="A84" s="19">
        <v>1994</v>
      </c>
      <c r="B84" s="20">
        <v>40.888748561136119</v>
      </c>
      <c r="C84" s="20">
        <v>1.3744542423717618</v>
      </c>
      <c r="D84" s="20">
        <v>42.26320280350788</v>
      </c>
      <c r="E84" s="21">
        <v>0.52422727367288358</v>
      </c>
      <c r="F84" s="13"/>
      <c r="G84" s="22">
        <v>1934</v>
      </c>
      <c r="H84" s="20">
        <v>23.231600596143693</v>
      </c>
      <c r="I84" s="23">
        <v>0.88888888888889039</v>
      </c>
      <c r="J84" s="24">
        <v>0.28816175385938592</v>
      </c>
      <c r="K84" s="18"/>
      <c r="L84" s="18"/>
      <c r="M84" s="18"/>
    </row>
    <row r="85" spans="1:13" ht="12.75" customHeight="1" x14ac:dyDescent="0.2">
      <c r="A85" s="19">
        <v>1995</v>
      </c>
      <c r="B85" s="20">
        <v>71.595825535374473</v>
      </c>
      <c r="C85" s="20">
        <v>0.52101862005835686</v>
      </c>
      <c r="D85" s="20">
        <v>72.11684415543283</v>
      </c>
      <c r="E85" s="21">
        <v>0.89452796025096537</v>
      </c>
      <c r="F85" s="13"/>
      <c r="G85" s="22">
        <v>1990</v>
      </c>
      <c r="H85" s="20">
        <v>22.884674413190119</v>
      </c>
      <c r="I85" s="23">
        <v>0.90123456790123602</v>
      </c>
      <c r="J85" s="24">
        <v>0.28385852658385163</v>
      </c>
      <c r="K85" s="18"/>
      <c r="L85" s="18"/>
      <c r="M85" s="18"/>
    </row>
    <row r="86" spans="1:13" ht="12.75" customHeight="1" x14ac:dyDescent="0.2">
      <c r="A86" s="19">
        <v>1996</v>
      </c>
      <c r="B86" s="20">
        <v>56.973559876224634</v>
      </c>
      <c r="C86" s="20">
        <v>2.0276435884864954</v>
      </c>
      <c r="D86" s="20">
        <v>59.001203464711132</v>
      </c>
      <c r="E86" s="21">
        <v>0.73184325805893236</v>
      </c>
      <c r="F86" s="13"/>
      <c r="G86" s="22">
        <v>1987</v>
      </c>
      <c r="H86" s="20">
        <v>19.420678431595835</v>
      </c>
      <c r="I86" s="23">
        <v>0.91358024691358175</v>
      </c>
      <c r="J86" s="24">
        <v>0.24089157072185355</v>
      </c>
      <c r="K86" s="18"/>
      <c r="L86" s="18"/>
      <c r="M86" s="18"/>
    </row>
    <row r="87" spans="1:13" ht="12.75" customHeight="1" x14ac:dyDescent="0.2">
      <c r="A87" s="19">
        <v>1997</v>
      </c>
      <c r="B87" s="20">
        <v>66.634478839210402</v>
      </c>
      <c r="C87" s="20">
        <v>1.6132819165876529</v>
      </c>
      <c r="D87" s="20">
        <v>68.247760755798055</v>
      </c>
      <c r="E87" s="21">
        <v>0.84653635271394256</v>
      </c>
      <c r="F87" s="13"/>
      <c r="G87" s="22">
        <v>1992</v>
      </c>
      <c r="H87" s="20">
        <v>19.324324490730362</v>
      </c>
      <c r="I87" s="23">
        <v>0.92592592592592748</v>
      </c>
      <c r="J87" s="24">
        <v>0.23969640896465344</v>
      </c>
      <c r="K87" s="18"/>
      <c r="L87" s="18"/>
      <c r="M87" s="18"/>
    </row>
    <row r="88" spans="1:13" ht="12.75" customHeight="1" x14ac:dyDescent="0.2">
      <c r="A88" s="19">
        <v>1998</v>
      </c>
      <c r="B88" s="20">
        <v>73.50584806288667</v>
      </c>
      <c r="C88" s="20">
        <v>1.8868437501598587</v>
      </c>
      <c r="D88" s="20">
        <v>75.392691813046525</v>
      </c>
      <c r="E88" s="21">
        <v>0.93516114876019008</v>
      </c>
      <c r="F88" s="13"/>
      <c r="G88" s="22">
        <v>1931</v>
      </c>
      <c r="H88" s="20">
        <v>17.439536207330665</v>
      </c>
      <c r="I88" s="23">
        <v>0.93827160493827311</v>
      </c>
      <c r="J88" s="24">
        <v>0.21631774010581326</v>
      </c>
      <c r="K88" s="18"/>
      <c r="L88" s="18"/>
      <c r="M88" s="18"/>
    </row>
    <row r="89" spans="1:13" ht="12.75" customHeight="1" x14ac:dyDescent="0.2">
      <c r="A89" s="19">
        <v>1999</v>
      </c>
      <c r="B89" s="20">
        <v>52.172808201475299</v>
      </c>
      <c r="C89" s="20">
        <v>2.0814156418593224</v>
      </c>
      <c r="D89" s="20">
        <v>54.254223843334621</v>
      </c>
      <c r="E89" s="21">
        <v>0.6729623399074004</v>
      </c>
      <c r="F89" s="13"/>
      <c r="G89" s="22">
        <v>1929</v>
      </c>
      <c r="H89" s="20">
        <v>16.476679751924156</v>
      </c>
      <c r="I89" s="23">
        <v>0.95061728395061884</v>
      </c>
      <c r="J89" s="24">
        <v>0.20437459379712422</v>
      </c>
      <c r="K89" s="18"/>
      <c r="L89" s="18"/>
      <c r="M89" s="18"/>
    </row>
    <row r="90" spans="1:13" ht="12.75" customHeight="1" x14ac:dyDescent="0.2">
      <c r="A90" s="19">
        <v>2000</v>
      </c>
      <c r="B90" s="20">
        <v>56.155824937197835</v>
      </c>
      <c r="C90" s="20">
        <v>1.4773421966894436</v>
      </c>
      <c r="D90" s="20">
        <v>57.633167133887277</v>
      </c>
      <c r="E90" s="21">
        <v>0.71487431324593487</v>
      </c>
      <c r="F90" s="13"/>
      <c r="G90" s="22">
        <v>1924</v>
      </c>
      <c r="H90" s="20">
        <v>15.902348091822915</v>
      </c>
      <c r="I90" s="23">
        <v>0.96296296296296457</v>
      </c>
      <c r="J90" s="24">
        <v>0.1972506585440699</v>
      </c>
      <c r="K90" s="18"/>
      <c r="L90" s="18"/>
      <c r="M90" s="18"/>
    </row>
    <row r="91" spans="1:13" ht="12.75" customHeight="1" x14ac:dyDescent="0.2">
      <c r="A91" s="19">
        <v>2001</v>
      </c>
      <c r="B91" s="20">
        <v>22.743873445140004</v>
      </c>
      <c r="C91" s="20">
        <v>1.590126735949299</v>
      </c>
      <c r="D91" s="20">
        <v>24.334000181089301</v>
      </c>
      <c r="E91" s="21">
        <v>0.30183577500730963</v>
      </c>
      <c r="F91" s="13"/>
      <c r="G91" s="22">
        <v>1991</v>
      </c>
      <c r="H91" s="20">
        <v>12.930025087882443</v>
      </c>
      <c r="I91" s="23">
        <v>0.9753086419753102</v>
      </c>
      <c r="J91" s="24">
        <v>0.16038235038306181</v>
      </c>
      <c r="K91" s="18"/>
      <c r="L91" s="18"/>
      <c r="M91" s="18"/>
    </row>
    <row r="92" spans="1:13" ht="12.75" customHeight="1" x14ac:dyDescent="0.2">
      <c r="A92" s="19">
        <v>2002</v>
      </c>
      <c r="B92" s="20">
        <v>50.59925713412715</v>
      </c>
      <c r="C92" s="20">
        <v>0</v>
      </c>
      <c r="D92" s="20">
        <v>50.59925713412715</v>
      </c>
      <c r="E92" s="21">
        <v>0.62762660796486169</v>
      </c>
      <c r="F92" s="13"/>
      <c r="G92" s="22">
        <v>1988</v>
      </c>
      <c r="H92" s="20">
        <v>12.380521480276824</v>
      </c>
      <c r="I92" s="23">
        <v>0.98765432098765593</v>
      </c>
      <c r="J92" s="24">
        <v>0.15356637906570111</v>
      </c>
      <c r="K92" s="18"/>
      <c r="L92" s="18"/>
      <c r="M92" s="18"/>
    </row>
    <row r="93" spans="1:13" ht="12.75" customHeight="1" thickBot="1" x14ac:dyDescent="0.25">
      <c r="A93" s="26">
        <v>2003</v>
      </c>
      <c r="B93" s="27">
        <v>48.209697301394712</v>
      </c>
      <c r="C93" s="27">
        <v>1.4327851448089641</v>
      </c>
      <c r="D93" s="27">
        <v>49.64248244620368</v>
      </c>
      <c r="E93" s="28">
        <v>0.6157588991094477</v>
      </c>
      <c r="F93" s="29"/>
      <c r="G93" s="30">
        <v>1977</v>
      </c>
      <c r="H93" s="27">
        <v>7.4429541999179261</v>
      </c>
      <c r="I93" s="31">
        <v>1.0000000000000016</v>
      </c>
      <c r="J93" s="32">
        <v>9.232143636712882E-2</v>
      </c>
      <c r="K93" s="18"/>
      <c r="L93" s="18"/>
      <c r="M93" s="18"/>
    </row>
    <row r="94" spans="1:13" ht="12.75" customHeight="1" x14ac:dyDescent="0.2">
      <c r="A94" s="33" t="s">
        <v>11</v>
      </c>
      <c r="B94" s="34">
        <v>48.425051066354669</v>
      </c>
      <c r="C94" s="34">
        <v>1.2085723419275367</v>
      </c>
      <c r="D94" s="34">
        <v>49.633623408282205</v>
      </c>
      <c r="E94" s="35">
        <v>0.61564901275467865</v>
      </c>
      <c r="F94" s="36"/>
      <c r="G94" s="37"/>
      <c r="H94" s="34">
        <v>49.633623408282226</v>
      </c>
      <c r="I94" s="34"/>
      <c r="J94" s="38">
        <v>0.61564901275467898</v>
      </c>
      <c r="K94" s="39"/>
      <c r="L94" s="39"/>
      <c r="M94" s="39"/>
    </row>
    <row r="95" spans="1:13" ht="12.75" customHeight="1" x14ac:dyDescent="0.2">
      <c r="A95" s="40" t="s">
        <v>12</v>
      </c>
      <c r="B95" s="41">
        <v>78.400000005183486</v>
      </c>
      <c r="C95" s="41">
        <v>2.2199998829466789</v>
      </c>
      <c r="D95" s="41">
        <v>80.290330079106553</v>
      </c>
      <c r="E95" s="42">
        <v>0.99591081715587382</v>
      </c>
      <c r="F95" s="36"/>
      <c r="G95" s="43"/>
      <c r="H95" s="41">
        <v>80.290330079106553</v>
      </c>
      <c r="I95" s="41"/>
      <c r="J95" s="44">
        <v>0.99591081715587382</v>
      </c>
      <c r="K95" s="18"/>
      <c r="L95" s="18"/>
      <c r="M95" s="18"/>
    </row>
    <row r="96" spans="1:13" ht="12.75" customHeight="1" x14ac:dyDescent="0.2">
      <c r="A96" s="40" t="s">
        <v>13</v>
      </c>
      <c r="B96" s="41">
        <v>6.4442861155226439</v>
      </c>
      <c r="C96" s="41">
        <v>0</v>
      </c>
      <c r="D96" s="41">
        <v>7.4429541999179261</v>
      </c>
      <c r="E96" s="42">
        <v>9.232143636712882E-2</v>
      </c>
      <c r="F96" s="45"/>
      <c r="G96" s="43"/>
      <c r="H96" s="41">
        <v>7.4429541999179261</v>
      </c>
      <c r="I96" s="41"/>
      <c r="J96" s="44">
        <v>9.232143636712882E-2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2">
    <mergeCell ref="I5:I11"/>
    <mergeCell ref="J5:J11"/>
    <mergeCell ref="A3:J3"/>
    <mergeCell ref="A4:E4"/>
    <mergeCell ref="G4:J4"/>
    <mergeCell ref="A5:A11"/>
    <mergeCell ref="B5:B11"/>
    <mergeCell ref="C5:C11"/>
    <mergeCell ref="D5:D11"/>
    <mergeCell ref="E5:E11"/>
    <mergeCell ref="G5:G11"/>
    <mergeCell ref="H5:H11"/>
  </mergeCells>
  <pageMargins left="0.75" right="0.75" top="1" bottom="1" header="0.5" footer="0.5"/>
  <pageSetup fitToWidth="0" fitToHeight="0" pageOrder="overThenDown" orientation="portrait" r:id="rId1"/>
  <headerFooter alignWithMargins="0"/>
  <rowBreaks count="1" manualBreakCount="1">
    <brk id="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3:BU1032"/>
  <sheetViews>
    <sheetView zoomScaleNormal="100" workbookViewId="0">
      <selection activeCell="V96" sqref="V96"/>
    </sheetView>
  </sheetViews>
  <sheetFormatPr defaultColWidth="6.42578125" defaultRowHeight="9.75" customHeight="1" x14ac:dyDescent="0.2"/>
  <cols>
    <col min="1" max="1" width="8.85546875" style="4" customWidth="1"/>
    <col min="2" max="2" width="10.7109375" style="4" customWidth="1"/>
    <col min="3" max="3" width="10.42578125" style="4" customWidth="1"/>
    <col min="4" max="4" width="9.42578125" style="4" customWidth="1"/>
    <col min="5" max="5" width="10.140625" style="4" bestFit="1" customWidth="1"/>
    <col min="6" max="6" width="1.5703125" style="4" customWidth="1"/>
    <col min="7" max="7" width="8" style="4" customWidth="1"/>
    <col min="8" max="8" width="9.5703125" style="4" customWidth="1"/>
    <col min="9" max="9" width="12" style="4" customWidth="1"/>
    <col min="10" max="10" width="10.2851562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14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30.523041131301945</v>
      </c>
      <c r="C12" s="48">
        <v>0</v>
      </c>
      <c r="D12" s="48">
        <v>30.523041131301945</v>
      </c>
      <c r="E12" s="49">
        <v>0.72673907455480824</v>
      </c>
      <c r="F12" s="13"/>
      <c r="G12" s="47">
        <v>1969</v>
      </c>
      <c r="H12" s="48">
        <v>42.000000002776865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25.981652721474308</v>
      </c>
      <c r="C13" s="53">
        <v>0</v>
      </c>
      <c r="D13" s="53">
        <v>25.981652721474308</v>
      </c>
      <c r="E13" s="54">
        <v>0.61861077908272166</v>
      </c>
      <c r="F13" s="13"/>
      <c r="G13" s="52">
        <v>1969</v>
      </c>
      <c r="H13" s="53">
        <v>42.000000002776865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7.569081464025043</v>
      </c>
      <c r="C14" s="53">
        <v>0</v>
      </c>
      <c r="D14" s="53">
        <v>7.569081464025043</v>
      </c>
      <c r="E14" s="54">
        <v>0.18021622533392959</v>
      </c>
      <c r="F14" s="13"/>
      <c r="G14" s="52">
        <v>1938</v>
      </c>
      <c r="H14" s="53">
        <v>42.000000002776858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19.875636917285171</v>
      </c>
      <c r="C15" s="53">
        <v>0</v>
      </c>
      <c r="D15" s="53">
        <v>19.875636917285171</v>
      </c>
      <c r="E15" s="54">
        <v>0.47322945041155168</v>
      </c>
      <c r="F15" s="13"/>
      <c r="G15" s="52">
        <v>1938</v>
      </c>
      <c r="H15" s="53">
        <v>42.000000002776858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20.515219738737283</v>
      </c>
      <c r="C16" s="53">
        <v>0</v>
      </c>
      <c r="D16" s="53">
        <v>20.515219738737283</v>
      </c>
      <c r="E16" s="54">
        <v>0.48845761282707817</v>
      </c>
      <c r="F16" s="13"/>
      <c r="G16" s="52">
        <v>1938</v>
      </c>
      <c r="H16" s="53">
        <v>42.000000002776858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27.303551437689787</v>
      </c>
      <c r="C17" s="53">
        <v>0</v>
      </c>
      <c r="D17" s="53">
        <v>27.303551437689787</v>
      </c>
      <c r="E17" s="54">
        <v>0.65008455804023302</v>
      </c>
      <c r="F17" s="13"/>
      <c r="G17" s="52">
        <v>1980</v>
      </c>
      <c r="H17" s="53">
        <v>41.948514817876138</v>
      </c>
      <c r="I17" s="55">
        <v>6.1728395061728496E-2</v>
      </c>
      <c r="J17" s="56">
        <v>0.99877416233038419</v>
      </c>
      <c r="K17" s="18"/>
      <c r="L17" s="18"/>
      <c r="M17" s="18"/>
    </row>
    <row r="18" spans="1:13" ht="12.75" customHeight="1" x14ac:dyDescent="0.2">
      <c r="A18" s="52">
        <v>1928</v>
      </c>
      <c r="B18" s="53">
        <v>32.08616073353771</v>
      </c>
      <c r="C18" s="53">
        <v>0</v>
      </c>
      <c r="D18" s="53">
        <v>32.08616073353771</v>
      </c>
      <c r="E18" s="54">
        <v>0.76395620794137409</v>
      </c>
      <c r="F18" s="13"/>
      <c r="G18" s="52">
        <v>1952</v>
      </c>
      <c r="H18" s="53">
        <v>40.710131769234593</v>
      </c>
      <c r="I18" s="55">
        <v>7.4074074074074195E-2</v>
      </c>
      <c r="J18" s="56">
        <v>0.9692888516484427</v>
      </c>
      <c r="K18" s="18"/>
      <c r="L18" s="18"/>
      <c r="M18" s="18"/>
    </row>
    <row r="19" spans="1:13" ht="12.75" customHeight="1" x14ac:dyDescent="0.2">
      <c r="A19" s="52">
        <v>1929</v>
      </c>
      <c r="B19" s="53">
        <v>7.7001894787566059</v>
      </c>
      <c r="C19" s="53">
        <v>0</v>
      </c>
      <c r="D19" s="53">
        <v>7.7001894787566059</v>
      </c>
      <c r="E19" s="54">
        <v>0.18333784473230014</v>
      </c>
      <c r="F19" s="13"/>
      <c r="G19" s="52">
        <v>1998</v>
      </c>
      <c r="H19" s="53">
        <v>39.378132890832134</v>
      </c>
      <c r="I19" s="55">
        <v>8.6419753086419887E-2</v>
      </c>
      <c r="J19" s="56">
        <v>0.93757459263886034</v>
      </c>
      <c r="K19" s="18"/>
      <c r="L19" s="18"/>
      <c r="M19" s="18"/>
    </row>
    <row r="20" spans="1:13" ht="12.75" customHeight="1" x14ac:dyDescent="0.2">
      <c r="A20" s="52">
        <v>1930</v>
      </c>
      <c r="B20" s="53">
        <v>19.903475584934046</v>
      </c>
      <c r="C20" s="53">
        <v>0</v>
      </c>
      <c r="D20" s="53">
        <v>19.903475584934046</v>
      </c>
      <c r="E20" s="54">
        <v>0.47389227583176302</v>
      </c>
      <c r="F20" s="13"/>
      <c r="G20" s="52">
        <v>1943</v>
      </c>
      <c r="H20" s="53">
        <v>38.849574145191312</v>
      </c>
      <c r="I20" s="55">
        <v>9.8765432098765593E-2</v>
      </c>
      <c r="J20" s="56">
        <v>0.92498986059979316</v>
      </c>
      <c r="K20" s="18"/>
      <c r="L20" s="18"/>
      <c r="M20" s="18"/>
    </row>
    <row r="21" spans="1:13" ht="12.75" customHeight="1" x14ac:dyDescent="0.2">
      <c r="A21" s="52">
        <v>1931</v>
      </c>
      <c r="B21" s="53">
        <v>8.5372712094931096</v>
      </c>
      <c r="C21" s="53">
        <v>0</v>
      </c>
      <c r="D21" s="53">
        <v>8.5372712094931096</v>
      </c>
      <c r="E21" s="54">
        <v>0.20326836213078833</v>
      </c>
      <c r="F21" s="13"/>
      <c r="G21" s="52">
        <v>1995</v>
      </c>
      <c r="H21" s="53">
        <v>38.36082202350461</v>
      </c>
      <c r="I21" s="55">
        <v>0.1111111111111113</v>
      </c>
      <c r="J21" s="56">
        <v>0.91335290532153834</v>
      </c>
      <c r="K21" s="18"/>
      <c r="L21" s="18"/>
      <c r="M21" s="18"/>
    </row>
    <row r="22" spans="1:13" ht="12.75" customHeight="1" x14ac:dyDescent="0.2">
      <c r="A22" s="52">
        <v>1932</v>
      </c>
      <c r="B22" s="53">
        <v>19.76561805966719</v>
      </c>
      <c r="C22" s="53">
        <v>0</v>
      </c>
      <c r="D22" s="53">
        <v>19.76561805966719</v>
      </c>
      <c r="E22" s="54">
        <v>0.47060995380159976</v>
      </c>
      <c r="F22" s="13"/>
      <c r="G22" s="52">
        <v>1956</v>
      </c>
      <c r="H22" s="53">
        <v>37.292863554769859</v>
      </c>
      <c r="I22" s="55">
        <v>0.12345679012345699</v>
      </c>
      <c r="J22" s="56">
        <v>0.88792532273261571</v>
      </c>
      <c r="K22" s="18"/>
      <c r="L22" s="18"/>
      <c r="M22" s="18"/>
    </row>
    <row r="23" spans="1:13" ht="12.75" customHeight="1" x14ac:dyDescent="0.2">
      <c r="A23" s="52">
        <v>1933</v>
      </c>
      <c r="B23" s="53">
        <v>15.018959288806297</v>
      </c>
      <c r="C23" s="53">
        <v>0</v>
      </c>
      <c r="D23" s="53">
        <v>15.018959288806297</v>
      </c>
      <c r="E23" s="54">
        <v>0.35759426878110229</v>
      </c>
      <c r="F23" s="13"/>
      <c r="G23" s="52">
        <v>1967</v>
      </c>
      <c r="H23" s="53">
        <v>36.877935228878869</v>
      </c>
      <c r="I23" s="55">
        <v>0.13580246913580268</v>
      </c>
      <c r="J23" s="56">
        <v>0.87804607687806835</v>
      </c>
      <c r="K23" s="18"/>
      <c r="L23" s="18"/>
      <c r="M23" s="18"/>
    </row>
    <row r="24" spans="1:13" ht="12.75" customHeight="1" x14ac:dyDescent="0.2">
      <c r="A24" s="52">
        <v>1934</v>
      </c>
      <c r="B24" s="53">
        <v>12.02858488026253</v>
      </c>
      <c r="C24" s="53">
        <v>0</v>
      </c>
      <c r="D24" s="53">
        <v>12.02858488026253</v>
      </c>
      <c r="E24" s="54">
        <v>0.28639487810148878</v>
      </c>
      <c r="F24" s="13"/>
      <c r="G24" s="52">
        <v>1941</v>
      </c>
      <c r="H24" s="53">
        <v>36.31556221901112</v>
      </c>
      <c r="I24" s="55">
        <v>0.14814814814814839</v>
      </c>
      <c r="J24" s="56">
        <v>0.86465624330978863</v>
      </c>
      <c r="K24" s="18"/>
      <c r="L24" s="18"/>
      <c r="M24" s="18"/>
    </row>
    <row r="25" spans="1:13" ht="12.75" customHeight="1" x14ac:dyDescent="0.2">
      <c r="A25" s="52">
        <v>1935</v>
      </c>
      <c r="B25" s="53">
        <v>27.413502040124921</v>
      </c>
      <c r="C25" s="53">
        <v>0</v>
      </c>
      <c r="D25" s="53">
        <v>27.413502040124921</v>
      </c>
      <c r="E25" s="54">
        <v>0.65270242952678381</v>
      </c>
      <c r="F25" s="13"/>
      <c r="G25" s="52">
        <v>1984</v>
      </c>
      <c r="H25" s="53">
        <v>36.254788736374145</v>
      </c>
      <c r="I25" s="55">
        <v>0.1604938271604941</v>
      </c>
      <c r="J25" s="56">
        <v>0.86320925562795581</v>
      </c>
      <c r="K25" s="18"/>
      <c r="L25" s="18"/>
      <c r="M25" s="18"/>
    </row>
    <row r="26" spans="1:13" ht="12.75" customHeight="1" x14ac:dyDescent="0.2">
      <c r="A26" s="52">
        <v>1936</v>
      </c>
      <c r="B26" s="53">
        <v>30.943379073005602</v>
      </c>
      <c r="C26" s="53">
        <v>0</v>
      </c>
      <c r="D26" s="53">
        <v>30.943379073005602</v>
      </c>
      <c r="E26" s="54">
        <v>0.7367471207858477</v>
      </c>
      <c r="F26" s="13"/>
      <c r="G26" s="52">
        <v>1978</v>
      </c>
      <c r="H26" s="53">
        <v>36.180420581987946</v>
      </c>
      <c r="I26" s="55">
        <v>0.17283950617283977</v>
      </c>
      <c r="J26" s="56">
        <v>0.86143858528542727</v>
      </c>
      <c r="K26" s="18"/>
      <c r="L26" s="18"/>
      <c r="M26" s="18"/>
    </row>
    <row r="27" spans="1:13" ht="12.75" customHeight="1" x14ac:dyDescent="0.2">
      <c r="A27" s="52">
        <v>1937</v>
      </c>
      <c r="B27" s="53">
        <v>31.093321215366046</v>
      </c>
      <c r="C27" s="53">
        <v>0</v>
      </c>
      <c r="D27" s="53">
        <v>31.093321215366046</v>
      </c>
      <c r="E27" s="54">
        <v>0.74031717179442968</v>
      </c>
      <c r="F27" s="13"/>
      <c r="G27" s="52">
        <v>1997</v>
      </c>
      <c r="H27" s="53">
        <v>35.697042235291292</v>
      </c>
      <c r="I27" s="55">
        <v>0.18518518518518548</v>
      </c>
      <c r="J27" s="56">
        <v>0.84992957703074501</v>
      </c>
      <c r="K27" s="18"/>
      <c r="L27" s="18"/>
      <c r="M27" s="18"/>
    </row>
    <row r="28" spans="1:13" ht="12.75" customHeight="1" x14ac:dyDescent="0.2">
      <c r="A28" s="52">
        <v>1938</v>
      </c>
      <c r="B28" s="53">
        <v>42.000000002776858</v>
      </c>
      <c r="C28" s="53">
        <v>0</v>
      </c>
      <c r="D28" s="53">
        <v>42.000000002776858</v>
      </c>
      <c r="E28" s="54">
        <v>1.0000000000661156</v>
      </c>
      <c r="F28" s="13"/>
      <c r="G28" s="52">
        <v>1986</v>
      </c>
      <c r="H28" s="53">
        <v>35.244149908826458</v>
      </c>
      <c r="I28" s="55">
        <v>0.19753086419753119</v>
      </c>
      <c r="J28" s="56">
        <v>0.83914642640062997</v>
      </c>
      <c r="K28" s="18"/>
      <c r="L28" s="18"/>
      <c r="M28" s="18"/>
    </row>
    <row r="29" spans="1:13" ht="12.75" customHeight="1" x14ac:dyDescent="0.2">
      <c r="A29" s="52">
        <v>1939</v>
      </c>
      <c r="B29" s="53">
        <v>18.589564727447303</v>
      </c>
      <c r="C29" s="53">
        <v>0</v>
      </c>
      <c r="D29" s="53">
        <v>18.589564727447303</v>
      </c>
      <c r="E29" s="54">
        <v>0.44260868398684056</v>
      </c>
      <c r="F29" s="13"/>
      <c r="G29" s="52">
        <v>1951</v>
      </c>
      <c r="H29" s="53">
        <v>33.294845139412608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27.8395944311685</v>
      </c>
      <c r="C30" s="53">
        <v>0</v>
      </c>
      <c r="D30" s="53">
        <v>27.8395944311685</v>
      </c>
      <c r="E30" s="54">
        <v>0.66284748645639291</v>
      </c>
      <c r="F30" s="13"/>
      <c r="G30" s="52">
        <v>1973</v>
      </c>
      <c r="H30" s="53">
        <v>32.79296958932445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36.31556221901112</v>
      </c>
      <c r="C31" s="53">
        <v>0</v>
      </c>
      <c r="D31" s="53">
        <v>36.31556221901112</v>
      </c>
      <c r="E31" s="54">
        <v>0.86465624330978863</v>
      </c>
      <c r="F31" s="13"/>
      <c r="G31" s="52">
        <v>1928</v>
      </c>
      <c r="H31" s="53">
        <v>32.08616073353771</v>
      </c>
      <c r="I31" s="55">
        <v>0.23456790123456828</v>
      </c>
      <c r="J31" s="56">
        <v>0.76395620794137409</v>
      </c>
      <c r="K31" s="18"/>
      <c r="L31" s="18"/>
      <c r="M31" s="18"/>
    </row>
    <row r="32" spans="1:13" ht="12.75" customHeight="1" x14ac:dyDescent="0.2">
      <c r="A32" s="52">
        <v>1942</v>
      </c>
      <c r="B32" s="53">
        <v>31.278741824899761</v>
      </c>
      <c r="C32" s="53">
        <v>0</v>
      </c>
      <c r="D32" s="53">
        <v>31.278741824899761</v>
      </c>
      <c r="E32" s="54">
        <v>0.74473194821189903</v>
      </c>
      <c r="F32" s="13"/>
      <c r="G32" s="52">
        <v>1974</v>
      </c>
      <c r="H32" s="53">
        <v>31.515112491169802</v>
      </c>
      <c r="I32" s="55">
        <v>0.24691358024691398</v>
      </c>
      <c r="J32" s="56">
        <v>0.75035982121832867</v>
      </c>
      <c r="K32" s="18"/>
      <c r="L32" s="18"/>
      <c r="M32" s="18"/>
    </row>
    <row r="33" spans="1:13" ht="12.75" customHeight="1" x14ac:dyDescent="0.2">
      <c r="A33" s="52">
        <v>1943</v>
      </c>
      <c r="B33" s="53">
        <v>38.849574145191312</v>
      </c>
      <c r="C33" s="53">
        <v>0</v>
      </c>
      <c r="D33" s="53">
        <v>38.849574145191312</v>
      </c>
      <c r="E33" s="54">
        <v>0.92498986059979316</v>
      </c>
      <c r="F33" s="13"/>
      <c r="G33" s="52">
        <v>1979</v>
      </c>
      <c r="H33" s="53">
        <v>31.446199224062767</v>
      </c>
      <c r="I33" s="55">
        <v>0.25925925925925969</v>
      </c>
      <c r="J33" s="56">
        <v>0.74871902914435162</v>
      </c>
      <c r="K33" s="18"/>
      <c r="L33" s="18"/>
      <c r="M33" s="18"/>
    </row>
    <row r="34" spans="1:13" ht="12.75" customHeight="1" x14ac:dyDescent="0.2">
      <c r="A34" s="52">
        <v>1944</v>
      </c>
      <c r="B34" s="53">
        <v>16.946638363106359</v>
      </c>
      <c r="C34" s="53">
        <v>0</v>
      </c>
      <c r="D34" s="53">
        <v>16.946638363106359</v>
      </c>
      <c r="E34" s="54">
        <v>0.40349138959777048</v>
      </c>
      <c r="F34" s="13"/>
      <c r="G34" s="52">
        <v>1942</v>
      </c>
      <c r="H34" s="53">
        <v>31.278741824899761</v>
      </c>
      <c r="I34" s="55">
        <v>0.27160493827160537</v>
      </c>
      <c r="J34" s="56">
        <v>0.74473194821189903</v>
      </c>
      <c r="K34" s="18"/>
      <c r="L34" s="18"/>
      <c r="M34" s="18"/>
    </row>
    <row r="35" spans="1:13" ht="12.75" customHeight="1" x14ac:dyDescent="0.2">
      <c r="A35" s="52">
        <v>1945</v>
      </c>
      <c r="B35" s="53">
        <v>31.164034574560496</v>
      </c>
      <c r="C35" s="53">
        <v>0</v>
      </c>
      <c r="D35" s="53">
        <v>31.164034574560496</v>
      </c>
      <c r="E35" s="54">
        <v>0.74200082320382132</v>
      </c>
      <c r="F35" s="13"/>
      <c r="G35" s="52">
        <v>1945</v>
      </c>
      <c r="H35" s="53">
        <v>31.164034574560496</v>
      </c>
      <c r="I35" s="55">
        <v>0.2839506172839511</v>
      </c>
      <c r="J35" s="56">
        <v>0.74200082320382132</v>
      </c>
      <c r="K35" s="18"/>
      <c r="L35" s="18"/>
      <c r="M35" s="18"/>
    </row>
    <row r="36" spans="1:13" ht="12.75" customHeight="1" x14ac:dyDescent="0.2">
      <c r="A36" s="52">
        <v>1946</v>
      </c>
      <c r="B36" s="53">
        <v>29.289548485891629</v>
      </c>
      <c r="C36" s="53">
        <v>0</v>
      </c>
      <c r="D36" s="53">
        <v>29.289548485891629</v>
      </c>
      <c r="E36" s="54">
        <v>0.69737020204503875</v>
      </c>
      <c r="F36" s="13"/>
      <c r="G36" s="52">
        <v>1937</v>
      </c>
      <c r="H36" s="53">
        <v>31.093321215366046</v>
      </c>
      <c r="I36" s="55">
        <v>0.29629629629629678</v>
      </c>
      <c r="J36" s="56">
        <v>0.74031717179442968</v>
      </c>
      <c r="K36" s="18"/>
      <c r="L36" s="18"/>
      <c r="M36" s="18"/>
    </row>
    <row r="37" spans="1:13" ht="12.75" customHeight="1" x14ac:dyDescent="0.2">
      <c r="A37" s="52">
        <v>1947</v>
      </c>
      <c r="B37" s="53">
        <v>22.535589029494545</v>
      </c>
      <c r="C37" s="53">
        <v>0</v>
      </c>
      <c r="D37" s="53">
        <v>22.535589029494545</v>
      </c>
      <c r="E37" s="54">
        <v>0.53656164355939395</v>
      </c>
      <c r="F37" s="13"/>
      <c r="G37" s="52">
        <v>1936</v>
      </c>
      <c r="H37" s="53">
        <v>30.943379073005602</v>
      </c>
      <c r="I37" s="55">
        <v>0.30864197530864246</v>
      </c>
      <c r="J37" s="56">
        <v>0.7367471207858477</v>
      </c>
      <c r="K37" s="18"/>
      <c r="L37" s="18"/>
      <c r="M37" s="18"/>
    </row>
    <row r="38" spans="1:13" ht="12.75" customHeight="1" x14ac:dyDescent="0.2">
      <c r="A38" s="52">
        <v>1948</v>
      </c>
      <c r="B38" s="53">
        <v>21.702250258137919</v>
      </c>
      <c r="C38" s="53">
        <v>0</v>
      </c>
      <c r="D38" s="53">
        <v>21.702250258137919</v>
      </c>
      <c r="E38" s="54">
        <v>0.51672024424137908</v>
      </c>
      <c r="F38" s="13"/>
      <c r="G38" s="52">
        <v>1922</v>
      </c>
      <c r="H38" s="53">
        <v>30.523041131301945</v>
      </c>
      <c r="I38" s="55">
        <v>0.32098765432098819</v>
      </c>
      <c r="J38" s="56">
        <v>0.72673907455480824</v>
      </c>
      <c r="K38" s="18"/>
      <c r="L38" s="18"/>
      <c r="M38" s="18"/>
    </row>
    <row r="39" spans="1:13" ht="12.75" customHeight="1" x14ac:dyDescent="0.2">
      <c r="A39" s="52">
        <v>1949</v>
      </c>
      <c r="B39" s="53">
        <v>17.702963960340874</v>
      </c>
      <c r="C39" s="53">
        <v>0</v>
      </c>
      <c r="D39" s="53">
        <v>17.702963960340874</v>
      </c>
      <c r="E39" s="54">
        <v>0.42149914191287796</v>
      </c>
      <c r="F39" s="13"/>
      <c r="G39" s="52">
        <v>1996</v>
      </c>
      <c r="H39" s="53">
        <v>30.521549933691766</v>
      </c>
      <c r="I39" s="55">
        <v>0.33333333333333387</v>
      </c>
      <c r="J39" s="56">
        <v>0.726703569849804</v>
      </c>
      <c r="K39" s="18"/>
      <c r="L39" s="18"/>
      <c r="M39" s="18"/>
    </row>
    <row r="40" spans="1:13" ht="12.75" customHeight="1" x14ac:dyDescent="0.2">
      <c r="A40" s="52">
        <v>1950</v>
      </c>
      <c r="B40" s="53">
        <v>23.316343126065693</v>
      </c>
      <c r="C40" s="53">
        <v>0</v>
      </c>
      <c r="D40" s="53">
        <v>23.316343126065693</v>
      </c>
      <c r="E40" s="54">
        <v>0.55515102681108797</v>
      </c>
      <c r="F40" s="13"/>
      <c r="G40" s="52">
        <v>1970</v>
      </c>
      <c r="H40" s="53">
        <v>30.278643336885207</v>
      </c>
      <c r="I40" s="55">
        <v>0.34567901234567955</v>
      </c>
      <c r="J40" s="56">
        <v>0.72092007944964775</v>
      </c>
      <c r="K40" s="18"/>
      <c r="L40" s="18"/>
      <c r="M40" s="18"/>
    </row>
    <row r="41" spans="1:13" ht="12.75" customHeight="1" x14ac:dyDescent="0.2">
      <c r="A41" s="52">
        <v>1951</v>
      </c>
      <c r="B41" s="53">
        <v>33.294845139412608</v>
      </c>
      <c r="C41" s="53">
        <v>0</v>
      </c>
      <c r="D41" s="53">
        <v>33.294845139412608</v>
      </c>
      <c r="E41" s="54">
        <v>0.79273440808125262</v>
      </c>
      <c r="F41" s="13"/>
      <c r="G41" s="52">
        <v>2000</v>
      </c>
      <c r="H41" s="53">
        <v>30.08347764492741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40.710131769234593</v>
      </c>
      <c r="C42" s="53">
        <v>0</v>
      </c>
      <c r="D42" s="53">
        <v>40.710131769234593</v>
      </c>
      <c r="E42" s="54">
        <v>0.9692888516484427</v>
      </c>
      <c r="F42" s="13"/>
      <c r="G42" s="52">
        <v>1975</v>
      </c>
      <c r="H42" s="53">
        <v>29.793678950012445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21.700706258502169</v>
      </c>
      <c r="C43" s="53">
        <v>0</v>
      </c>
      <c r="D43" s="53">
        <v>21.700706258502169</v>
      </c>
      <c r="E43" s="54">
        <v>0.51668348234528971</v>
      </c>
      <c r="F43" s="13"/>
      <c r="G43" s="52">
        <v>1946</v>
      </c>
      <c r="H43" s="53">
        <v>29.289548485891629</v>
      </c>
      <c r="I43" s="55">
        <v>0.38271604938271669</v>
      </c>
      <c r="J43" s="56">
        <v>0.69737020204503875</v>
      </c>
      <c r="K43" s="18"/>
      <c r="L43" s="18"/>
      <c r="M43" s="18"/>
    </row>
    <row r="44" spans="1:13" ht="12.75" customHeight="1" x14ac:dyDescent="0.2">
      <c r="A44" s="52">
        <v>1954</v>
      </c>
      <c r="B44" s="53">
        <v>26.551518440072407</v>
      </c>
      <c r="C44" s="53">
        <v>0</v>
      </c>
      <c r="D44" s="53">
        <v>26.551518440072407</v>
      </c>
      <c r="E44" s="54">
        <v>0.63217901047791447</v>
      </c>
      <c r="F44" s="13"/>
      <c r="G44" s="52">
        <v>1965</v>
      </c>
      <c r="H44" s="53">
        <v>29.147657119006453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18.806581888987708</v>
      </c>
      <c r="C45" s="53">
        <v>0</v>
      </c>
      <c r="D45" s="53">
        <v>18.806581888987708</v>
      </c>
      <c r="E45" s="54">
        <v>0.44777575926161212</v>
      </c>
      <c r="F45" s="13"/>
      <c r="G45" s="52">
        <v>2003</v>
      </c>
      <c r="H45" s="53">
        <v>29.117939132430301</v>
      </c>
      <c r="I45" s="55">
        <v>0.40740740740740805</v>
      </c>
      <c r="J45" s="56">
        <v>0.69328426505786434</v>
      </c>
      <c r="K45" s="18"/>
      <c r="L45" s="18"/>
      <c r="M45" s="18"/>
    </row>
    <row r="46" spans="1:13" ht="12.75" customHeight="1" x14ac:dyDescent="0.2">
      <c r="A46" s="52">
        <v>1956</v>
      </c>
      <c r="B46" s="53">
        <v>37.292863554769859</v>
      </c>
      <c r="C46" s="53">
        <v>0</v>
      </c>
      <c r="D46" s="53">
        <v>37.292863554769859</v>
      </c>
      <c r="E46" s="54">
        <v>0.88792532273261571</v>
      </c>
      <c r="F46" s="13"/>
      <c r="G46" s="52">
        <v>1985</v>
      </c>
      <c r="H46" s="53">
        <v>29.082558236841077</v>
      </c>
      <c r="I46" s="55">
        <v>0.41975308641975378</v>
      </c>
      <c r="J46" s="56">
        <v>0.69244186278193043</v>
      </c>
      <c r="K46" s="18"/>
      <c r="L46" s="18"/>
      <c r="M46" s="18"/>
    </row>
    <row r="47" spans="1:13" ht="12.75" customHeight="1" x14ac:dyDescent="0.2">
      <c r="A47" s="52">
        <v>1957</v>
      </c>
      <c r="B47" s="53">
        <v>21.569235796913045</v>
      </c>
      <c r="C47" s="53">
        <v>0</v>
      </c>
      <c r="D47" s="53">
        <v>21.569235796913045</v>
      </c>
      <c r="E47" s="54">
        <v>0.51355323325983437</v>
      </c>
      <c r="F47" s="13"/>
      <c r="G47" s="52">
        <v>1963</v>
      </c>
      <c r="H47" s="53">
        <v>28.683776155875087</v>
      </c>
      <c r="I47" s="55">
        <v>0.43209876543209946</v>
      </c>
      <c r="J47" s="56">
        <v>0.68294705133035927</v>
      </c>
      <c r="K47" s="18"/>
      <c r="L47" s="18"/>
      <c r="M47" s="18"/>
    </row>
    <row r="48" spans="1:13" ht="12.75" customHeight="1" x14ac:dyDescent="0.2">
      <c r="A48" s="52">
        <v>1958</v>
      </c>
      <c r="B48" s="53">
        <v>42.000000002776858</v>
      </c>
      <c r="C48" s="53">
        <v>0</v>
      </c>
      <c r="D48" s="53">
        <v>42.000000002776858</v>
      </c>
      <c r="E48" s="54">
        <v>1.0000000000661156</v>
      </c>
      <c r="F48" s="13"/>
      <c r="G48" s="52">
        <v>1999</v>
      </c>
      <c r="H48" s="53">
        <v>27.949718679361759</v>
      </c>
      <c r="I48" s="55">
        <v>0.4444444444444452</v>
      </c>
      <c r="J48" s="56">
        <v>0.66546949236575614</v>
      </c>
      <c r="K48" s="18"/>
      <c r="L48" s="18"/>
      <c r="M48" s="18"/>
    </row>
    <row r="49" spans="1:13" ht="12.75" customHeight="1" x14ac:dyDescent="0.2">
      <c r="A49" s="52">
        <v>1959</v>
      </c>
      <c r="B49" s="53">
        <v>19.636640173583682</v>
      </c>
      <c r="C49" s="53">
        <v>0</v>
      </c>
      <c r="D49" s="53">
        <v>19.636640173583682</v>
      </c>
      <c r="E49" s="54">
        <v>0.46753905175199245</v>
      </c>
      <c r="F49" s="13"/>
      <c r="G49" s="52">
        <v>1966</v>
      </c>
      <c r="H49" s="53">
        <v>27.908834684851648</v>
      </c>
      <c r="I49" s="55">
        <v>0.45679012345679088</v>
      </c>
      <c r="J49" s="56">
        <v>0.66449606392503924</v>
      </c>
      <c r="K49" s="18"/>
      <c r="L49" s="18"/>
      <c r="M49" s="18"/>
    </row>
    <row r="50" spans="1:13" ht="12.75" customHeight="1" x14ac:dyDescent="0.2">
      <c r="A50" s="52">
        <v>1960</v>
      </c>
      <c r="B50" s="53">
        <v>20.974476743351584</v>
      </c>
      <c r="C50" s="53">
        <v>0</v>
      </c>
      <c r="D50" s="53">
        <v>20.974476743351584</v>
      </c>
      <c r="E50" s="54">
        <v>0.49939230341313295</v>
      </c>
      <c r="F50" s="13"/>
      <c r="G50" s="52">
        <v>1940</v>
      </c>
      <c r="H50" s="53">
        <v>27.8395944311685</v>
      </c>
      <c r="I50" s="55">
        <v>0.46913580246913655</v>
      </c>
      <c r="J50" s="56">
        <v>0.66284748645639291</v>
      </c>
      <c r="K50" s="18"/>
      <c r="L50" s="18"/>
      <c r="M50" s="18"/>
    </row>
    <row r="51" spans="1:13" ht="12.75" customHeight="1" x14ac:dyDescent="0.2">
      <c r="A51" s="52">
        <v>1961</v>
      </c>
      <c r="B51" s="53">
        <v>16.73055165547887</v>
      </c>
      <c r="C51" s="53">
        <v>0</v>
      </c>
      <c r="D51" s="53">
        <v>16.73055165547887</v>
      </c>
      <c r="E51" s="54">
        <v>0.39834646798759216</v>
      </c>
      <c r="F51" s="13"/>
      <c r="G51" s="52">
        <v>1971</v>
      </c>
      <c r="H51" s="53">
        <v>27.543345355866254</v>
      </c>
      <c r="I51" s="55">
        <v>0.48148148148148229</v>
      </c>
      <c r="J51" s="56">
        <v>0.65579393704443467</v>
      </c>
      <c r="K51" s="18"/>
      <c r="L51" s="18"/>
      <c r="M51" s="18"/>
    </row>
    <row r="52" spans="1:13" ht="12.75" customHeight="1" x14ac:dyDescent="0.2">
      <c r="A52" s="52">
        <v>1962</v>
      </c>
      <c r="B52" s="53">
        <v>24.805258604199434</v>
      </c>
      <c r="C52" s="53">
        <v>0</v>
      </c>
      <c r="D52" s="53">
        <v>24.805258604199434</v>
      </c>
      <c r="E52" s="54">
        <v>0.59060139533808176</v>
      </c>
      <c r="F52" s="13"/>
      <c r="G52" s="52">
        <v>1935</v>
      </c>
      <c r="H52" s="53">
        <v>27.413502040124921</v>
      </c>
      <c r="I52" s="55">
        <v>0.49382716049382797</v>
      </c>
      <c r="J52" s="56">
        <v>0.65270242952678381</v>
      </c>
      <c r="K52" s="18"/>
      <c r="L52" s="18"/>
      <c r="M52" s="18"/>
    </row>
    <row r="53" spans="1:13" ht="12.75" customHeight="1" x14ac:dyDescent="0.2">
      <c r="A53" s="52">
        <v>1963</v>
      </c>
      <c r="B53" s="53">
        <v>28.683776155875087</v>
      </c>
      <c r="C53" s="53">
        <v>0</v>
      </c>
      <c r="D53" s="53">
        <v>28.683776155875087</v>
      </c>
      <c r="E53" s="54">
        <v>0.68294705133035927</v>
      </c>
      <c r="F53" s="13"/>
      <c r="G53" s="52">
        <v>1927</v>
      </c>
      <c r="H53" s="53">
        <v>27.303551437689787</v>
      </c>
      <c r="I53" s="55">
        <v>0.50617283950617364</v>
      </c>
      <c r="J53" s="56">
        <v>0.65008455804023302</v>
      </c>
      <c r="K53" s="18"/>
      <c r="L53" s="18"/>
      <c r="M53" s="18"/>
    </row>
    <row r="54" spans="1:13" ht="12.75" customHeight="1" x14ac:dyDescent="0.2">
      <c r="A54" s="52">
        <v>1964</v>
      </c>
      <c r="B54" s="53">
        <v>26.099026166893143</v>
      </c>
      <c r="C54" s="53">
        <v>0</v>
      </c>
      <c r="D54" s="53">
        <v>26.099026166893143</v>
      </c>
      <c r="E54" s="54">
        <v>0.62140538492602726</v>
      </c>
      <c r="F54" s="13"/>
      <c r="G54" s="52">
        <v>2002</v>
      </c>
      <c r="H54" s="53">
        <v>27.106744893282407</v>
      </c>
      <c r="I54" s="55">
        <v>0.51851851851851938</v>
      </c>
      <c r="J54" s="56">
        <v>0.64539868793529542</v>
      </c>
      <c r="K54" s="18"/>
      <c r="L54" s="18"/>
      <c r="M54" s="18"/>
    </row>
    <row r="55" spans="1:13" ht="12.75" customHeight="1" x14ac:dyDescent="0.2">
      <c r="A55" s="47">
        <v>1965</v>
      </c>
      <c r="B55" s="48">
        <v>29.147657119006453</v>
      </c>
      <c r="C55" s="48">
        <v>0</v>
      </c>
      <c r="D55" s="48">
        <v>29.147657119006453</v>
      </c>
      <c r="E55" s="49">
        <v>0.69399183616682036</v>
      </c>
      <c r="F55" s="13"/>
      <c r="G55" s="47">
        <v>1954</v>
      </c>
      <c r="H55" s="48">
        <v>26.551518440072407</v>
      </c>
      <c r="I55" s="50">
        <v>0.53086419753086511</v>
      </c>
      <c r="J55" s="51">
        <v>0.63217901047791447</v>
      </c>
      <c r="K55" s="18"/>
      <c r="L55" s="18"/>
      <c r="M55" s="18"/>
    </row>
    <row r="56" spans="1:13" ht="12.75" customHeight="1" x14ac:dyDescent="0.2">
      <c r="A56" s="52">
        <v>1966</v>
      </c>
      <c r="B56" s="53">
        <v>27.908834684851648</v>
      </c>
      <c r="C56" s="53">
        <v>0</v>
      </c>
      <c r="D56" s="53">
        <v>27.908834684851648</v>
      </c>
      <c r="E56" s="54">
        <v>0.66449606392503924</v>
      </c>
      <c r="F56" s="13"/>
      <c r="G56" s="52">
        <v>1964</v>
      </c>
      <c r="H56" s="53">
        <v>26.099026166893143</v>
      </c>
      <c r="I56" s="55">
        <v>0.54320987654321073</v>
      </c>
      <c r="J56" s="56">
        <v>0.62140538492602726</v>
      </c>
      <c r="K56" s="18"/>
      <c r="L56" s="18"/>
      <c r="M56" s="18"/>
    </row>
    <row r="57" spans="1:13" ht="12.75" customHeight="1" x14ac:dyDescent="0.2">
      <c r="A57" s="52">
        <v>1967</v>
      </c>
      <c r="B57" s="53">
        <v>36.877935228878869</v>
      </c>
      <c r="C57" s="53">
        <v>0</v>
      </c>
      <c r="D57" s="53">
        <v>36.877935228878869</v>
      </c>
      <c r="E57" s="54">
        <v>0.87804607687806835</v>
      </c>
      <c r="F57" s="13"/>
      <c r="G57" s="52">
        <v>1993</v>
      </c>
      <c r="H57" s="53">
        <v>26.003187688134176</v>
      </c>
      <c r="I57" s="55">
        <v>0.55555555555555647</v>
      </c>
      <c r="J57" s="56">
        <v>0.61912351638414709</v>
      </c>
      <c r="K57" s="18"/>
      <c r="L57" s="18"/>
      <c r="M57" s="18"/>
    </row>
    <row r="58" spans="1:13" ht="12.75" customHeight="1" x14ac:dyDescent="0.2">
      <c r="A58" s="52">
        <v>1968</v>
      </c>
      <c r="B58" s="53">
        <v>22.850808754204156</v>
      </c>
      <c r="C58" s="53">
        <v>0</v>
      </c>
      <c r="D58" s="53">
        <v>22.850808754204156</v>
      </c>
      <c r="E58" s="54">
        <v>0.54406687510009899</v>
      </c>
      <c r="F58" s="13"/>
      <c r="G58" s="52">
        <v>1923</v>
      </c>
      <c r="H58" s="53">
        <v>25.981652721474308</v>
      </c>
      <c r="I58" s="55">
        <v>0.5679012345679022</v>
      </c>
      <c r="J58" s="56">
        <v>0.61861077908272166</v>
      </c>
      <c r="K58" s="18"/>
      <c r="L58" s="18"/>
      <c r="M58" s="18"/>
    </row>
    <row r="59" spans="1:13" ht="12.75" customHeight="1" x14ac:dyDescent="0.2">
      <c r="A59" s="52">
        <v>1969</v>
      </c>
      <c r="B59" s="53">
        <v>42.000000002776865</v>
      </c>
      <c r="C59" s="53">
        <v>0</v>
      </c>
      <c r="D59" s="53">
        <v>42.000000002776865</v>
      </c>
      <c r="E59" s="54">
        <v>1.0000000000661158</v>
      </c>
      <c r="F59" s="13"/>
      <c r="G59" s="52">
        <v>1989</v>
      </c>
      <c r="H59" s="53">
        <v>25.944252642965431</v>
      </c>
      <c r="I59" s="55">
        <v>0.58024691358024783</v>
      </c>
      <c r="J59" s="56">
        <v>0.61772030102298647</v>
      </c>
      <c r="K59" s="18"/>
      <c r="L59" s="18"/>
      <c r="M59" s="18"/>
    </row>
    <row r="60" spans="1:13" ht="12.75" customHeight="1" x14ac:dyDescent="0.2">
      <c r="A60" s="52">
        <v>1970</v>
      </c>
      <c r="B60" s="53">
        <v>30.278643336885207</v>
      </c>
      <c r="C60" s="53">
        <v>0</v>
      </c>
      <c r="D60" s="53">
        <v>30.278643336885207</v>
      </c>
      <c r="E60" s="54">
        <v>0.72092007944964775</v>
      </c>
      <c r="F60" s="13"/>
      <c r="G60" s="52">
        <v>1962</v>
      </c>
      <c r="H60" s="53">
        <v>24.805258604199434</v>
      </c>
      <c r="I60" s="55">
        <v>0.59259259259259356</v>
      </c>
      <c r="J60" s="56">
        <v>0.59060139533808176</v>
      </c>
      <c r="K60" s="18"/>
      <c r="L60" s="18"/>
      <c r="M60" s="18"/>
    </row>
    <row r="61" spans="1:13" ht="12.75" customHeight="1" x14ac:dyDescent="0.2">
      <c r="A61" s="52">
        <v>1971</v>
      </c>
      <c r="B61" s="53">
        <v>27.543345355866254</v>
      </c>
      <c r="C61" s="53">
        <v>0</v>
      </c>
      <c r="D61" s="53">
        <v>27.543345355866254</v>
      </c>
      <c r="E61" s="54">
        <v>0.65579393704443467</v>
      </c>
      <c r="F61" s="13"/>
      <c r="G61" s="52">
        <v>1950</v>
      </c>
      <c r="H61" s="53">
        <v>23.316343126065693</v>
      </c>
      <c r="I61" s="55">
        <v>0.60493827160493929</v>
      </c>
      <c r="J61" s="56">
        <v>0.55515102681108797</v>
      </c>
      <c r="K61" s="18"/>
      <c r="L61" s="18"/>
      <c r="M61" s="18"/>
    </row>
    <row r="62" spans="1:13" ht="12.75" customHeight="1" x14ac:dyDescent="0.2">
      <c r="A62" s="52">
        <v>1972</v>
      </c>
      <c r="B62" s="53">
        <v>21.782859915608228</v>
      </c>
      <c r="C62" s="53">
        <v>0</v>
      </c>
      <c r="D62" s="53">
        <v>21.782859915608228</v>
      </c>
      <c r="E62" s="54">
        <v>0.5186395218001959</v>
      </c>
      <c r="F62" s="13"/>
      <c r="G62" s="52">
        <v>1968</v>
      </c>
      <c r="H62" s="53">
        <v>22.850808754204156</v>
      </c>
      <c r="I62" s="55">
        <v>0.61728395061728492</v>
      </c>
      <c r="J62" s="56">
        <v>0.54406687510009899</v>
      </c>
      <c r="K62" s="18"/>
      <c r="L62" s="18"/>
      <c r="M62" s="18"/>
    </row>
    <row r="63" spans="1:13" ht="12.75" customHeight="1" x14ac:dyDescent="0.2">
      <c r="A63" s="52">
        <v>1973</v>
      </c>
      <c r="B63" s="53">
        <v>32.79296958932445</v>
      </c>
      <c r="C63" s="53">
        <v>0</v>
      </c>
      <c r="D63" s="53">
        <v>32.79296958932445</v>
      </c>
      <c r="E63" s="54">
        <v>0.78078499022201076</v>
      </c>
      <c r="F63" s="13"/>
      <c r="G63" s="52">
        <v>1947</v>
      </c>
      <c r="H63" s="53">
        <v>22.535589029494545</v>
      </c>
      <c r="I63" s="55">
        <v>0.62962962962963065</v>
      </c>
      <c r="J63" s="56">
        <v>0.53656164355939395</v>
      </c>
      <c r="K63" s="18"/>
      <c r="L63" s="18"/>
      <c r="M63" s="18"/>
    </row>
    <row r="64" spans="1:13" ht="12.75" customHeight="1" x14ac:dyDescent="0.2">
      <c r="A64" s="52">
        <v>1974</v>
      </c>
      <c r="B64" s="53">
        <v>31.515112491169802</v>
      </c>
      <c r="C64" s="53">
        <v>0</v>
      </c>
      <c r="D64" s="53">
        <v>31.515112491169802</v>
      </c>
      <c r="E64" s="54">
        <v>0.75035982121832867</v>
      </c>
      <c r="F64" s="13"/>
      <c r="G64" s="52">
        <v>1994</v>
      </c>
      <c r="H64" s="53">
        <v>21.904686729180064</v>
      </c>
      <c r="I64" s="55">
        <v>0.64197530864197638</v>
      </c>
      <c r="J64" s="56">
        <v>0.52154016021857297</v>
      </c>
      <c r="K64" s="18"/>
      <c r="L64" s="18"/>
      <c r="M64" s="18"/>
    </row>
    <row r="65" spans="1:13" ht="12.75" customHeight="1" x14ac:dyDescent="0.2">
      <c r="A65" s="52">
        <v>1975</v>
      </c>
      <c r="B65" s="53">
        <v>29.793678950012445</v>
      </c>
      <c r="C65" s="53">
        <v>0</v>
      </c>
      <c r="D65" s="53">
        <v>29.793678950012445</v>
      </c>
      <c r="E65" s="54">
        <v>0.70937330833362966</v>
      </c>
      <c r="F65" s="13"/>
      <c r="G65" s="52">
        <v>1972</v>
      </c>
      <c r="H65" s="53">
        <v>21.782859915608228</v>
      </c>
      <c r="I65" s="55">
        <v>0.65432098765432201</v>
      </c>
      <c r="J65" s="56">
        <v>0.5186395218001959</v>
      </c>
      <c r="K65" s="18"/>
      <c r="L65" s="18"/>
      <c r="M65" s="18"/>
    </row>
    <row r="66" spans="1:13" ht="12.75" customHeight="1" x14ac:dyDescent="0.2">
      <c r="A66" s="52">
        <v>1976</v>
      </c>
      <c r="B66" s="53">
        <v>18.893720515586423</v>
      </c>
      <c r="C66" s="53">
        <v>0</v>
      </c>
      <c r="D66" s="53">
        <v>18.893720515586423</v>
      </c>
      <c r="E66" s="54">
        <v>0.4498504884663434</v>
      </c>
      <c r="F66" s="13"/>
      <c r="G66" s="52">
        <v>1948</v>
      </c>
      <c r="H66" s="53">
        <v>21.702250258137919</v>
      </c>
      <c r="I66" s="55">
        <v>0.66666666666666774</v>
      </c>
      <c r="J66" s="56">
        <v>0.51672024424137908</v>
      </c>
      <c r="K66" s="18"/>
      <c r="L66" s="18"/>
      <c r="M66" s="18"/>
    </row>
    <row r="67" spans="1:13" ht="12.75" customHeight="1" x14ac:dyDescent="0.2">
      <c r="A67" s="52">
        <v>1977</v>
      </c>
      <c r="B67" s="53">
        <v>3.3572316652437495</v>
      </c>
      <c r="C67" s="53">
        <v>0</v>
      </c>
      <c r="D67" s="53">
        <v>3.3572316652437495</v>
      </c>
      <c r="E67" s="54">
        <v>7.9934087267708315E-2</v>
      </c>
      <c r="F67" s="13"/>
      <c r="G67" s="52">
        <v>1953</v>
      </c>
      <c r="H67" s="53">
        <v>21.700706258502169</v>
      </c>
      <c r="I67" s="55">
        <v>0.67901234567901347</v>
      </c>
      <c r="J67" s="56">
        <v>0.51668348234528971</v>
      </c>
      <c r="K67" s="18"/>
      <c r="L67" s="18"/>
      <c r="M67" s="18"/>
    </row>
    <row r="68" spans="1:13" ht="12.75" customHeight="1" x14ac:dyDescent="0.2">
      <c r="A68" s="52">
        <v>1978</v>
      </c>
      <c r="B68" s="53">
        <v>36.180420581987946</v>
      </c>
      <c r="C68" s="53">
        <v>0</v>
      </c>
      <c r="D68" s="53">
        <v>36.180420581987946</v>
      </c>
      <c r="E68" s="54">
        <v>0.86143858528542727</v>
      </c>
      <c r="F68" s="13"/>
      <c r="G68" s="52">
        <v>1957</v>
      </c>
      <c r="H68" s="53">
        <v>21.569235796913045</v>
      </c>
      <c r="I68" s="55">
        <v>0.6913580246913591</v>
      </c>
      <c r="J68" s="56">
        <v>0.51355323325983437</v>
      </c>
      <c r="K68" s="18"/>
      <c r="L68" s="18"/>
      <c r="M68" s="18"/>
    </row>
    <row r="69" spans="1:13" ht="12.75" customHeight="1" x14ac:dyDescent="0.2">
      <c r="A69" s="52">
        <v>1979</v>
      </c>
      <c r="B69" s="53">
        <v>31.446199224062767</v>
      </c>
      <c r="C69" s="53">
        <v>0</v>
      </c>
      <c r="D69" s="53">
        <v>31.446199224062767</v>
      </c>
      <c r="E69" s="54">
        <v>0.74871902914435162</v>
      </c>
      <c r="F69" s="13"/>
      <c r="G69" s="52">
        <v>1960</v>
      </c>
      <c r="H69" s="53">
        <v>20.974476743351584</v>
      </c>
      <c r="I69" s="55">
        <v>0.70370370370370483</v>
      </c>
      <c r="J69" s="56">
        <v>0.49939230341313295</v>
      </c>
      <c r="K69" s="18"/>
      <c r="L69" s="18"/>
      <c r="M69" s="18"/>
    </row>
    <row r="70" spans="1:13" ht="12.75" customHeight="1" x14ac:dyDescent="0.2">
      <c r="A70" s="52">
        <v>1980</v>
      </c>
      <c r="B70" s="53">
        <v>41.948514817876138</v>
      </c>
      <c r="C70" s="53">
        <v>0</v>
      </c>
      <c r="D70" s="53">
        <v>41.948514817876138</v>
      </c>
      <c r="E70" s="54">
        <v>0.99877416233038419</v>
      </c>
      <c r="F70" s="13"/>
      <c r="G70" s="52">
        <v>1926</v>
      </c>
      <c r="H70" s="53">
        <v>20.515219738737283</v>
      </c>
      <c r="I70" s="55">
        <v>0.71604938271605056</v>
      </c>
      <c r="J70" s="56">
        <v>0.48845761282707817</v>
      </c>
      <c r="K70" s="18"/>
      <c r="L70" s="18"/>
      <c r="M70" s="18"/>
    </row>
    <row r="71" spans="1:13" ht="12.75" customHeight="1" x14ac:dyDescent="0.2">
      <c r="A71" s="52">
        <v>1981</v>
      </c>
      <c r="B71" s="53">
        <v>18.00159680602561</v>
      </c>
      <c r="C71" s="53">
        <v>0</v>
      </c>
      <c r="D71" s="53">
        <v>18.00159680602561</v>
      </c>
      <c r="E71" s="54">
        <v>0.42860944776251453</v>
      </c>
      <c r="F71" s="13"/>
      <c r="G71" s="52">
        <v>1930</v>
      </c>
      <c r="H71" s="53">
        <v>19.903475584934046</v>
      </c>
      <c r="I71" s="55">
        <v>0.7283950617283963</v>
      </c>
      <c r="J71" s="56">
        <v>0.47389227583176302</v>
      </c>
      <c r="K71" s="18"/>
      <c r="L71" s="18"/>
      <c r="M71" s="18"/>
    </row>
    <row r="72" spans="1:13" ht="12.75" customHeight="1" x14ac:dyDescent="0.2">
      <c r="A72" s="52">
        <v>1982</v>
      </c>
      <c r="B72" s="53">
        <v>42.000000002776865</v>
      </c>
      <c r="C72" s="53">
        <v>0</v>
      </c>
      <c r="D72" s="53">
        <v>42.000000002776865</v>
      </c>
      <c r="E72" s="54">
        <v>1.0000000000661158</v>
      </c>
      <c r="F72" s="13"/>
      <c r="G72" s="52">
        <v>1925</v>
      </c>
      <c r="H72" s="53">
        <v>19.875636917285171</v>
      </c>
      <c r="I72" s="55">
        <v>0.74074074074074192</v>
      </c>
      <c r="J72" s="56">
        <v>0.47322945041155168</v>
      </c>
      <c r="K72" s="18"/>
      <c r="L72" s="18"/>
      <c r="M72" s="18"/>
    </row>
    <row r="73" spans="1:13" ht="12.75" customHeight="1" x14ac:dyDescent="0.2">
      <c r="A73" s="52">
        <v>1983</v>
      </c>
      <c r="B73" s="53">
        <v>42.000000002776858</v>
      </c>
      <c r="C73" s="53">
        <v>0</v>
      </c>
      <c r="D73" s="53">
        <v>42.000000002776858</v>
      </c>
      <c r="E73" s="54">
        <v>1.0000000000661156</v>
      </c>
      <c r="F73" s="13"/>
      <c r="G73" s="52">
        <v>1932</v>
      </c>
      <c r="H73" s="53">
        <v>19.76561805966719</v>
      </c>
      <c r="I73" s="55">
        <v>0.75308641975308765</v>
      </c>
      <c r="J73" s="56">
        <v>0.47060995380159976</v>
      </c>
      <c r="K73" s="18"/>
      <c r="L73" s="18"/>
      <c r="M73" s="18"/>
    </row>
    <row r="74" spans="1:13" ht="12.75" customHeight="1" x14ac:dyDescent="0.2">
      <c r="A74" s="52">
        <v>1984</v>
      </c>
      <c r="B74" s="53">
        <v>36.254788736374145</v>
      </c>
      <c r="C74" s="53">
        <v>0</v>
      </c>
      <c r="D74" s="53">
        <v>36.254788736374145</v>
      </c>
      <c r="E74" s="54">
        <v>0.86320925562795581</v>
      </c>
      <c r="F74" s="13"/>
      <c r="G74" s="52">
        <v>1959</v>
      </c>
      <c r="H74" s="53">
        <v>19.636640173583682</v>
      </c>
      <c r="I74" s="55">
        <v>0.76543209876543339</v>
      </c>
      <c r="J74" s="56">
        <v>0.46753905175199245</v>
      </c>
      <c r="K74" s="18"/>
      <c r="L74" s="18"/>
      <c r="M74" s="18"/>
    </row>
    <row r="75" spans="1:13" ht="12.75" customHeight="1" x14ac:dyDescent="0.2">
      <c r="A75" s="52">
        <v>1985</v>
      </c>
      <c r="B75" s="53">
        <v>29.082558236841077</v>
      </c>
      <c r="C75" s="53">
        <v>0</v>
      </c>
      <c r="D75" s="53">
        <v>29.082558236841077</v>
      </c>
      <c r="E75" s="54">
        <v>0.69244186278193043</v>
      </c>
      <c r="F75" s="13"/>
      <c r="G75" s="52">
        <v>1976</v>
      </c>
      <c r="H75" s="53">
        <v>18.893720515586423</v>
      </c>
      <c r="I75" s="55">
        <v>0.77777777777777901</v>
      </c>
      <c r="J75" s="56">
        <v>0.4498504884663434</v>
      </c>
      <c r="K75" s="18"/>
      <c r="L75" s="18"/>
      <c r="M75" s="18"/>
    </row>
    <row r="76" spans="1:13" ht="12.75" customHeight="1" x14ac:dyDescent="0.2">
      <c r="A76" s="52">
        <v>1986</v>
      </c>
      <c r="B76" s="53">
        <v>35.244149908826458</v>
      </c>
      <c r="C76" s="53">
        <v>0</v>
      </c>
      <c r="D76" s="53">
        <v>35.244149908826458</v>
      </c>
      <c r="E76" s="54">
        <v>0.83914642640062997</v>
      </c>
      <c r="F76" s="13"/>
      <c r="G76" s="52">
        <v>1955</v>
      </c>
      <c r="H76" s="53">
        <v>18.806581888987708</v>
      </c>
      <c r="I76" s="55">
        <v>0.79012345679012475</v>
      </c>
      <c r="J76" s="56">
        <v>0.44777575926161212</v>
      </c>
      <c r="K76" s="18"/>
      <c r="L76" s="18"/>
      <c r="M76" s="18"/>
    </row>
    <row r="77" spans="1:13" ht="12.75" customHeight="1" x14ac:dyDescent="0.2">
      <c r="A77" s="52">
        <v>1987</v>
      </c>
      <c r="B77" s="53">
        <v>9.1469422499485056</v>
      </c>
      <c r="C77" s="53">
        <v>0</v>
      </c>
      <c r="D77" s="53">
        <v>9.1469422499485056</v>
      </c>
      <c r="E77" s="54">
        <v>0.21778433928448823</v>
      </c>
      <c r="F77" s="13"/>
      <c r="G77" s="52">
        <v>1939</v>
      </c>
      <c r="H77" s="53">
        <v>18.589564727447303</v>
      </c>
      <c r="I77" s="55">
        <v>0.80246913580247048</v>
      </c>
      <c r="J77" s="56">
        <v>0.44260868398684056</v>
      </c>
      <c r="K77" s="18"/>
      <c r="L77" s="18"/>
      <c r="M77" s="18"/>
    </row>
    <row r="78" spans="1:13" ht="12.75" customHeight="1" x14ac:dyDescent="0.2">
      <c r="A78" s="52">
        <v>1988</v>
      </c>
      <c r="B78" s="53">
        <v>6.4497879207594462</v>
      </c>
      <c r="C78" s="53">
        <v>0</v>
      </c>
      <c r="D78" s="53">
        <v>6.4497879207594462</v>
      </c>
      <c r="E78" s="54">
        <v>0.15356637906570109</v>
      </c>
      <c r="F78" s="13"/>
      <c r="G78" s="52">
        <v>1981</v>
      </c>
      <c r="H78" s="53">
        <v>18.00159680602561</v>
      </c>
      <c r="I78" s="55">
        <v>0.8148148148148161</v>
      </c>
      <c r="J78" s="56">
        <v>0.42860944776251453</v>
      </c>
      <c r="K78" s="18"/>
      <c r="L78" s="18"/>
      <c r="M78" s="18"/>
    </row>
    <row r="79" spans="1:13" ht="12.75" customHeight="1" x14ac:dyDescent="0.2">
      <c r="A79" s="52">
        <v>1989</v>
      </c>
      <c r="B79" s="53">
        <v>25.944252642965431</v>
      </c>
      <c r="C79" s="53">
        <v>0</v>
      </c>
      <c r="D79" s="53">
        <v>25.944252642965431</v>
      </c>
      <c r="E79" s="54">
        <v>0.61772030102298647</v>
      </c>
      <c r="F79" s="13"/>
      <c r="G79" s="52">
        <v>1949</v>
      </c>
      <c r="H79" s="53">
        <v>17.702963960340874</v>
      </c>
      <c r="I79" s="55">
        <v>0.82716049382716184</v>
      </c>
      <c r="J79" s="56">
        <v>0.42149914191287796</v>
      </c>
      <c r="K79" s="18"/>
      <c r="L79" s="18"/>
      <c r="M79" s="18"/>
    </row>
    <row r="80" spans="1:13" ht="12.75" customHeight="1" x14ac:dyDescent="0.2">
      <c r="A80" s="52">
        <v>1990</v>
      </c>
      <c r="B80" s="53">
        <v>11.207641837334435</v>
      </c>
      <c r="C80" s="53">
        <v>0</v>
      </c>
      <c r="D80" s="53">
        <v>11.207641837334435</v>
      </c>
      <c r="E80" s="54">
        <v>0.26684861517462943</v>
      </c>
      <c r="F80" s="13"/>
      <c r="G80" s="52">
        <v>1944</v>
      </c>
      <c r="H80" s="53">
        <v>16.946638363106359</v>
      </c>
      <c r="I80" s="55">
        <v>0.83950617283950757</v>
      </c>
      <c r="J80" s="56">
        <v>0.40349138959777048</v>
      </c>
      <c r="K80" s="18"/>
      <c r="L80" s="18"/>
      <c r="M80" s="18"/>
    </row>
    <row r="81" spans="1:13" ht="12.75" customHeight="1" x14ac:dyDescent="0.2">
      <c r="A81" s="52">
        <v>1991</v>
      </c>
      <c r="B81" s="53">
        <v>6.7360587160885963</v>
      </c>
      <c r="C81" s="53">
        <v>0</v>
      </c>
      <c r="D81" s="53">
        <v>6.7360587160885963</v>
      </c>
      <c r="E81" s="54">
        <v>0.16038235038306181</v>
      </c>
      <c r="F81" s="13"/>
      <c r="G81" s="52">
        <v>1961</v>
      </c>
      <c r="H81" s="53">
        <v>16.73055165547887</v>
      </c>
      <c r="I81" s="55">
        <v>0.85185185185185319</v>
      </c>
      <c r="J81" s="56">
        <v>0.39834646798759216</v>
      </c>
      <c r="K81" s="18"/>
      <c r="L81" s="18"/>
      <c r="M81" s="18"/>
    </row>
    <row r="82" spans="1:13" ht="12.75" customHeight="1" x14ac:dyDescent="0.2">
      <c r="A82" s="52">
        <v>1992</v>
      </c>
      <c r="B82" s="53">
        <v>10.067249176515448</v>
      </c>
      <c r="C82" s="53">
        <v>0</v>
      </c>
      <c r="D82" s="53">
        <v>10.067249176515448</v>
      </c>
      <c r="E82" s="54">
        <v>0.23969640896465352</v>
      </c>
      <c r="F82" s="13"/>
      <c r="G82" s="52">
        <v>1933</v>
      </c>
      <c r="H82" s="53">
        <v>15.018959288806297</v>
      </c>
      <c r="I82" s="55">
        <v>0.86419753086419893</v>
      </c>
      <c r="J82" s="56">
        <v>0.35759426878110229</v>
      </c>
      <c r="K82" s="18"/>
      <c r="L82" s="18"/>
      <c r="M82" s="18"/>
    </row>
    <row r="83" spans="1:13" ht="12.75" customHeight="1" x14ac:dyDescent="0.2">
      <c r="A83" s="52">
        <v>1993</v>
      </c>
      <c r="B83" s="53">
        <v>26.003187688134176</v>
      </c>
      <c r="C83" s="53">
        <v>0</v>
      </c>
      <c r="D83" s="53">
        <v>26.003187688134176</v>
      </c>
      <c r="E83" s="54">
        <v>0.61912351638414709</v>
      </c>
      <c r="F83" s="13"/>
      <c r="G83" s="52">
        <v>1934</v>
      </c>
      <c r="H83" s="53">
        <v>12.02858488026253</v>
      </c>
      <c r="I83" s="55">
        <v>0.87654320987654466</v>
      </c>
      <c r="J83" s="56">
        <v>0.28639487810148878</v>
      </c>
      <c r="K83" s="18"/>
      <c r="L83" s="18"/>
      <c r="M83" s="18"/>
    </row>
    <row r="84" spans="1:13" ht="12.75" customHeight="1" x14ac:dyDescent="0.2">
      <c r="A84" s="52">
        <v>1994</v>
      </c>
      <c r="B84" s="53">
        <v>21.904686729180064</v>
      </c>
      <c r="C84" s="53">
        <v>0</v>
      </c>
      <c r="D84" s="53">
        <v>21.904686729180064</v>
      </c>
      <c r="E84" s="54">
        <v>0.52154016021857297</v>
      </c>
      <c r="F84" s="13"/>
      <c r="G84" s="52">
        <v>2001</v>
      </c>
      <c r="H84" s="53">
        <v>11.84870608652791</v>
      </c>
      <c r="I84" s="55">
        <v>0.88888888888889039</v>
      </c>
      <c r="J84" s="56">
        <v>0.28211204967923598</v>
      </c>
      <c r="K84" s="18"/>
      <c r="L84" s="18"/>
      <c r="M84" s="18"/>
    </row>
    <row r="85" spans="1:13" ht="12.75" customHeight="1" x14ac:dyDescent="0.2">
      <c r="A85" s="52">
        <v>1995</v>
      </c>
      <c r="B85" s="53">
        <v>38.36082202350461</v>
      </c>
      <c r="C85" s="53">
        <v>0</v>
      </c>
      <c r="D85" s="53">
        <v>38.36082202350461</v>
      </c>
      <c r="E85" s="54">
        <v>0.91335290532153834</v>
      </c>
      <c r="F85" s="13"/>
      <c r="G85" s="52">
        <v>1990</v>
      </c>
      <c r="H85" s="53">
        <v>11.207641837334435</v>
      </c>
      <c r="I85" s="55">
        <v>0.90123456790123602</v>
      </c>
      <c r="J85" s="56">
        <v>0.26684861517462943</v>
      </c>
      <c r="K85" s="18"/>
      <c r="L85" s="18"/>
      <c r="M85" s="18"/>
    </row>
    <row r="86" spans="1:13" ht="12.75" customHeight="1" x14ac:dyDescent="0.2">
      <c r="A86" s="52">
        <v>1996</v>
      </c>
      <c r="B86" s="53">
        <v>30.521549933691766</v>
      </c>
      <c r="C86" s="53">
        <v>0</v>
      </c>
      <c r="D86" s="53">
        <v>30.521549933691766</v>
      </c>
      <c r="E86" s="54">
        <v>0.726703569849804</v>
      </c>
      <c r="F86" s="13"/>
      <c r="G86" s="52">
        <v>1992</v>
      </c>
      <c r="H86" s="53">
        <v>10.067249176515448</v>
      </c>
      <c r="I86" s="55">
        <v>0.91358024691358175</v>
      </c>
      <c r="J86" s="56">
        <v>0.23969640896465352</v>
      </c>
      <c r="K86" s="18"/>
      <c r="L86" s="18"/>
      <c r="M86" s="18"/>
    </row>
    <row r="87" spans="1:13" ht="12.75" customHeight="1" x14ac:dyDescent="0.2">
      <c r="A87" s="52">
        <v>1997</v>
      </c>
      <c r="B87" s="53">
        <v>35.697042235291292</v>
      </c>
      <c r="C87" s="53">
        <v>0</v>
      </c>
      <c r="D87" s="53">
        <v>35.697042235291292</v>
      </c>
      <c r="E87" s="54">
        <v>0.84992957703074501</v>
      </c>
      <c r="F87" s="13"/>
      <c r="G87" s="52">
        <v>1987</v>
      </c>
      <c r="H87" s="53">
        <v>9.1469422499485056</v>
      </c>
      <c r="I87" s="55">
        <v>0.92592592592592748</v>
      </c>
      <c r="J87" s="56">
        <v>0.21778433928448823</v>
      </c>
      <c r="K87" s="18"/>
      <c r="L87" s="18"/>
      <c r="M87" s="18"/>
    </row>
    <row r="88" spans="1:13" ht="12.75" customHeight="1" x14ac:dyDescent="0.2">
      <c r="A88" s="52">
        <v>1998</v>
      </c>
      <c r="B88" s="53">
        <v>39.378132890832134</v>
      </c>
      <c r="C88" s="53">
        <v>0</v>
      </c>
      <c r="D88" s="53">
        <v>39.378132890832134</v>
      </c>
      <c r="E88" s="54">
        <v>0.93757459263886034</v>
      </c>
      <c r="F88" s="13"/>
      <c r="G88" s="52">
        <v>1931</v>
      </c>
      <c r="H88" s="53">
        <v>8.5372712094931096</v>
      </c>
      <c r="I88" s="55">
        <v>0.93827160493827311</v>
      </c>
      <c r="J88" s="56">
        <v>0.20326836213078833</v>
      </c>
      <c r="K88" s="18"/>
      <c r="L88" s="18"/>
      <c r="M88" s="18"/>
    </row>
    <row r="89" spans="1:13" ht="12.75" customHeight="1" x14ac:dyDescent="0.2">
      <c r="A89" s="52">
        <v>1999</v>
      </c>
      <c r="B89" s="53">
        <v>27.949718679361759</v>
      </c>
      <c r="C89" s="53">
        <v>0</v>
      </c>
      <c r="D89" s="53">
        <v>27.949718679361759</v>
      </c>
      <c r="E89" s="54">
        <v>0.66546949236575614</v>
      </c>
      <c r="F89" s="13"/>
      <c r="G89" s="52">
        <v>1929</v>
      </c>
      <c r="H89" s="53">
        <v>7.7001894787566059</v>
      </c>
      <c r="I89" s="55">
        <v>0.95061728395061884</v>
      </c>
      <c r="J89" s="56">
        <v>0.18333784473230014</v>
      </c>
      <c r="K89" s="18"/>
      <c r="L89" s="18"/>
      <c r="M89" s="18"/>
    </row>
    <row r="90" spans="1:13" ht="12.75" customHeight="1" x14ac:dyDescent="0.2">
      <c r="A90" s="52">
        <v>2000</v>
      </c>
      <c r="B90" s="53">
        <v>30.08347764492741</v>
      </c>
      <c r="C90" s="53">
        <v>0</v>
      </c>
      <c r="D90" s="53">
        <v>30.08347764492741</v>
      </c>
      <c r="E90" s="54">
        <v>0.71627327726017642</v>
      </c>
      <c r="F90" s="13"/>
      <c r="G90" s="52">
        <v>1924</v>
      </c>
      <c r="H90" s="53">
        <v>7.569081464025043</v>
      </c>
      <c r="I90" s="55">
        <v>0.96296296296296457</v>
      </c>
      <c r="J90" s="56">
        <v>0.18021622533392959</v>
      </c>
      <c r="K90" s="18"/>
      <c r="L90" s="18"/>
      <c r="M90" s="18"/>
    </row>
    <row r="91" spans="1:13" ht="12.75" customHeight="1" x14ac:dyDescent="0.2">
      <c r="A91" s="52">
        <v>2001</v>
      </c>
      <c r="B91" s="53">
        <v>11.84870608652791</v>
      </c>
      <c r="C91" s="53">
        <v>0</v>
      </c>
      <c r="D91" s="53">
        <v>11.84870608652791</v>
      </c>
      <c r="E91" s="54">
        <v>0.28211204967923598</v>
      </c>
      <c r="F91" s="13"/>
      <c r="G91" s="52">
        <v>1991</v>
      </c>
      <c r="H91" s="53">
        <v>6.7360587160885963</v>
      </c>
      <c r="I91" s="55">
        <v>0.9753086419753102</v>
      </c>
      <c r="J91" s="56">
        <v>0.16038235038306181</v>
      </c>
      <c r="K91" s="18"/>
      <c r="L91" s="18"/>
      <c r="M91" s="18"/>
    </row>
    <row r="92" spans="1:13" ht="12.75" customHeight="1" x14ac:dyDescent="0.2">
      <c r="A92" s="52">
        <v>2002</v>
      </c>
      <c r="B92" s="53">
        <v>27.106744893282407</v>
      </c>
      <c r="C92" s="53">
        <v>0</v>
      </c>
      <c r="D92" s="53">
        <v>27.106744893282407</v>
      </c>
      <c r="E92" s="54">
        <v>0.64539868793529542</v>
      </c>
      <c r="F92" s="13"/>
      <c r="G92" s="52">
        <v>1988</v>
      </c>
      <c r="H92" s="53">
        <v>6.4497879207594462</v>
      </c>
      <c r="I92" s="55">
        <v>0.98765432098765593</v>
      </c>
      <c r="J92" s="56">
        <v>0.15356637906570109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29.117939132430301</v>
      </c>
      <c r="C93" s="58">
        <v>0</v>
      </c>
      <c r="D93" s="58">
        <v>29.117939132430301</v>
      </c>
      <c r="E93" s="59">
        <v>0.69328426505786434</v>
      </c>
      <c r="F93" s="29"/>
      <c r="G93" s="57">
        <v>1977</v>
      </c>
      <c r="H93" s="58">
        <v>3.3572316652437495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25.939873522931087</v>
      </c>
      <c r="C94" s="63">
        <v>0</v>
      </c>
      <c r="D94" s="63">
        <v>25.939873522931087</v>
      </c>
      <c r="E94" s="64">
        <v>0.61761603626026407</v>
      </c>
      <c r="F94" s="36"/>
      <c r="G94" s="62"/>
      <c r="H94" s="63">
        <v>25.939873522931087</v>
      </c>
      <c r="I94" s="63"/>
      <c r="J94" s="64">
        <v>0.61761603626026362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42.000000002776865</v>
      </c>
      <c r="C95" s="66">
        <v>0</v>
      </c>
      <c r="D95" s="66">
        <v>42.000000002776865</v>
      </c>
      <c r="E95" s="67">
        <v>1.0000000000661158</v>
      </c>
      <c r="F95" s="36"/>
      <c r="G95" s="68"/>
      <c r="H95" s="66">
        <v>42.000000002776865</v>
      </c>
      <c r="I95" s="69"/>
      <c r="J95" s="67">
        <v>1.0000000000661158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3.3572316652437495</v>
      </c>
      <c r="C96" s="66">
        <v>0</v>
      </c>
      <c r="D96" s="66">
        <v>3.3572316652437495</v>
      </c>
      <c r="E96" s="67">
        <v>7.9934087267708315E-2</v>
      </c>
      <c r="F96" s="45"/>
      <c r="G96" s="68"/>
      <c r="H96" s="66">
        <v>3.3572316652437495</v>
      </c>
      <c r="I96" s="69"/>
      <c r="J96" s="67">
        <v>7.9934087267708315E-2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  <rowBreaks count="1" manualBreakCount="1">
    <brk id="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BU1032"/>
  <sheetViews>
    <sheetView zoomScale="115" zoomScaleNormal="115" workbookViewId="0">
      <selection activeCell="O75" sqref="O75"/>
    </sheetView>
  </sheetViews>
  <sheetFormatPr defaultColWidth="6.42578125" defaultRowHeight="9.75" customHeight="1" x14ac:dyDescent="0.25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70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1" spans="1:13" ht="12" customHeight="1" x14ac:dyDescent="0.25"/>
    <row r="2" spans="1:13" ht="12" customHeight="1" x14ac:dyDescent="0.25"/>
    <row r="3" spans="1:13" ht="17.25" customHeight="1" x14ac:dyDescent="0.25">
      <c r="A3" s="46" t="s">
        <v>15</v>
      </c>
      <c r="J3" s="71"/>
    </row>
    <row r="4" spans="1:13" ht="13.5" customHeight="1" x14ac:dyDescent="0.25">
      <c r="A4" s="94" t="s">
        <v>1</v>
      </c>
      <c r="B4" s="106"/>
      <c r="C4" s="106"/>
      <c r="D4" s="106"/>
      <c r="E4" s="107"/>
      <c r="F4" s="72"/>
      <c r="G4" s="108" t="s">
        <v>2</v>
      </c>
      <c r="H4" s="109"/>
      <c r="I4" s="109"/>
      <c r="J4" s="95"/>
    </row>
    <row r="5" spans="1:13" ht="11.25" customHeight="1" x14ac:dyDescent="0.2">
      <c r="A5" s="110" t="s">
        <v>3</v>
      </c>
      <c r="B5" s="103" t="s">
        <v>16</v>
      </c>
      <c r="C5" s="103" t="s">
        <v>5</v>
      </c>
      <c r="D5" s="103" t="s">
        <v>17</v>
      </c>
      <c r="E5" s="103" t="s">
        <v>7</v>
      </c>
      <c r="F5" s="73"/>
      <c r="G5" s="103" t="s">
        <v>3</v>
      </c>
      <c r="H5" s="103" t="s">
        <v>8</v>
      </c>
      <c r="I5" s="103" t="s">
        <v>9</v>
      </c>
      <c r="J5" s="103" t="s">
        <v>7</v>
      </c>
    </row>
    <row r="6" spans="1:13" ht="11.25" customHeight="1" x14ac:dyDescent="0.2">
      <c r="A6" s="111"/>
      <c r="B6" s="104"/>
      <c r="C6" s="104"/>
      <c r="D6" s="104"/>
      <c r="E6" s="104"/>
      <c r="F6" s="73"/>
      <c r="G6" s="104"/>
      <c r="H6" s="104"/>
      <c r="I6" s="104"/>
      <c r="J6" s="104"/>
    </row>
    <row r="7" spans="1:13" ht="11.25" customHeight="1" x14ac:dyDescent="0.2">
      <c r="A7" s="111"/>
      <c r="B7" s="104"/>
      <c r="C7" s="104"/>
      <c r="D7" s="104"/>
      <c r="E7" s="104"/>
      <c r="F7" s="73"/>
      <c r="G7" s="104"/>
      <c r="H7" s="104"/>
      <c r="I7" s="104"/>
      <c r="J7" s="104"/>
    </row>
    <row r="8" spans="1:13" ht="11.25" customHeight="1" x14ac:dyDescent="0.2">
      <c r="A8" s="111"/>
      <c r="B8" s="104"/>
      <c r="C8" s="104"/>
      <c r="D8" s="104"/>
      <c r="E8" s="104"/>
      <c r="F8" s="73"/>
      <c r="G8" s="104"/>
      <c r="H8" s="104"/>
      <c r="I8" s="104"/>
      <c r="J8" s="104"/>
    </row>
    <row r="9" spans="1:13" ht="11.25" customHeight="1" x14ac:dyDescent="0.2">
      <c r="A9" s="111"/>
      <c r="B9" s="104"/>
      <c r="C9" s="104"/>
      <c r="D9" s="104"/>
      <c r="E9" s="104"/>
      <c r="F9" s="73"/>
      <c r="G9" s="104"/>
      <c r="H9" s="104"/>
      <c r="I9" s="104"/>
      <c r="J9" s="104"/>
    </row>
    <row r="10" spans="1:13" ht="11.25" customHeight="1" x14ac:dyDescent="0.2">
      <c r="A10" s="111"/>
      <c r="B10" s="104"/>
      <c r="C10" s="104"/>
      <c r="D10" s="104"/>
      <c r="E10" s="104"/>
      <c r="F10" s="73"/>
      <c r="G10" s="104"/>
      <c r="H10" s="104"/>
      <c r="I10" s="104"/>
      <c r="J10" s="104"/>
    </row>
    <row r="11" spans="1:13" ht="11.25" customHeight="1" thickBot="1" x14ac:dyDescent="0.25">
      <c r="A11" s="112"/>
      <c r="B11" s="105"/>
      <c r="C11" s="105"/>
      <c r="D11" s="105"/>
      <c r="E11" s="105"/>
      <c r="F11" s="74"/>
      <c r="G11" s="105"/>
      <c r="H11" s="105"/>
      <c r="I11" s="105"/>
      <c r="J11" s="105"/>
    </row>
    <row r="12" spans="1:13" ht="12.75" customHeight="1" x14ac:dyDescent="0.2">
      <c r="A12" s="47">
        <v>1922</v>
      </c>
      <c r="B12" s="48">
        <v>102.76090514204992</v>
      </c>
      <c r="C12" s="48">
        <v>0</v>
      </c>
      <c r="D12" s="48">
        <v>102.76090514204992</v>
      </c>
      <c r="E12" s="49">
        <v>0.72673907455480846</v>
      </c>
      <c r="F12" s="75"/>
      <c r="G12" s="47">
        <v>1938</v>
      </c>
      <c r="H12" s="48">
        <v>141.40000000934879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87.471564162296843</v>
      </c>
      <c r="C13" s="53">
        <v>0</v>
      </c>
      <c r="D13" s="53">
        <v>87.471564162296843</v>
      </c>
      <c r="E13" s="54">
        <v>0.61861077908272166</v>
      </c>
      <c r="F13" s="75"/>
      <c r="G13" s="52">
        <v>1969</v>
      </c>
      <c r="H13" s="53">
        <v>141.40000000934876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25.482574262217636</v>
      </c>
      <c r="C14" s="53">
        <v>0</v>
      </c>
      <c r="D14" s="53">
        <v>25.482574262217636</v>
      </c>
      <c r="E14" s="54">
        <v>0.18021622533392953</v>
      </c>
      <c r="F14" s="75"/>
      <c r="G14" s="52">
        <v>1969</v>
      </c>
      <c r="H14" s="53">
        <v>141.40000000934876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66.914644288193415</v>
      </c>
      <c r="C15" s="53">
        <v>0</v>
      </c>
      <c r="D15" s="53">
        <v>66.914644288193415</v>
      </c>
      <c r="E15" s="54">
        <v>0.47322945041155173</v>
      </c>
      <c r="F15" s="75"/>
      <c r="G15" s="52">
        <v>1969</v>
      </c>
      <c r="H15" s="53">
        <v>141.40000000934876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69.067906453748861</v>
      </c>
      <c r="C16" s="53">
        <v>0</v>
      </c>
      <c r="D16" s="53">
        <v>69.067906453748861</v>
      </c>
      <c r="E16" s="54">
        <v>0.48845761282707822</v>
      </c>
      <c r="F16" s="75"/>
      <c r="G16" s="52">
        <v>1980</v>
      </c>
      <c r="H16" s="53">
        <v>141.22666655351631</v>
      </c>
      <c r="I16" s="55">
        <v>4.9382716049382797E-2</v>
      </c>
      <c r="J16" s="56">
        <v>0.99877416233038407</v>
      </c>
      <c r="K16" s="18"/>
      <c r="L16" s="18"/>
      <c r="M16" s="18"/>
    </row>
    <row r="17" spans="1:13" ht="12.75" customHeight="1" x14ac:dyDescent="0.2">
      <c r="A17" s="52">
        <v>1927</v>
      </c>
      <c r="B17" s="53">
        <v>91.921956506888961</v>
      </c>
      <c r="C17" s="53">
        <v>0</v>
      </c>
      <c r="D17" s="53">
        <v>91.921956506888961</v>
      </c>
      <c r="E17" s="54">
        <v>0.65008455804023313</v>
      </c>
      <c r="F17" s="75"/>
      <c r="G17" s="52">
        <v>1998</v>
      </c>
      <c r="H17" s="53">
        <v>132.57304739913488</v>
      </c>
      <c r="I17" s="55">
        <v>6.1728395061728496E-2</v>
      </c>
      <c r="J17" s="56">
        <v>0.93757459263886045</v>
      </c>
      <c r="K17" s="18"/>
      <c r="L17" s="18"/>
      <c r="M17" s="18"/>
    </row>
    <row r="18" spans="1:13" ht="12.75" customHeight="1" x14ac:dyDescent="0.2">
      <c r="A18" s="52">
        <v>1928</v>
      </c>
      <c r="B18" s="53">
        <v>108.02340780291024</v>
      </c>
      <c r="C18" s="53">
        <v>0</v>
      </c>
      <c r="D18" s="53">
        <v>108.02340780291024</v>
      </c>
      <c r="E18" s="54">
        <v>0.76395620794137364</v>
      </c>
      <c r="F18" s="75"/>
      <c r="G18" s="52">
        <v>1958</v>
      </c>
      <c r="H18" s="53">
        <v>128.84827204568148</v>
      </c>
      <c r="I18" s="55">
        <v>7.4074074074074195E-2</v>
      </c>
      <c r="J18" s="56">
        <v>0.91123247557059039</v>
      </c>
      <c r="K18" s="18"/>
      <c r="L18" s="18"/>
      <c r="M18" s="18"/>
    </row>
    <row r="19" spans="1:13" ht="12.75" customHeight="1" x14ac:dyDescent="0.2">
      <c r="A19" s="52">
        <v>1929</v>
      </c>
      <c r="B19" s="53">
        <v>25.923971245147246</v>
      </c>
      <c r="C19" s="53">
        <v>0</v>
      </c>
      <c r="D19" s="53">
        <v>25.923971245147246</v>
      </c>
      <c r="E19" s="54">
        <v>0.18333784473230019</v>
      </c>
      <c r="F19" s="75"/>
      <c r="G19" s="52">
        <v>1952</v>
      </c>
      <c r="H19" s="53">
        <v>128.24003955863324</v>
      </c>
      <c r="I19" s="55">
        <v>8.6419753086419887E-2</v>
      </c>
      <c r="J19" s="56">
        <v>0.90693097283333268</v>
      </c>
      <c r="K19" s="18"/>
      <c r="L19" s="18"/>
      <c r="M19" s="18"/>
    </row>
    <row r="20" spans="1:13" ht="12.75" customHeight="1" x14ac:dyDescent="0.2">
      <c r="A20" s="52">
        <v>1930</v>
      </c>
      <c r="B20" s="53">
        <v>67.008367802611275</v>
      </c>
      <c r="C20" s="53">
        <v>0</v>
      </c>
      <c r="D20" s="53">
        <v>67.008367802611275</v>
      </c>
      <c r="E20" s="54">
        <v>0.47389227583176291</v>
      </c>
      <c r="F20" s="75"/>
      <c r="G20" s="52">
        <v>1956</v>
      </c>
      <c r="H20" s="53">
        <v>125.55264063439189</v>
      </c>
      <c r="I20" s="55">
        <v>9.8765432098765593E-2</v>
      </c>
      <c r="J20" s="56">
        <v>0.88792532273261593</v>
      </c>
      <c r="K20" s="18"/>
      <c r="L20" s="18"/>
      <c r="M20" s="18"/>
    </row>
    <row r="21" spans="1:13" ht="12.75" customHeight="1" x14ac:dyDescent="0.2">
      <c r="A21" s="52">
        <v>1931</v>
      </c>
      <c r="B21" s="53">
        <v>28.742146405293465</v>
      </c>
      <c r="C21" s="53">
        <v>0</v>
      </c>
      <c r="D21" s="53">
        <v>28.742146405293465</v>
      </c>
      <c r="E21" s="54">
        <v>0.20326836213078828</v>
      </c>
      <c r="F21" s="75"/>
      <c r="G21" s="52">
        <v>1941</v>
      </c>
      <c r="H21" s="53">
        <v>122.26239280400407</v>
      </c>
      <c r="I21" s="55">
        <v>0.1111111111111113</v>
      </c>
      <c r="J21" s="56">
        <v>0.8646562433097883</v>
      </c>
      <c r="K21" s="18"/>
      <c r="L21" s="18"/>
      <c r="M21" s="18"/>
    </row>
    <row r="22" spans="1:13" ht="12.75" customHeight="1" x14ac:dyDescent="0.2">
      <c r="A22" s="52">
        <v>1932</v>
      </c>
      <c r="B22" s="53">
        <v>66.544247467546214</v>
      </c>
      <c r="C22" s="53">
        <v>0</v>
      </c>
      <c r="D22" s="53">
        <v>66.544247467546214</v>
      </c>
      <c r="E22" s="54">
        <v>0.47060995380159981</v>
      </c>
      <c r="F22" s="75"/>
      <c r="G22" s="52">
        <v>1984</v>
      </c>
      <c r="H22" s="53">
        <v>122.05778874579302</v>
      </c>
      <c r="I22" s="55">
        <v>0.12345679012345699</v>
      </c>
      <c r="J22" s="56">
        <v>0.86320925562795625</v>
      </c>
      <c r="K22" s="18"/>
      <c r="L22" s="18"/>
      <c r="M22" s="18"/>
    </row>
    <row r="23" spans="1:13" ht="12.75" customHeight="1" x14ac:dyDescent="0.2">
      <c r="A23" s="52">
        <v>1933</v>
      </c>
      <c r="B23" s="53">
        <v>50.563829605647854</v>
      </c>
      <c r="C23" s="53">
        <v>0</v>
      </c>
      <c r="D23" s="53">
        <v>50.563829605647854</v>
      </c>
      <c r="E23" s="54">
        <v>0.35759426878110223</v>
      </c>
      <c r="F23" s="75"/>
      <c r="G23" s="52">
        <v>1978</v>
      </c>
      <c r="H23" s="53">
        <v>121.80741595935939</v>
      </c>
      <c r="I23" s="55">
        <v>0.13580246913580268</v>
      </c>
      <c r="J23" s="56">
        <v>0.86143858528542705</v>
      </c>
      <c r="K23" s="18"/>
      <c r="L23" s="18"/>
      <c r="M23" s="18"/>
    </row>
    <row r="24" spans="1:13" ht="12.75" customHeight="1" x14ac:dyDescent="0.2">
      <c r="A24" s="52">
        <v>1934</v>
      </c>
      <c r="B24" s="53">
        <v>40.496235763550516</v>
      </c>
      <c r="C24" s="53">
        <v>0</v>
      </c>
      <c r="D24" s="53">
        <v>40.496235763550516</v>
      </c>
      <c r="E24" s="54">
        <v>0.28639487810148878</v>
      </c>
      <c r="F24" s="75"/>
      <c r="G24" s="52">
        <v>1943</v>
      </c>
      <c r="H24" s="53">
        <v>121.37367273305327</v>
      </c>
      <c r="I24" s="55">
        <v>0.14814814814814839</v>
      </c>
      <c r="J24" s="56">
        <v>0.85837109429316316</v>
      </c>
      <c r="K24" s="18"/>
      <c r="L24" s="18"/>
      <c r="M24" s="18"/>
    </row>
    <row r="25" spans="1:13" ht="12.75" customHeight="1" x14ac:dyDescent="0.2">
      <c r="A25" s="52">
        <v>1935</v>
      </c>
      <c r="B25" s="53">
        <v>92.292123535087242</v>
      </c>
      <c r="C25" s="53">
        <v>0</v>
      </c>
      <c r="D25" s="53">
        <v>92.292123535087242</v>
      </c>
      <c r="E25" s="54">
        <v>0.65270242952678381</v>
      </c>
      <c r="F25" s="75"/>
      <c r="G25" s="52">
        <v>1997</v>
      </c>
      <c r="H25" s="53">
        <v>120.18004219214734</v>
      </c>
      <c r="I25" s="55">
        <v>0.1604938271604941</v>
      </c>
      <c r="J25" s="56">
        <v>0.8499295770307449</v>
      </c>
      <c r="K25" s="18"/>
      <c r="L25" s="18"/>
      <c r="M25" s="18"/>
    </row>
    <row r="26" spans="1:13" ht="12.75" customHeight="1" x14ac:dyDescent="0.2">
      <c r="A26" s="52">
        <v>1936</v>
      </c>
      <c r="B26" s="53">
        <v>104.17604287911884</v>
      </c>
      <c r="C26" s="53">
        <v>0</v>
      </c>
      <c r="D26" s="53">
        <v>104.17604287911884</v>
      </c>
      <c r="E26" s="54">
        <v>0.73674712078584748</v>
      </c>
      <c r="F26" s="75"/>
      <c r="G26" s="52">
        <v>1967</v>
      </c>
      <c r="H26" s="53">
        <v>116.5879409762148</v>
      </c>
      <c r="I26" s="55">
        <v>0.17283950617283977</v>
      </c>
      <c r="J26" s="56">
        <v>0.82452574947818102</v>
      </c>
      <c r="K26" s="18"/>
      <c r="L26" s="18"/>
      <c r="M26" s="18"/>
    </row>
    <row r="27" spans="1:13" ht="12.75" customHeight="1" x14ac:dyDescent="0.2">
      <c r="A27" s="52">
        <v>1937</v>
      </c>
      <c r="B27" s="53">
        <v>104.68084809173233</v>
      </c>
      <c r="C27" s="53">
        <v>0</v>
      </c>
      <c r="D27" s="53">
        <v>104.68084809173233</v>
      </c>
      <c r="E27" s="54">
        <v>0.74031717179442946</v>
      </c>
      <c r="F27" s="75"/>
      <c r="G27" s="52">
        <v>1951</v>
      </c>
      <c r="H27" s="53">
        <v>112.09264530268912</v>
      </c>
      <c r="I27" s="55">
        <v>0.18518518518518548</v>
      </c>
      <c r="J27" s="56">
        <v>0.79273440808125262</v>
      </c>
      <c r="K27" s="18"/>
      <c r="L27" s="18"/>
      <c r="M27" s="18"/>
    </row>
    <row r="28" spans="1:13" ht="12.75" customHeight="1" x14ac:dyDescent="0.2">
      <c r="A28" s="52">
        <v>1938</v>
      </c>
      <c r="B28" s="53">
        <v>141.40000000934879</v>
      </c>
      <c r="C28" s="53">
        <v>0</v>
      </c>
      <c r="D28" s="53">
        <v>141.40000000934879</v>
      </c>
      <c r="E28" s="54">
        <v>1.0000000000661158</v>
      </c>
      <c r="F28" s="75"/>
      <c r="G28" s="52">
        <v>1973</v>
      </c>
      <c r="H28" s="53">
        <v>110.40299761739234</v>
      </c>
      <c r="I28" s="55">
        <v>0.19753086419753119</v>
      </c>
      <c r="J28" s="56">
        <v>0.78078499022201087</v>
      </c>
      <c r="K28" s="18"/>
      <c r="L28" s="18"/>
      <c r="M28" s="18"/>
    </row>
    <row r="29" spans="1:13" ht="12.75" customHeight="1" x14ac:dyDescent="0.2">
      <c r="A29" s="52">
        <v>1939</v>
      </c>
      <c r="B29" s="53">
        <v>33.598354838576491</v>
      </c>
      <c r="C29" s="53">
        <v>0</v>
      </c>
      <c r="D29" s="53">
        <v>33.598354838576491</v>
      </c>
      <c r="E29" s="54">
        <v>0.23761212757126229</v>
      </c>
      <c r="F29" s="75"/>
      <c r="G29" s="52">
        <v>1928</v>
      </c>
      <c r="H29" s="53">
        <v>108.02340780291024</v>
      </c>
      <c r="I29" s="55">
        <v>0.20987654320987689</v>
      </c>
      <c r="J29" s="56">
        <v>0.76395620794137364</v>
      </c>
      <c r="K29" s="18"/>
      <c r="L29" s="18"/>
      <c r="M29" s="18"/>
    </row>
    <row r="30" spans="1:13" ht="12.75" customHeight="1" x14ac:dyDescent="0.2">
      <c r="A30" s="52">
        <v>1940</v>
      </c>
      <c r="B30" s="53">
        <v>93.726634584933976</v>
      </c>
      <c r="C30" s="53">
        <v>0</v>
      </c>
      <c r="D30" s="53">
        <v>93.726634584933976</v>
      </c>
      <c r="E30" s="54">
        <v>0.66284748645639302</v>
      </c>
      <c r="F30" s="75"/>
      <c r="G30" s="52">
        <v>1974</v>
      </c>
      <c r="H30" s="53">
        <v>106.10087872027169</v>
      </c>
      <c r="I30" s="55">
        <v>0.2222222222222226</v>
      </c>
      <c r="J30" s="56">
        <v>0.75035982121832878</v>
      </c>
      <c r="K30" s="18"/>
      <c r="L30" s="18"/>
      <c r="M30" s="18"/>
    </row>
    <row r="31" spans="1:13" ht="12.75" customHeight="1" x14ac:dyDescent="0.2">
      <c r="A31" s="52">
        <v>1941</v>
      </c>
      <c r="B31" s="53">
        <v>122.26239280400407</v>
      </c>
      <c r="C31" s="53">
        <v>0</v>
      </c>
      <c r="D31" s="53">
        <v>122.26239280400407</v>
      </c>
      <c r="E31" s="54">
        <v>0.8646562433097883</v>
      </c>
      <c r="F31" s="75"/>
      <c r="G31" s="52">
        <v>1979</v>
      </c>
      <c r="H31" s="53">
        <v>105.86887072101133</v>
      </c>
      <c r="I31" s="55">
        <v>0.23456790123456828</v>
      </c>
      <c r="J31" s="56">
        <v>0.74871902914435173</v>
      </c>
      <c r="K31" s="18"/>
      <c r="L31" s="18"/>
      <c r="M31" s="18"/>
    </row>
    <row r="32" spans="1:13" ht="12.75" customHeight="1" x14ac:dyDescent="0.2">
      <c r="A32" s="52">
        <v>1942</v>
      </c>
      <c r="B32" s="53">
        <v>105.30509747716258</v>
      </c>
      <c r="C32" s="53">
        <v>0</v>
      </c>
      <c r="D32" s="53">
        <v>105.30509747716258</v>
      </c>
      <c r="E32" s="54">
        <v>0.74473194821189936</v>
      </c>
      <c r="F32" s="75"/>
      <c r="G32" s="52">
        <v>1942</v>
      </c>
      <c r="H32" s="53">
        <v>105.30509747716258</v>
      </c>
      <c r="I32" s="55">
        <v>0.24691358024691398</v>
      </c>
      <c r="J32" s="56">
        <v>0.74473194821189936</v>
      </c>
      <c r="K32" s="18"/>
      <c r="L32" s="18"/>
      <c r="M32" s="18"/>
    </row>
    <row r="33" spans="1:13" ht="12.75" customHeight="1" x14ac:dyDescent="0.2">
      <c r="A33" s="52">
        <v>1943</v>
      </c>
      <c r="B33" s="53">
        <v>121.37367273305327</v>
      </c>
      <c r="C33" s="53">
        <v>0</v>
      </c>
      <c r="D33" s="53">
        <v>121.37367273305327</v>
      </c>
      <c r="E33" s="54">
        <v>0.85837109429316316</v>
      </c>
      <c r="F33" s="75"/>
      <c r="G33" s="52">
        <v>1945</v>
      </c>
      <c r="H33" s="53">
        <v>104.91891640102031</v>
      </c>
      <c r="I33" s="55">
        <v>0.25925925925925969</v>
      </c>
      <c r="J33" s="56">
        <v>0.7420008232038211</v>
      </c>
      <c r="K33" s="18"/>
      <c r="L33" s="18"/>
      <c r="M33" s="18"/>
    </row>
    <row r="34" spans="1:13" ht="12.75" customHeight="1" x14ac:dyDescent="0.2">
      <c r="A34" s="52">
        <v>1944</v>
      </c>
      <c r="B34" s="53">
        <v>57.053682489124746</v>
      </c>
      <c r="C34" s="53">
        <v>0</v>
      </c>
      <c r="D34" s="53">
        <v>57.053682489124746</v>
      </c>
      <c r="E34" s="54">
        <v>0.40349138959777048</v>
      </c>
      <c r="F34" s="75"/>
      <c r="G34" s="52">
        <v>1937</v>
      </c>
      <c r="H34" s="53">
        <v>104.68084809173233</v>
      </c>
      <c r="I34" s="55">
        <v>0.27160493827160537</v>
      </c>
      <c r="J34" s="56">
        <v>0.74031717179442946</v>
      </c>
      <c r="K34" s="18"/>
      <c r="L34" s="18"/>
      <c r="M34" s="18"/>
    </row>
    <row r="35" spans="1:13" ht="12.75" customHeight="1" x14ac:dyDescent="0.2">
      <c r="A35" s="52">
        <v>1945</v>
      </c>
      <c r="B35" s="53">
        <v>104.91891640102031</v>
      </c>
      <c r="C35" s="53">
        <v>0</v>
      </c>
      <c r="D35" s="53">
        <v>104.91891640102031</v>
      </c>
      <c r="E35" s="54">
        <v>0.7420008232038211</v>
      </c>
      <c r="F35" s="75"/>
      <c r="G35" s="52">
        <v>1936</v>
      </c>
      <c r="H35" s="53">
        <v>104.17604287911884</v>
      </c>
      <c r="I35" s="55">
        <v>0.2839506172839511</v>
      </c>
      <c r="J35" s="56">
        <v>0.73674712078584748</v>
      </c>
      <c r="K35" s="18"/>
      <c r="L35" s="18"/>
      <c r="M35" s="18"/>
    </row>
    <row r="36" spans="1:13" ht="12.75" customHeight="1" x14ac:dyDescent="0.2">
      <c r="A36" s="52">
        <v>1946</v>
      </c>
      <c r="B36" s="53">
        <v>98.608146569168468</v>
      </c>
      <c r="C36" s="53">
        <v>0</v>
      </c>
      <c r="D36" s="53">
        <v>98.608146569168468</v>
      </c>
      <c r="E36" s="54">
        <v>0.69737020204503863</v>
      </c>
      <c r="F36" s="75"/>
      <c r="G36" s="52">
        <v>1986</v>
      </c>
      <c r="H36" s="53">
        <v>103.44791006974235</v>
      </c>
      <c r="I36" s="55">
        <v>0.29629629629629678</v>
      </c>
      <c r="J36" s="56">
        <v>0.7315976666884183</v>
      </c>
      <c r="K36" s="18"/>
      <c r="L36" s="18"/>
      <c r="M36" s="18"/>
    </row>
    <row r="37" spans="1:13" ht="12.75" customHeight="1" x14ac:dyDescent="0.2">
      <c r="A37" s="52">
        <v>1947</v>
      </c>
      <c r="B37" s="53">
        <v>68.250758400151</v>
      </c>
      <c r="C37" s="53">
        <v>0</v>
      </c>
      <c r="D37" s="53">
        <v>68.250758400151</v>
      </c>
      <c r="E37" s="54">
        <v>0.48267863083557988</v>
      </c>
      <c r="F37" s="75"/>
      <c r="G37" s="52">
        <v>1922</v>
      </c>
      <c r="H37" s="53">
        <v>102.76090514204992</v>
      </c>
      <c r="I37" s="55">
        <v>0.30864197530864246</v>
      </c>
      <c r="J37" s="56">
        <v>0.72673907455480846</v>
      </c>
      <c r="K37" s="18"/>
      <c r="L37" s="18"/>
      <c r="M37" s="18"/>
    </row>
    <row r="38" spans="1:13" ht="12.75" customHeight="1" x14ac:dyDescent="0.2">
      <c r="A38" s="52">
        <v>1948</v>
      </c>
      <c r="B38" s="53">
        <v>73.064242535730997</v>
      </c>
      <c r="C38" s="53">
        <v>0</v>
      </c>
      <c r="D38" s="53">
        <v>73.064242535730997</v>
      </c>
      <c r="E38" s="54">
        <v>0.51672024424137908</v>
      </c>
      <c r="F38" s="75"/>
      <c r="G38" s="52">
        <v>1996</v>
      </c>
      <c r="H38" s="53">
        <v>102.7558847767623</v>
      </c>
      <c r="I38" s="55">
        <v>0.32098765432098819</v>
      </c>
      <c r="J38" s="56">
        <v>0.72670356984980411</v>
      </c>
      <c r="K38" s="18"/>
      <c r="L38" s="18"/>
      <c r="M38" s="18"/>
    </row>
    <row r="39" spans="1:13" ht="12.75" customHeight="1" x14ac:dyDescent="0.2">
      <c r="A39" s="52">
        <v>1949</v>
      </c>
      <c r="B39" s="53">
        <v>59.599978666480936</v>
      </c>
      <c r="C39" s="53">
        <v>0</v>
      </c>
      <c r="D39" s="53">
        <v>59.599978666480936</v>
      </c>
      <c r="E39" s="54">
        <v>0.42149914191287791</v>
      </c>
      <c r="F39" s="75"/>
      <c r="G39" s="52">
        <v>1970</v>
      </c>
      <c r="H39" s="53">
        <v>101.93809923418019</v>
      </c>
      <c r="I39" s="55">
        <v>0.33333333333333387</v>
      </c>
      <c r="J39" s="56">
        <v>0.72092007944964764</v>
      </c>
      <c r="K39" s="18"/>
      <c r="L39" s="18"/>
      <c r="M39" s="18"/>
    </row>
    <row r="40" spans="1:13" ht="12.75" customHeight="1" x14ac:dyDescent="0.2">
      <c r="A40" s="52">
        <v>1950</v>
      </c>
      <c r="B40" s="53">
        <v>78.498355191087825</v>
      </c>
      <c r="C40" s="53">
        <v>0</v>
      </c>
      <c r="D40" s="53">
        <v>78.498355191087825</v>
      </c>
      <c r="E40" s="54">
        <v>0.55515102681108786</v>
      </c>
      <c r="F40" s="75"/>
      <c r="G40" s="52">
        <v>2000</v>
      </c>
      <c r="H40" s="53">
        <v>101.28104140458893</v>
      </c>
      <c r="I40" s="55">
        <v>0.34567901234567955</v>
      </c>
      <c r="J40" s="56">
        <v>0.71627327726017631</v>
      </c>
      <c r="K40" s="18"/>
      <c r="L40" s="18"/>
      <c r="M40" s="18"/>
    </row>
    <row r="41" spans="1:13" ht="12.75" customHeight="1" x14ac:dyDescent="0.2">
      <c r="A41" s="52">
        <v>1951</v>
      </c>
      <c r="B41" s="53">
        <v>112.09264530268912</v>
      </c>
      <c r="C41" s="53">
        <v>0</v>
      </c>
      <c r="D41" s="53">
        <v>112.09264530268912</v>
      </c>
      <c r="E41" s="54">
        <v>0.79273440808125262</v>
      </c>
      <c r="F41" s="75"/>
      <c r="G41" s="52">
        <v>1975</v>
      </c>
      <c r="H41" s="53">
        <v>100.30538579837526</v>
      </c>
      <c r="I41" s="55">
        <v>0.35802469135802528</v>
      </c>
      <c r="J41" s="56">
        <v>0.70937330833362977</v>
      </c>
      <c r="K41" s="18"/>
      <c r="L41" s="18"/>
      <c r="M41" s="18"/>
    </row>
    <row r="42" spans="1:13" ht="12.75" customHeight="1" x14ac:dyDescent="0.2">
      <c r="A42" s="52">
        <v>1952</v>
      </c>
      <c r="B42" s="53">
        <v>128.24003955863324</v>
      </c>
      <c r="C42" s="53">
        <v>0</v>
      </c>
      <c r="D42" s="53">
        <v>128.24003955863324</v>
      </c>
      <c r="E42" s="54">
        <v>0.90693097283333268</v>
      </c>
      <c r="F42" s="75"/>
      <c r="G42" s="52">
        <v>1995</v>
      </c>
      <c r="H42" s="53">
        <v>98.869239702609875</v>
      </c>
      <c r="I42" s="55">
        <v>0.37037037037037096</v>
      </c>
      <c r="J42" s="56">
        <v>0.69921668813726923</v>
      </c>
      <c r="K42" s="18"/>
      <c r="L42" s="18"/>
      <c r="M42" s="18"/>
    </row>
    <row r="43" spans="1:13" ht="12.75" customHeight="1" x14ac:dyDescent="0.2">
      <c r="A43" s="52">
        <v>1953</v>
      </c>
      <c r="B43" s="53">
        <v>73.059044403623986</v>
      </c>
      <c r="C43" s="53">
        <v>0</v>
      </c>
      <c r="D43" s="53">
        <v>73.059044403623986</v>
      </c>
      <c r="E43" s="54">
        <v>0.51668348234528982</v>
      </c>
      <c r="F43" s="75"/>
      <c r="G43" s="52">
        <v>1946</v>
      </c>
      <c r="H43" s="53">
        <v>98.608146569168468</v>
      </c>
      <c r="I43" s="55">
        <v>0.38271604938271669</v>
      </c>
      <c r="J43" s="56">
        <v>0.69737020204503863</v>
      </c>
      <c r="K43" s="18"/>
      <c r="L43" s="18"/>
      <c r="M43" s="18"/>
    </row>
    <row r="44" spans="1:13" ht="12.75" customHeight="1" x14ac:dyDescent="0.2">
      <c r="A44" s="52">
        <v>1954</v>
      </c>
      <c r="B44" s="53">
        <v>89.390112081577101</v>
      </c>
      <c r="C44" s="53">
        <v>0</v>
      </c>
      <c r="D44" s="53">
        <v>89.390112081577101</v>
      </c>
      <c r="E44" s="54">
        <v>0.63217901047791436</v>
      </c>
      <c r="F44" s="75"/>
      <c r="G44" s="52">
        <v>1965</v>
      </c>
      <c r="H44" s="53">
        <v>98.130445633988401</v>
      </c>
      <c r="I44" s="55">
        <v>0.39506172839506237</v>
      </c>
      <c r="J44" s="56">
        <v>0.69399183616682036</v>
      </c>
      <c r="K44" s="18"/>
      <c r="L44" s="18"/>
      <c r="M44" s="18"/>
    </row>
    <row r="45" spans="1:13" ht="12.75" customHeight="1" x14ac:dyDescent="0.2">
      <c r="A45" s="52">
        <v>1955</v>
      </c>
      <c r="B45" s="53">
        <v>63.31549235959195</v>
      </c>
      <c r="C45" s="53">
        <v>0</v>
      </c>
      <c r="D45" s="53">
        <v>63.31549235959195</v>
      </c>
      <c r="E45" s="54">
        <v>0.44777575926161206</v>
      </c>
      <c r="F45" s="75"/>
      <c r="G45" s="52">
        <v>1963</v>
      </c>
      <c r="H45" s="53">
        <v>96.568713058112806</v>
      </c>
      <c r="I45" s="55">
        <v>0.40740740740740805</v>
      </c>
      <c r="J45" s="56">
        <v>0.68294705133035927</v>
      </c>
      <c r="K45" s="18"/>
      <c r="L45" s="18"/>
      <c r="M45" s="18"/>
    </row>
    <row r="46" spans="1:13" ht="12.75" customHeight="1" x14ac:dyDescent="0.2">
      <c r="A46" s="52">
        <v>1956</v>
      </c>
      <c r="B46" s="53">
        <v>125.55264063439189</v>
      </c>
      <c r="C46" s="53">
        <v>0</v>
      </c>
      <c r="D46" s="53">
        <v>125.55264063439189</v>
      </c>
      <c r="E46" s="54">
        <v>0.88792532273261593</v>
      </c>
      <c r="F46" s="75"/>
      <c r="G46" s="52">
        <v>1999</v>
      </c>
      <c r="H46" s="53">
        <v>94.097386220517933</v>
      </c>
      <c r="I46" s="55">
        <v>0.41975308641975378</v>
      </c>
      <c r="J46" s="56">
        <v>0.66546949236575625</v>
      </c>
      <c r="K46" s="18"/>
      <c r="L46" s="18"/>
      <c r="M46" s="18"/>
    </row>
    <row r="47" spans="1:13" ht="12.75" customHeight="1" x14ac:dyDescent="0.2">
      <c r="A47" s="52">
        <v>1957</v>
      </c>
      <c r="B47" s="53">
        <v>72.616427182940598</v>
      </c>
      <c r="C47" s="53">
        <v>0</v>
      </c>
      <c r="D47" s="53">
        <v>72.616427182940598</v>
      </c>
      <c r="E47" s="54">
        <v>0.51355323325983449</v>
      </c>
      <c r="F47" s="75"/>
      <c r="G47" s="52">
        <v>1966</v>
      </c>
      <c r="H47" s="53">
        <v>93.959743439000576</v>
      </c>
      <c r="I47" s="55">
        <v>0.43209876543209946</v>
      </c>
      <c r="J47" s="56">
        <v>0.66449606392503946</v>
      </c>
      <c r="K47" s="18"/>
      <c r="L47" s="18"/>
      <c r="M47" s="18"/>
    </row>
    <row r="48" spans="1:13" ht="12.75" customHeight="1" x14ac:dyDescent="0.2">
      <c r="A48" s="52">
        <v>1958</v>
      </c>
      <c r="B48" s="53">
        <v>128.84827204568148</v>
      </c>
      <c r="C48" s="53">
        <v>0</v>
      </c>
      <c r="D48" s="53">
        <v>128.84827204568148</v>
      </c>
      <c r="E48" s="54">
        <v>0.91123247557059039</v>
      </c>
      <c r="F48" s="75"/>
      <c r="G48" s="52">
        <v>1940</v>
      </c>
      <c r="H48" s="53">
        <v>93.726634584933976</v>
      </c>
      <c r="I48" s="55">
        <v>0.4444444444444452</v>
      </c>
      <c r="J48" s="56">
        <v>0.66284748645639302</v>
      </c>
      <c r="K48" s="18"/>
      <c r="L48" s="18"/>
      <c r="M48" s="18"/>
    </row>
    <row r="49" spans="1:13" ht="12.75" customHeight="1" x14ac:dyDescent="0.2">
      <c r="A49" s="52">
        <v>1959</v>
      </c>
      <c r="B49" s="53">
        <v>66.110021917731729</v>
      </c>
      <c r="C49" s="53">
        <v>0</v>
      </c>
      <c r="D49" s="53">
        <v>66.110021917731729</v>
      </c>
      <c r="E49" s="54">
        <v>0.4675390517519924</v>
      </c>
      <c r="F49" s="75"/>
      <c r="G49" s="52">
        <v>1971</v>
      </c>
      <c r="H49" s="53">
        <v>92.729262698083062</v>
      </c>
      <c r="I49" s="55">
        <v>0.45679012345679088</v>
      </c>
      <c r="J49" s="56">
        <v>0.65579393704443467</v>
      </c>
      <c r="K49" s="18"/>
      <c r="L49" s="18"/>
      <c r="M49" s="18"/>
    </row>
    <row r="50" spans="1:13" ht="12.75" customHeight="1" x14ac:dyDescent="0.2">
      <c r="A50" s="52">
        <v>1960</v>
      </c>
      <c r="B50" s="53">
        <v>70.614071702617011</v>
      </c>
      <c r="C50" s="53">
        <v>0</v>
      </c>
      <c r="D50" s="53">
        <v>70.614071702617011</v>
      </c>
      <c r="E50" s="54">
        <v>0.49939230341313301</v>
      </c>
      <c r="F50" s="75"/>
      <c r="G50" s="52">
        <v>1935</v>
      </c>
      <c r="H50" s="53">
        <v>92.292123535087242</v>
      </c>
      <c r="I50" s="55">
        <v>0.46913580246913655</v>
      </c>
      <c r="J50" s="56">
        <v>0.65270242952678381</v>
      </c>
      <c r="K50" s="18"/>
      <c r="L50" s="18"/>
      <c r="M50" s="18"/>
    </row>
    <row r="51" spans="1:13" ht="12.75" customHeight="1" x14ac:dyDescent="0.2">
      <c r="A51" s="52">
        <v>1961</v>
      </c>
      <c r="B51" s="53">
        <v>24.995057648921481</v>
      </c>
      <c r="C51" s="53">
        <v>0</v>
      </c>
      <c r="D51" s="53">
        <v>24.995057648921481</v>
      </c>
      <c r="E51" s="54">
        <v>0.17676844164725233</v>
      </c>
      <c r="F51" s="75"/>
      <c r="G51" s="52">
        <v>1927</v>
      </c>
      <c r="H51" s="53">
        <v>91.921956506888961</v>
      </c>
      <c r="I51" s="55">
        <v>0.48148148148148229</v>
      </c>
      <c r="J51" s="56">
        <v>0.65008455804023313</v>
      </c>
      <c r="K51" s="18"/>
      <c r="L51" s="18"/>
      <c r="M51" s="18"/>
    </row>
    <row r="52" spans="1:13" ht="12.75" customHeight="1" x14ac:dyDescent="0.2">
      <c r="A52" s="52">
        <v>1962</v>
      </c>
      <c r="B52" s="53">
        <v>83.511037300804759</v>
      </c>
      <c r="C52" s="53">
        <v>0</v>
      </c>
      <c r="D52" s="53">
        <v>83.511037300804759</v>
      </c>
      <c r="E52" s="54">
        <v>0.59060139533808176</v>
      </c>
      <c r="F52" s="75"/>
      <c r="G52" s="52">
        <v>1954</v>
      </c>
      <c r="H52" s="53">
        <v>89.390112081577101</v>
      </c>
      <c r="I52" s="55">
        <v>0.49382716049382797</v>
      </c>
      <c r="J52" s="56">
        <v>0.63217901047791436</v>
      </c>
      <c r="K52" s="18"/>
      <c r="L52" s="18"/>
      <c r="M52" s="18"/>
    </row>
    <row r="53" spans="1:13" ht="12.75" customHeight="1" x14ac:dyDescent="0.2">
      <c r="A53" s="52">
        <v>1963</v>
      </c>
      <c r="B53" s="53">
        <v>96.568713058112806</v>
      </c>
      <c r="C53" s="53">
        <v>0</v>
      </c>
      <c r="D53" s="53">
        <v>96.568713058112806</v>
      </c>
      <c r="E53" s="54">
        <v>0.68294705133035927</v>
      </c>
      <c r="F53" s="75"/>
      <c r="G53" s="52">
        <v>1993</v>
      </c>
      <c r="H53" s="53">
        <v>87.544065216718394</v>
      </c>
      <c r="I53" s="55">
        <v>0.50617283950617364</v>
      </c>
      <c r="J53" s="56">
        <v>0.61912351638414709</v>
      </c>
      <c r="K53" s="18"/>
      <c r="L53" s="18"/>
      <c r="M53" s="18"/>
    </row>
    <row r="54" spans="1:13" ht="12.75" customHeight="1" x14ac:dyDescent="0.2">
      <c r="A54" s="52">
        <v>1964</v>
      </c>
      <c r="B54" s="53">
        <v>51.414030381723407</v>
      </c>
      <c r="C54" s="53">
        <v>0</v>
      </c>
      <c r="D54" s="53">
        <v>51.414030381723407</v>
      </c>
      <c r="E54" s="54">
        <v>0.36360700411402691</v>
      </c>
      <c r="F54" s="75"/>
      <c r="G54" s="52">
        <v>1923</v>
      </c>
      <c r="H54" s="53">
        <v>87.471564162296843</v>
      </c>
      <c r="I54" s="55">
        <v>0.51851851851851938</v>
      </c>
      <c r="J54" s="56">
        <v>0.61861077908272166</v>
      </c>
      <c r="K54" s="18"/>
      <c r="L54" s="18"/>
      <c r="M54" s="18"/>
    </row>
    <row r="55" spans="1:13" ht="12.75" customHeight="1" x14ac:dyDescent="0.2">
      <c r="A55" s="47">
        <v>1965</v>
      </c>
      <c r="B55" s="48">
        <v>98.130445633988401</v>
      </c>
      <c r="C55" s="48">
        <v>0</v>
      </c>
      <c r="D55" s="48">
        <v>98.130445633988401</v>
      </c>
      <c r="E55" s="49">
        <v>0.69399183616682036</v>
      </c>
      <c r="F55" s="75"/>
      <c r="G55" s="47">
        <v>1985</v>
      </c>
      <c r="H55" s="48">
        <v>84.410159941632116</v>
      </c>
      <c r="I55" s="50">
        <v>0.53086419753086511</v>
      </c>
      <c r="J55" s="51">
        <v>0.59696011274138694</v>
      </c>
      <c r="K55" s="18"/>
      <c r="L55" s="18"/>
      <c r="M55" s="18"/>
    </row>
    <row r="56" spans="1:13" ht="12.75" customHeight="1" x14ac:dyDescent="0.2">
      <c r="A56" s="52">
        <v>1966</v>
      </c>
      <c r="B56" s="53">
        <v>93.959743439000576</v>
      </c>
      <c r="C56" s="53">
        <v>0</v>
      </c>
      <c r="D56" s="53">
        <v>93.959743439000576</v>
      </c>
      <c r="E56" s="54">
        <v>0.66449606392503946</v>
      </c>
      <c r="F56" s="75"/>
      <c r="G56" s="52">
        <v>1962</v>
      </c>
      <c r="H56" s="53">
        <v>83.511037300804759</v>
      </c>
      <c r="I56" s="55">
        <v>0.54320987654321073</v>
      </c>
      <c r="J56" s="56">
        <v>0.59060139533808176</v>
      </c>
      <c r="K56" s="18"/>
      <c r="L56" s="18"/>
      <c r="M56" s="18"/>
    </row>
    <row r="57" spans="1:13" ht="12.75" customHeight="1" x14ac:dyDescent="0.2">
      <c r="A57" s="52">
        <v>1967</v>
      </c>
      <c r="B57" s="53">
        <v>116.5879409762148</v>
      </c>
      <c r="C57" s="53">
        <v>0</v>
      </c>
      <c r="D57" s="53">
        <v>116.5879409762148</v>
      </c>
      <c r="E57" s="54">
        <v>0.82452574947818102</v>
      </c>
      <c r="F57" s="75"/>
      <c r="G57" s="52">
        <v>1989</v>
      </c>
      <c r="H57" s="53">
        <v>80.596930125848843</v>
      </c>
      <c r="I57" s="55">
        <v>0.55555555555555647</v>
      </c>
      <c r="J57" s="56">
        <v>0.56999243370473007</v>
      </c>
      <c r="K57" s="18"/>
      <c r="L57" s="18"/>
      <c r="M57" s="18"/>
    </row>
    <row r="58" spans="1:13" ht="12.75" customHeight="1" x14ac:dyDescent="0.2">
      <c r="A58" s="52">
        <v>1968</v>
      </c>
      <c r="B58" s="53">
        <v>76.931056139153981</v>
      </c>
      <c r="C58" s="53">
        <v>0</v>
      </c>
      <c r="D58" s="53">
        <v>76.931056139153981</v>
      </c>
      <c r="E58" s="54">
        <v>0.54406687510009888</v>
      </c>
      <c r="F58" s="75"/>
      <c r="G58" s="52">
        <v>1950</v>
      </c>
      <c r="H58" s="53">
        <v>78.498355191087825</v>
      </c>
      <c r="I58" s="55">
        <v>0.5679012345679022</v>
      </c>
      <c r="J58" s="56">
        <v>0.55515102681108786</v>
      </c>
      <c r="K58" s="18"/>
      <c r="L58" s="18"/>
      <c r="M58" s="18"/>
    </row>
    <row r="59" spans="1:13" ht="12.75" customHeight="1" x14ac:dyDescent="0.2">
      <c r="A59" s="52">
        <v>1969</v>
      </c>
      <c r="B59" s="53">
        <v>141.40000000934876</v>
      </c>
      <c r="C59" s="53">
        <v>0</v>
      </c>
      <c r="D59" s="53">
        <v>141.40000000934876</v>
      </c>
      <c r="E59" s="54">
        <v>1.0000000000661156</v>
      </c>
      <c r="F59" s="75"/>
      <c r="G59" s="52">
        <v>1968</v>
      </c>
      <c r="H59" s="53">
        <v>76.931056139153981</v>
      </c>
      <c r="I59" s="55">
        <v>0.58024691358024783</v>
      </c>
      <c r="J59" s="56">
        <v>0.54406687510009888</v>
      </c>
      <c r="K59" s="18"/>
      <c r="L59" s="18"/>
      <c r="M59" s="18"/>
    </row>
    <row r="60" spans="1:13" ht="12.75" customHeight="1" x14ac:dyDescent="0.2">
      <c r="A60" s="52">
        <v>1970</v>
      </c>
      <c r="B60" s="53">
        <v>101.93809923418019</v>
      </c>
      <c r="C60" s="53">
        <v>0</v>
      </c>
      <c r="D60" s="53">
        <v>101.93809923418019</v>
      </c>
      <c r="E60" s="54">
        <v>0.72092007944964764</v>
      </c>
      <c r="F60" s="75"/>
      <c r="G60" s="52">
        <v>1972</v>
      </c>
      <c r="H60" s="53">
        <v>73.335628382547696</v>
      </c>
      <c r="I60" s="55">
        <v>0.59259259259259356</v>
      </c>
      <c r="J60" s="56">
        <v>0.5186395218001959</v>
      </c>
      <c r="K60" s="18"/>
      <c r="L60" s="18"/>
      <c r="M60" s="18"/>
    </row>
    <row r="61" spans="1:13" ht="12.75" customHeight="1" x14ac:dyDescent="0.2">
      <c r="A61" s="52">
        <v>1971</v>
      </c>
      <c r="B61" s="53">
        <v>92.729262698083062</v>
      </c>
      <c r="C61" s="53">
        <v>0</v>
      </c>
      <c r="D61" s="53">
        <v>92.729262698083062</v>
      </c>
      <c r="E61" s="54">
        <v>0.65579393704443467</v>
      </c>
      <c r="F61" s="75"/>
      <c r="G61" s="52">
        <v>1948</v>
      </c>
      <c r="H61" s="53">
        <v>73.064242535730997</v>
      </c>
      <c r="I61" s="55">
        <v>0.60493827160493929</v>
      </c>
      <c r="J61" s="56">
        <v>0.51672024424137908</v>
      </c>
      <c r="K61" s="18"/>
      <c r="L61" s="18"/>
      <c r="M61" s="18"/>
    </row>
    <row r="62" spans="1:13" ht="12.75" customHeight="1" x14ac:dyDescent="0.2">
      <c r="A62" s="52">
        <v>1972</v>
      </c>
      <c r="B62" s="53">
        <v>73.335628382547696</v>
      </c>
      <c r="C62" s="53">
        <v>0</v>
      </c>
      <c r="D62" s="53">
        <v>73.335628382547696</v>
      </c>
      <c r="E62" s="54">
        <v>0.5186395218001959</v>
      </c>
      <c r="F62" s="75"/>
      <c r="G62" s="52">
        <v>1953</v>
      </c>
      <c r="H62" s="53">
        <v>73.059044403623986</v>
      </c>
      <c r="I62" s="55">
        <v>0.61728395061728492</v>
      </c>
      <c r="J62" s="56">
        <v>0.51668348234528982</v>
      </c>
      <c r="K62" s="18"/>
      <c r="L62" s="18"/>
      <c r="M62" s="18"/>
    </row>
    <row r="63" spans="1:13" ht="12.75" customHeight="1" x14ac:dyDescent="0.2">
      <c r="A63" s="52">
        <v>1973</v>
      </c>
      <c r="B63" s="53">
        <v>110.40299761739234</v>
      </c>
      <c r="C63" s="53">
        <v>0</v>
      </c>
      <c r="D63" s="53">
        <v>110.40299761739234</v>
      </c>
      <c r="E63" s="54">
        <v>0.78078499022201087</v>
      </c>
      <c r="F63" s="75"/>
      <c r="G63" s="52">
        <v>1957</v>
      </c>
      <c r="H63" s="53">
        <v>72.616427182940598</v>
      </c>
      <c r="I63" s="55">
        <v>0.62962962962963065</v>
      </c>
      <c r="J63" s="56">
        <v>0.51355323325983449</v>
      </c>
      <c r="K63" s="18"/>
      <c r="L63" s="18"/>
      <c r="M63" s="18"/>
    </row>
    <row r="64" spans="1:13" ht="12.75" customHeight="1" x14ac:dyDescent="0.2">
      <c r="A64" s="52">
        <v>1974</v>
      </c>
      <c r="B64" s="53">
        <v>106.10087872027169</v>
      </c>
      <c r="C64" s="53">
        <v>0</v>
      </c>
      <c r="D64" s="53">
        <v>106.10087872027169</v>
      </c>
      <c r="E64" s="54">
        <v>0.75035982121832878</v>
      </c>
      <c r="F64" s="75"/>
      <c r="G64" s="52">
        <v>1960</v>
      </c>
      <c r="H64" s="53">
        <v>70.614071702617011</v>
      </c>
      <c r="I64" s="55">
        <v>0.64197530864197638</v>
      </c>
      <c r="J64" s="56">
        <v>0.49939230341313301</v>
      </c>
      <c r="K64" s="18"/>
      <c r="L64" s="18"/>
      <c r="M64" s="18"/>
    </row>
    <row r="65" spans="1:13" ht="12.75" customHeight="1" x14ac:dyDescent="0.2">
      <c r="A65" s="52">
        <v>1975</v>
      </c>
      <c r="B65" s="53">
        <v>100.30538579837526</v>
      </c>
      <c r="C65" s="53">
        <v>0</v>
      </c>
      <c r="D65" s="53">
        <v>100.30538579837526</v>
      </c>
      <c r="E65" s="54">
        <v>0.70937330833362977</v>
      </c>
      <c r="F65" s="75"/>
      <c r="G65" s="52">
        <v>1926</v>
      </c>
      <c r="H65" s="53">
        <v>69.067906453748861</v>
      </c>
      <c r="I65" s="55">
        <v>0.65432098765432201</v>
      </c>
      <c r="J65" s="56">
        <v>0.48845761282707822</v>
      </c>
      <c r="K65" s="18"/>
      <c r="L65" s="18"/>
      <c r="M65" s="18"/>
    </row>
    <row r="66" spans="1:13" ht="12.75" customHeight="1" x14ac:dyDescent="0.2">
      <c r="A66" s="52">
        <v>1976</v>
      </c>
      <c r="B66" s="53">
        <v>63.608859069140962</v>
      </c>
      <c r="C66" s="53">
        <v>0</v>
      </c>
      <c r="D66" s="53">
        <v>63.608859069140962</v>
      </c>
      <c r="E66" s="54">
        <v>0.4498504884663434</v>
      </c>
      <c r="F66" s="75"/>
      <c r="G66" s="52">
        <v>1947</v>
      </c>
      <c r="H66" s="53">
        <v>68.250758400151</v>
      </c>
      <c r="I66" s="55">
        <v>0.66666666666666774</v>
      </c>
      <c r="J66" s="56">
        <v>0.48267863083557988</v>
      </c>
      <c r="K66" s="18"/>
      <c r="L66" s="18"/>
      <c r="M66" s="18"/>
    </row>
    <row r="67" spans="1:13" ht="12.75" customHeight="1" x14ac:dyDescent="0.2">
      <c r="A67" s="52">
        <v>1977</v>
      </c>
      <c r="B67" s="53">
        <v>11.302679939653954</v>
      </c>
      <c r="C67" s="53">
        <v>0</v>
      </c>
      <c r="D67" s="53">
        <v>11.302679939653954</v>
      </c>
      <c r="E67" s="54">
        <v>7.9934087267708301E-2</v>
      </c>
      <c r="F67" s="75"/>
      <c r="G67" s="52">
        <v>1930</v>
      </c>
      <c r="H67" s="53">
        <v>67.008367802611275</v>
      </c>
      <c r="I67" s="55">
        <v>0.67901234567901347</v>
      </c>
      <c r="J67" s="56">
        <v>0.47389227583176291</v>
      </c>
      <c r="K67" s="18"/>
      <c r="L67" s="18"/>
      <c r="M67" s="18"/>
    </row>
    <row r="68" spans="1:13" ht="12.75" customHeight="1" x14ac:dyDescent="0.2">
      <c r="A68" s="52">
        <v>1978</v>
      </c>
      <c r="B68" s="53">
        <v>121.80741595935939</v>
      </c>
      <c r="C68" s="53">
        <v>0</v>
      </c>
      <c r="D68" s="53">
        <v>121.80741595935939</v>
      </c>
      <c r="E68" s="54">
        <v>0.86143858528542705</v>
      </c>
      <c r="F68" s="75"/>
      <c r="G68" s="52">
        <v>1925</v>
      </c>
      <c r="H68" s="53">
        <v>66.914644288193415</v>
      </c>
      <c r="I68" s="55">
        <v>0.6913580246913591</v>
      </c>
      <c r="J68" s="56">
        <v>0.47322945041155173</v>
      </c>
      <c r="K68" s="18"/>
      <c r="L68" s="18"/>
      <c r="M68" s="18"/>
    </row>
    <row r="69" spans="1:13" ht="12.75" customHeight="1" x14ac:dyDescent="0.2">
      <c r="A69" s="52">
        <v>1979</v>
      </c>
      <c r="B69" s="53">
        <v>105.86887072101133</v>
      </c>
      <c r="C69" s="53">
        <v>0</v>
      </c>
      <c r="D69" s="53">
        <v>105.86887072101133</v>
      </c>
      <c r="E69" s="54">
        <v>0.74871902914435173</v>
      </c>
      <c r="F69" s="75"/>
      <c r="G69" s="52">
        <v>1932</v>
      </c>
      <c r="H69" s="53">
        <v>66.544247467546214</v>
      </c>
      <c r="I69" s="55">
        <v>0.70370370370370483</v>
      </c>
      <c r="J69" s="56">
        <v>0.47060995380159981</v>
      </c>
      <c r="K69" s="18"/>
      <c r="L69" s="18"/>
      <c r="M69" s="18"/>
    </row>
    <row r="70" spans="1:13" ht="12.75" customHeight="1" x14ac:dyDescent="0.2">
      <c r="A70" s="52">
        <v>1980</v>
      </c>
      <c r="B70" s="53">
        <v>141.22666655351631</v>
      </c>
      <c r="C70" s="53">
        <v>0</v>
      </c>
      <c r="D70" s="53">
        <v>141.22666655351631</v>
      </c>
      <c r="E70" s="54">
        <v>0.99877416233038407</v>
      </c>
      <c r="F70" s="75"/>
      <c r="G70" s="52">
        <v>1959</v>
      </c>
      <c r="H70" s="53">
        <v>66.110021917731729</v>
      </c>
      <c r="I70" s="55">
        <v>0.71604938271605056</v>
      </c>
      <c r="J70" s="56">
        <v>0.4675390517519924</v>
      </c>
      <c r="K70" s="18"/>
      <c r="L70" s="18"/>
      <c r="M70" s="18"/>
    </row>
    <row r="71" spans="1:13" ht="12.75" customHeight="1" x14ac:dyDescent="0.2">
      <c r="A71" s="52">
        <v>1981</v>
      </c>
      <c r="B71" s="53">
        <v>60.605375913619554</v>
      </c>
      <c r="C71" s="53">
        <v>0</v>
      </c>
      <c r="D71" s="53">
        <v>60.605375913619554</v>
      </c>
      <c r="E71" s="54">
        <v>0.42860944776251453</v>
      </c>
      <c r="F71" s="75"/>
      <c r="G71" s="52">
        <v>2003</v>
      </c>
      <c r="H71" s="53">
        <v>65.490528272899539</v>
      </c>
      <c r="I71" s="55">
        <v>0.7283950617283963</v>
      </c>
      <c r="J71" s="56">
        <v>0.46315790857779021</v>
      </c>
      <c r="K71" s="18"/>
      <c r="L71" s="18"/>
      <c r="M71" s="18"/>
    </row>
    <row r="72" spans="1:13" ht="12.75" customHeight="1" x14ac:dyDescent="0.2">
      <c r="A72" s="52">
        <v>1982</v>
      </c>
      <c r="B72" s="53">
        <v>141.40000000934876</v>
      </c>
      <c r="C72" s="53">
        <v>0</v>
      </c>
      <c r="D72" s="53">
        <v>141.40000000934876</v>
      </c>
      <c r="E72" s="54">
        <v>1.0000000000661156</v>
      </c>
      <c r="F72" s="75"/>
      <c r="G72" s="52">
        <v>1976</v>
      </c>
      <c r="H72" s="53">
        <v>63.608859069140962</v>
      </c>
      <c r="I72" s="55">
        <v>0.74074074074074192</v>
      </c>
      <c r="J72" s="56">
        <v>0.4498504884663434</v>
      </c>
      <c r="K72" s="18"/>
      <c r="L72" s="18"/>
      <c r="M72" s="18"/>
    </row>
    <row r="73" spans="1:13" ht="12.75" customHeight="1" x14ac:dyDescent="0.2">
      <c r="A73" s="52">
        <v>1983</v>
      </c>
      <c r="B73" s="53">
        <v>141.40000000934876</v>
      </c>
      <c r="C73" s="53">
        <v>0</v>
      </c>
      <c r="D73" s="53">
        <v>141.40000000934876</v>
      </c>
      <c r="E73" s="54">
        <v>1.0000000000661156</v>
      </c>
      <c r="F73" s="75"/>
      <c r="G73" s="52">
        <v>1955</v>
      </c>
      <c r="H73" s="53">
        <v>63.31549235959195</v>
      </c>
      <c r="I73" s="55">
        <v>0.75308641975308765</v>
      </c>
      <c r="J73" s="56">
        <v>0.44777575926161206</v>
      </c>
      <c r="K73" s="18"/>
      <c r="L73" s="18"/>
      <c r="M73" s="18"/>
    </row>
    <row r="74" spans="1:13" ht="12.75" customHeight="1" x14ac:dyDescent="0.2">
      <c r="A74" s="52">
        <v>1984</v>
      </c>
      <c r="B74" s="53">
        <v>122.05778874579302</v>
      </c>
      <c r="C74" s="53">
        <v>0</v>
      </c>
      <c r="D74" s="53">
        <v>122.05778874579302</v>
      </c>
      <c r="E74" s="54">
        <v>0.86320925562795625</v>
      </c>
      <c r="F74" s="75"/>
      <c r="G74" s="52">
        <v>1981</v>
      </c>
      <c r="H74" s="53">
        <v>60.605375913619554</v>
      </c>
      <c r="I74" s="55">
        <v>0.76543209876543339</v>
      </c>
      <c r="J74" s="56">
        <v>0.42860944776251453</v>
      </c>
      <c r="K74" s="18"/>
      <c r="L74" s="18"/>
      <c r="M74" s="18"/>
    </row>
    <row r="75" spans="1:13" ht="12.75" customHeight="1" x14ac:dyDescent="0.2">
      <c r="A75" s="52">
        <v>1985</v>
      </c>
      <c r="B75" s="53">
        <v>84.410159941632116</v>
      </c>
      <c r="C75" s="53">
        <v>0</v>
      </c>
      <c r="D75" s="53">
        <v>84.410159941632116</v>
      </c>
      <c r="E75" s="54">
        <v>0.59696011274138694</v>
      </c>
      <c r="F75" s="75"/>
      <c r="G75" s="52">
        <v>1949</v>
      </c>
      <c r="H75" s="53">
        <v>59.599978666480936</v>
      </c>
      <c r="I75" s="55">
        <v>0.77777777777777901</v>
      </c>
      <c r="J75" s="56">
        <v>0.42149914191287791</v>
      </c>
      <c r="K75" s="18"/>
      <c r="L75" s="18"/>
      <c r="M75" s="18"/>
    </row>
    <row r="76" spans="1:13" ht="12.75" customHeight="1" x14ac:dyDescent="0.2">
      <c r="A76" s="52">
        <v>1986</v>
      </c>
      <c r="B76" s="53">
        <v>103.44791006974235</v>
      </c>
      <c r="C76" s="53">
        <v>0</v>
      </c>
      <c r="D76" s="53">
        <v>103.44791006974235</v>
      </c>
      <c r="E76" s="54">
        <v>0.7315976666884183</v>
      </c>
      <c r="F76" s="75"/>
      <c r="G76" s="52">
        <v>1944</v>
      </c>
      <c r="H76" s="53">
        <v>57.053682489124746</v>
      </c>
      <c r="I76" s="55">
        <v>0.79012345679012475</v>
      </c>
      <c r="J76" s="56">
        <v>0.40349138959777048</v>
      </c>
      <c r="K76" s="18"/>
      <c r="L76" s="18"/>
      <c r="M76" s="18"/>
    </row>
    <row r="77" spans="1:13" ht="12.75" customHeight="1" x14ac:dyDescent="0.2">
      <c r="A77" s="52">
        <v>1987</v>
      </c>
      <c r="B77" s="53">
        <v>30.794705574826637</v>
      </c>
      <c r="C77" s="53">
        <v>0</v>
      </c>
      <c r="D77" s="53">
        <v>30.794705574826637</v>
      </c>
      <c r="E77" s="54">
        <v>0.21778433928448823</v>
      </c>
      <c r="F77" s="75"/>
      <c r="G77" s="52">
        <v>1964</v>
      </c>
      <c r="H77" s="53">
        <v>51.414030381723407</v>
      </c>
      <c r="I77" s="55">
        <v>0.80246913580247048</v>
      </c>
      <c r="J77" s="56">
        <v>0.36360700411402691</v>
      </c>
      <c r="K77" s="18"/>
      <c r="L77" s="18"/>
      <c r="M77" s="18"/>
    </row>
    <row r="78" spans="1:13" ht="12.75" customHeight="1" x14ac:dyDescent="0.2">
      <c r="A78" s="52">
        <v>1988</v>
      </c>
      <c r="B78" s="53">
        <v>21.714285999890137</v>
      </c>
      <c r="C78" s="53">
        <v>0</v>
      </c>
      <c r="D78" s="53">
        <v>21.714285999890137</v>
      </c>
      <c r="E78" s="54">
        <v>0.15356637906570111</v>
      </c>
      <c r="F78" s="75"/>
      <c r="G78" s="52">
        <v>2002</v>
      </c>
      <c r="H78" s="53">
        <v>51.012668791639854</v>
      </c>
      <c r="I78" s="55">
        <v>0.8148148148148161</v>
      </c>
      <c r="J78" s="56">
        <v>0.36076852045006969</v>
      </c>
      <c r="K78" s="18"/>
      <c r="L78" s="18"/>
      <c r="M78" s="18"/>
    </row>
    <row r="79" spans="1:13" ht="12.75" customHeight="1" x14ac:dyDescent="0.2">
      <c r="A79" s="52">
        <v>1989</v>
      </c>
      <c r="B79" s="53">
        <v>80.596930125848843</v>
      </c>
      <c r="C79" s="53">
        <v>0</v>
      </c>
      <c r="D79" s="53">
        <v>80.596930125848843</v>
      </c>
      <c r="E79" s="54">
        <v>0.56999243370473007</v>
      </c>
      <c r="F79" s="75"/>
      <c r="G79" s="52">
        <v>1933</v>
      </c>
      <c r="H79" s="53">
        <v>50.563829605647854</v>
      </c>
      <c r="I79" s="55">
        <v>0.82716049382716184</v>
      </c>
      <c r="J79" s="56">
        <v>0.35759426878110223</v>
      </c>
      <c r="K79" s="18"/>
      <c r="L79" s="18"/>
      <c r="M79" s="18"/>
    </row>
    <row r="80" spans="1:13" ht="12.75" customHeight="1" x14ac:dyDescent="0.2">
      <c r="A80" s="52">
        <v>1990</v>
      </c>
      <c r="B80" s="53">
        <v>16.80794132759824</v>
      </c>
      <c r="C80" s="53">
        <v>0</v>
      </c>
      <c r="D80" s="53">
        <v>16.80794132759824</v>
      </c>
      <c r="E80" s="54">
        <v>0.11886804333520679</v>
      </c>
      <c r="F80" s="75"/>
      <c r="G80" s="52">
        <v>1994</v>
      </c>
      <c r="H80" s="53">
        <v>44.936322473890719</v>
      </c>
      <c r="I80" s="55">
        <v>0.83950617283950757</v>
      </c>
      <c r="J80" s="56">
        <v>0.31779577421422006</v>
      </c>
      <c r="K80" s="18"/>
      <c r="L80" s="18"/>
      <c r="M80" s="18"/>
    </row>
    <row r="81" spans="1:13" ht="12.75" customHeight="1" x14ac:dyDescent="0.2">
      <c r="A81" s="52">
        <v>1991</v>
      </c>
      <c r="B81" s="53">
        <v>22.678064344164941</v>
      </c>
      <c r="C81" s="53">
        <v>0</v>
      </c>
      <c r="D81" s="53">
        <v>22.678064344164941</v>
      </c>
      <c r="E81" s="54">
        <v>0.16038235038306181</v>
      </c>
      <c r="F81" s="75"/>
      <c r="G81" s="52">
        <v>1934</v>
      </c>
      <c r="H81" s="53">
        <v>40.496235763550516</v>
      </c>
      <c r="I81" s="55">
        <v>0.85185185185185319</v>
      </c>
      <c r="J81" s="56">
        <v>0.28639487810148878</v>
      </c>
      <c r="K81" s="18"/>
      <c r="L81" s="18"/>
      <c r="M81" s="18"/>
    </row>
    <row r="82" spans="1:13" ht="12.75" customHeight="1" x14ac:dyDescent="0.2">
      <c r="A82" s="52">
        <v>1992</v>
      </c>
      <c r="B82" s="53">
        <v>33.893072227602012</v>
      </c>
      <c r="C82" s="53">
        <v>0</v>
      </c>
      <c r="D82" s="53">
        <v>33.893072227602012</v>
      </c>
      <c r="E82" s="54">
        <v>0.23969640896465355</v>
      </c>
      <c r="F82" s="75"/>
      <c r="G82" s="52">
        <v>2001</v>
      </c>
      <c r="H82" s="53">
        <v>39.890643824643981</v>
      </c>
      <c r="I82" s="55">
        <v>0.86419753086419893</v>
      </c>
      <c r="J82" s="56">
        <v>0.28211204967923609</v>
      </c>
      <c r="K82" s="18"/>
      <c r="L82" s="18"/>
      <c r="M82" s="18"/>
    </row>
    <row r="83" spans="1:13" ht="12.75" customHeight="1" x14ac:dyDescent="0.2">
      <c r="A83" s="52">
        <v>1993</v>
      </c>
      <c r="B83" s="53">
        <v>87.544065216718394</v>
      </c>
      <c r="C83" s="53">
        <v>0</v>
      </c>
      <c r="D83" s="53">
        <v>87.544065216718394</v>
      </c>
      <c r="E83" s="54">
        <v>0.61912351638414709</v>
      </c>
      <c r="F83" s="75"/>
      <c r="G83" s="52">
        <v>1992</v>
      </c>
      <c r="H83" s="53">
        <v>33.893072227602012</v>
      </c>
      <c r="I83" s="55">
        <v>0.87654320987654466</v>
      </c>
      <c r="J83" s="56">
        <v>0.23969640896465355</v>
      </c>
      <c r="K83" s="18"/>
      <c r="L83" s="18"/>
      <c r="M83" s="18"/>
    </row>
    <row r="84" spans="1:13" ht="12.75" customHeight="1" x14ac:dyDescent="0.2">
      <c r="A84" s="52">
        <v>1994</v>
      </c>
      <c r="B84" s="53">
        <v>44.936322473890719</v>
      </c>
      <c r="C84" s="53">
        <v>0</v>
      </c>
      <c r="D84" s="53">
        <v>44.936322473890719</v>
      </c>
      <c r="E84" s="54">
        <v>0.31779577421422006</v>
      </c>
      <c r="F84" s="75"/>
      <c r="G84" s="52">
        <v>1939</v>
      </c>
      <c r="H84" s="53">
        <v>33.598354838576491</v>
      </c>
      <c r="I84" s="55">
        <v>0.88888888888889039</v>
      </c>
      <c r="J84" s="56">
        <v>0.23761212757126229</v>
      </c>
      <c r="K84" s="18"/>
      <c r="L84" s="18"/>
      <c r="M84" s="18"/>
    </row>
    <row r="85" spans="1:13" ht="12.75" customHeight="1" x14ac:dyDescent="0.2">
      <c r="A85" s="52">
        <v>1995</v>
      </c>
      <c r="B85" s="53">
        <v>98.869239702609875</v>
      </c>
      <c r="C85" s="53">
        <v>0</v>
      </c>
      <c r="D85" s="53">
        <v>98.869239702609875</v>
      </c>
      <c r="E85" s="54">
        <v>0.69921668813726923</v>
      </c>
      <c r="F85" s="75"/>
      <c r="G85" s="52">
        <v>1987</v>
      </c>
      <c r="H85" s="53">
        <v>30.794705574826637</v>
      </c>
      <c r="I85" s="55">
        <v>0.90123456790123602</v>
      </c>
      <c r="J85" s="56">
        <v>0.21778433928448823</v>
      </c>
      <c r="K85" s="18"/>
      <c r="L85" s="18"/>
      <c r="M85" s="18"/>
    </row>
    <row r="86" spans="1:13" ht="12.75" customHeight="1" x14ac:dyDescent="0.2">
      <c r="A86" s="52">
        <v>1996</v>
      </c>
      <c r="B86" s="53">
        <v>102.7558847767623</v>
      </c>
      <c r="C86" s="53">
        <v>0</v>
      </c>
      <c r="D86" s="53">
        <v>102.7558847767623</v>
      </c>
      <c r="E86" s="54">
        <v>0.72670356984980411</v>
      </c>
      <c r="F86" s="75"/>
      <c r="G86" s="52">
        <v>1931</v>
      </c>
      <c r="H86" s="53">
        <v>28.742146405293465</v>
      </c>
      <c r="I86" s="55">
        <v>0.91358024691358175</v>
      </c>
      <c r="J86" s="56">
        <v>0.20326836213078828</v>
      </c>
      <c r="K86" s="18"/>
      <c r="L86" s="18"/>
      <c r="M86" s="18"/>
    </row>
    <row r="87" spans="1:13" ht="12.75" customHeight="1" x14ac:dyDescent="0.2">
      <c r="A87" s="52">
        <v>1997</v>
      </c>
      <c r="B87" s="53">
        <v>120.18004219214734</v>
      </c>
      <c r="C87" s="53">
        <v>0</v>
      </c>
      <c r="D87" s="53">
        <v>120.18004219214734</v>
      </c>
      <c r="E87" s="54">
        <v>0.8499295770307449</v>
      </c>
      <c r="F87" s="75"/>
      <c r="G87" s="52">
        <v>1929</v>
      </c>
      <c r="H87" s="53">
        <v>25.923971245147246</v>
      </c>
      <c r="I87" s="55">
        <v>0.92592592592592748</v>
      </c>
      <c r="J87" s="56">
        <v>0.18333784473230019</v>
      </c>
      <c r="K87" s="18"/>
      <c r="L87" s="18"/>
      <c r="M87" s="18"/>
    </row>
    <row r="88" spans="1:13" ht="12.75" customHeight="1" x14ac:dyDescent="0.2">
      <c r="A88" s="52">
        <v>1998</v>
      </c>
      <c r="B88" s="53">
        <v>132.57304739913488</v>
      </c>
      <c r="C88" s="53">
        <v>0</v>
      </c>
      <c r="D88" s="53">
        <v>132.57304739913488</v>
      </c>
      <c r="E88" s="54">
        <v>0.93757459263886045</v>
      </c>
      <c r="F88" s="75"/>
      <c r="G88" s="52">
        <v>1924</v>
      </c>
      <c r="H88" s="53">
        <v>25.482574262217636</v>
      </c>
      <c r="I88" s="55">
        <v>0.93827160493827311</v>
      </c>
      <c r="J88" s="56">
        <v>0.18021622533392953</v>
      </c>
      <c r="K88" s="18"/>
      <c r="L88" s="18"/>
      <c r="M88" s="18"/>
    </row>
    <row r="89" spans="1:13" ht="12.75" customHeight="1" x14ac:dyDescent="0.2">
      <c r="A89" s="52">
        <v>1999</v>
      </c>
      <c r="B89" s="53">
        <v>94.097386220517933</v>
      </c>
      <c r="C89" s="53">
        <v>0</v>
      </c>
      <c r="D89" s="53">
        <v>94.097386220517933</v>
      </c>
      <c r="E89" s="54">
        <v>0.66546949236575625</v>
      </c>
      <c r="F89" s="75"/>
      <c r="G89" s="52">
        <v>1961</v>
      </c>
      <c r="H89" s="53">
        <v>24.995057648921481</v>
      </c>
      <c r="I89" s="55">
        <v>0.95061728395061884</v>
      </c>
      <c r="J89" s="56">
        <v>0.17676844164725233</v>
      </c>
      <c r="K89" s="18"/>
      <c r="L89" s="18"/>
      <c r="M89" s="18"/>
    </row>
    <row r="90" spans="1:13" ht="12.75" customHeight="1" x14ac:dyDescent="0.2">
      <c r="A90" s="52">
        <v>2000</v>
      </c>
      <c r="B90" s="53">
        <v>101.28104140458893</v>
      </c>
      <c r="C90" s="53">
        <v>0</v>
      </c>
      <c r="D90" s="53">
        <v>101.28104140458893</v>
      </c>
      <c r="E90" s="54">
        <v>0.71627327726017631</v>
      </c>
      <c r="F90" s="75"/>
      <c r="G90" s="52">
        <v>1991</v>
      </c>
      <c r="H90" s="53">
        <v>22.678064344164941</v>
      </c>
      <c r="I90" s="55">
        <v>0.96296296296296457</v>
      </c>
      <c r="J90" s="56">
        <v>0.16038235038306181</v>
      </c>
      <c r="K90" s="18"/>
      <c r="L90" s="18"/>
      <c r="M90" s="18"/>
    </row>
    <row r="91" spans="1:13" ht="12.75" customHeight="1" x14ac:dyDescent="0.2">
      <c r="A91" s="52">
        <v>2001</v>
      </c>
      <c r="B91" s="53">
        <v>39.890643824643981</v>
      </c>
      <c r="C91" s="53">
        <v>0</v>
      </c>
      <c r="D91" s="53">
        <v>39.890643824643981</v>
      </c>
      <c r="E91" s="54">
        <v>0.28211204967923609</v>
      </c>
      <c r="F91" s="75"/>
      <c r="G91" s="52">
        <v>1988</v>
      </c>
      <c r="H91" s="53">
        <v>21.714285999890137</v>
      </c>
      <c r="I91" s="55">
        <v>0.9753086419753102</v>
      </c>
      <c r="J91" s="56">
        <v>0.15356637906570111</v>
      </c>
      <c r="K91" s="18"/>
      <c r="L91" s="18"/>
      <c r="M91" s="18"/>
    </row>
    <row r="92" spans="1:13" ht="12.75" customHeight="1" x14ac:dyDescent="0.2">
      <c r="A92" s="52">
        <v>2002</v>
      </c>
      <c r="B92" s="53">
        <v>51.012668791639854</v>
      </c>
      <c r="C92" s="53">
        <v>0</v>
      </c>
      <c r="D92" s="53">
        <v>51.012668791639854</v>
      </c>
      <c r="E92" s="54">
        <v>0.36076852045006969</v>
      </c>
      <c r="F92" s="75"/>
      <c r="G92" s="52">
        <v>1990</v>
      </c>
      <c r="H92" s="53">
        <v>16.80794132759824</v>
      </c>
      <c r="I92" s="55">
        <v>0.98765432098765593</v>
      </c>
      <c r="J92" s="56">
        <v>0.11886804333520679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65.490528272899539</v>
      </c>
      <c r="C93" s="58">
        <v>0</v>
      </c>
      <c r="D93" s="58">
        <v>65.490528272899539</v>
      </c>
      <c r="E93" s="59">
        <v>0.46315790857779021</v>
      </c>
      <c r="F93" s="76"/>
      <c r="G93" s="57">
        <v>1977</v>
      </c>
      <c r="H93" s="58">
        <v>11.302679939653954</v>
      </c>
      <c r="I93" s="60">
        <v>1.0000000000000016</v>
      </c>
      <c r="J93" s="61">
        <v>7.9934087267708301E-2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83.294288355477235</v>
      </c>
      <c r="C94" s="63">
        <v>0</v>
      </c>
      <c r="D94" s="63">
        <v>83.294288355477235</v>
      </c>
      <c r="E94" s="64">
        <v>0.58906851736546828</v>
      </c>
      <c r="F94" s="77"/>
      <c r="G94" s="62"/>
      <c r="H94" s="63">
        <v>83.294288355477249</v>
      </c>
      <c r="I94" s="63"/>
      <c r="J94" s="64">
        <v>0.58906851736546828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141.40000000934879</v>
      </c>
      <c r="C95" s="66">
        <v>0</v>
      </c>
      <c r="D95" s="66">
        <v>141.40000000934879</v>
      </c>
      <c r="E95" s="67">
        <v>1.0000000000661158</v>
      </c>
      <c r="F95" s="77"/>
      <c r="G95" s="68"/>
      <c r="H95" s="66">
        <v>141.40000000934879</v>
      </c>
      <c r="I95" s="69"/>
      <c r="J95" s="67">
        <v>1.0000000000661158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11.302679939653954</v>
      </c>
      <c r="C96" s="66">
        <v>0</v>
      </c>
      <c r="D96" s="66">
        <v>11.302679939653954</v>
      </c>
      <c r="E96" s="67">
        <v>7.9934087267708301E-2</v>
      </c>
      <c r="F96" s="78"/>
      <c r="G96" s="68"/>
      <c r="H96" s="66">
        <v>11.302679939653954</v>
      </c>
      <c r="I96" s="69"/>
      <c r="J96" s="67">
        <v>7.9934087267708301E-2</v>
      </c>
      <c r="K96" s="18"/>
      <c r="L96" s="18"/>
      <c r="M96" s="18"/>
    </row>
    <row r="97" spans="11:13" ht="9.75" customHeight="1" x14ac:dyDescent="0.25">
      <c r="K97" s="18"/>
      <c r="L97" s="18"/>
      <c r="M97" s="18"/>
    </row>
    <row r="321" spans="6:6" s="2" customFormat="1" ht="9.75" customHeight="1" x14ac:dyDescent="0.25">
      <c r="F321" s="79"/>
    </row>
    <row r="322" spans="6:6" s="2" customFormat="1" ht="9.75" customHeight="1" x14ac:dyDescent="0.25">
      <c r="F322" s="79"/>
    </row>
    <row r="323" spans="6:6" s="2" customFormat="1" ht="9.75" customHeight="1" x14ac:dyDescent="0.25">
      <c r="F323" s="79"/>
    </row>
    <row r="324" spans="6:6" s="2" customFormat="1" ht="9.75" customHeight="1" x14ac:dyDescent="0.25">
      <c r="F324" s="79"/>
    </row>
    <row r="325" spans="6:6" s="2" customFormat="1" ht="9.75" customHeight="1" x14ac:dyDescent="0.25">
      <c r="F325" s="79"/>
    </row>
    <row r="326" spans="6:6" s="2" customFormat="1" ht="9.75" customHeight="1" x14ac:dyDescent="0.25">
      <c r="F326" s="79"/>
    </row>
    <row r="327" spans="6:6" s="2" customFormat="1" ht="9.75" customHeight="1" x14ac:dyDescent="0.25">
      <c r="F327" s="79"/>
    </row>
    <row r="328" spans="6:6" s="2" customFormat="1" ht="9.75" customHeight="1" x14ac:dyDescent="0.25">
      <c r="F328" s="79"/>
    </row>
    <row r="329" spans="6:6" s="2" customFormat="1" ht="9.75" customHeight="1" x14ac:dyDescent="0.25">
      <c r="F329" s="79"/>
    </row>
    <row r="330" spans="6:6" s="2" customFormat="1" ht="9.75" customHeight="1" x14ac:dyDescent="0.25">
      <c r="F330" s="79"/>
    </row>
    <row r="331" spans="6:6" s="2" customFormat="1" ht="9.75" customHeight="1" x14ac:dyDescent="0.25">
      <c r="F331" s="79"/>
    </row>
    <row r="332" spans="6:6" s="2" customFormat="1" ht="9.75" customHeight="1" x14ac:dyDescent="0.25">
      <c r="F332" s="79"/>
    </row>
    <row r="333" spans="6:6" s="2" customFormat="1" ht="9.75" customHeight="1" x14ac:dyDescent="0.25">
      <c r="F333" s="79"/>
    </row>
    <row r="334" spans="6:6" s="2" customFormat="1" ht="9.75" customHeight="1" x14ac:dyDescent="0.25">
      <c r="F334" s="79"/>
    </row>
    <row r="335" spans="6:6" s="2" customFormat="1" ht="9.75" customHeight="1" x14ac:dyDescent="0.25">
      <c r="F335" s="79"/>
    </row>
    <row r="336" spans="6:6" s="2" customFormat="1" ht="9.75" customHeight="1" x14ac:dyDescent="0.25">
      <c r="F336" s="79"/>
    </row>
    <row r="337" spans="6:6" s="2" customFormat="1" ht="9.75" customHeight="1" x14ac:dyDescent="0.25">
      <c r="F337" s="79"/>
    </row>
    <row r="338" spans="6:6" s="2" customFormat="1" ht="9.75" customHeight="1" x14ac:dyDescent="0.25">
      <c r="F338" s="79"/>
    </row>
    <row r="339" spans="6:6" s="2" customFormat="1" ht="9.75" customHeight="1" x14ac:dyDescent="0.25">
      <c r="F339" s="79"/>
    </row>
    <row r="340" spans="6:6" s="2" customFormat="1" ht="9.75" customHeight="1" x14ac:dyDescent="0.25">
      <c r="F340" s="79"/>
    </row>
    <row r="341" spans="6:6" s="2" customFormat="1" ht="9.75" customHeight="1" x14ac:dyDescent="0.25">
      <c r="F341" s="79"/>
    </row>
    <row r="342" spans="6:6" s="2" customFormat="1" ht="9.75" customHeight="1" x14ac:dyDescent="0.25">
      <c r="F342" s="79"/>
    </row>
    <row r="343" spans="6:6" s="2" customFormat="1" ht="9.75" customHeight="1" x14ac:dyDescent="0.25">
      <c r="F343" s="79"/>
    </row>
    <row r="344" spans="6:6" s="2" customFormat="1" ht="9.75" customHeight="1" x14ac:dyDescent="0.25">
      <c r="F344" s="79"/>
    </row>
    <row r="345" spans="6:6" s="2" customFormat="1" ht="9.75" customHeight="1" x14ac:dyDescent="0.25">
      <c r="F345" s="79"/>
    </row>
    <row r="346" spans="6:6" s="2" customFormat="1" ht="9.75" customHeight="1" x14ac:dyDescent="0.25">
      <c r="F346" s="79"/>
    </row>
    <row r="347" spans="6:6" s="2" customFormat="1" ht="9.75" customHeight="1" x14ac:dyDescent="0.25">
      <c r="F347" s="79"/>
    </row>
    <row r="348" spans="6:6" s="2" customFormat="1" ht="9.75" customHeight="1" x14ac:dyDescent="0.25">
      <c r="F348" s="79"/>
    </row>
    <row r="349" spans="6:6" s="2" customFormat="1" ht="9.75" customHeight="1" x14ac:dyDescent="0.25">
      <c r="F349" s="79"/>
    </row>
    <row r="350" spans="6:6" s="2" customFormat="1" ht="9.75" customHeight="1" x14ac:dyDescent="0.25">
      <c r="F350" s="79"/>
    </row>
    <row r="351" spans="6:6" s="2" customFormat="1" ht="9.75" customHeight="1" x14ac:dyDescent="0.25">
      <c r="F351" s="79"/>
    </row>
    <row r="352" spans="6:6" s="2" customFormat="1" ht="9.75" customHeight="1" x14ac:dyDescent="0.25">
      <c r="F352" s="79"/>
    </row>
    <row r="353" spans="6:6" s="2" customFormat="1" ht="9.75" customHeight="1" x14ac:dyDescent="0.25">
      <c r="F353" s="79"/>
    </row>
    <row r="354" spans="6:6" s="2" customFormat="1" ht="9.75" customHeight="1" x14ac:dyDescent="0.25">
      <c r="F354" s="79"/>
    </row>
    <row r="355" spans="6:6" s="2" customFormat="1" ht="9.75" customHeight="1" x14ac:dyDescent="0.25">
      <c r="F355" s="79"/>
    </row>
    <row r="356" spans="6:6" s="2" customFormat="1" ht="9.75" customHeight="1" x14ac:dyDescent="0.25">
      <c r="F356" s="79"/>
    </row>
    <row r="357" spans="6:6" s="2" customFormat="1" ht="9.75" customHeight="1" x14ac:dyDescent="0.25">
      <c r="F357" s="79"/>
    </row>
    <row r="358" spans="6:6" s="2" customFormat="1" ht="9.75" customHeight="1" x14ac:dyDescent="0.25">
      <c r="F358" s="79"/>
    </row>
    <row r="359" spans="6:6" s="2" customFormat="1" ht="9.75" customHeight="1" x14ac:dyDescent="0.25">
      <c r="F359" s="79"/>
    </row>
    <row r="360" spans="6:6" s="2" customFormat="1" ht="9.75" customHeight="1" x14ac:dyDescent="0.25">
      <c r="F360" s="79"/>
    </row>
    <row r="361" spans="6:6" s="2" customFormat="1" ht="9.75" customHeight="1" x14ac:dyDescent="0.25">
      <c r="F361" s="79"/>
    </row>
    <row r="362" spans="6:6" s="2" customFormat="1" ht="9.75" customHeight="1" x14ac:dyDescent="0.25">
      <c r="F362" s="79"/>
    </row>
    <row r="363" spans="6:6" s="2" customFormat="1" ht="9.75" customHeight="1" x14ac:dyDescent="0.25">
      <c r="F363" s="79"/>
    </row>
    <row r="364" spans="6:6" s="2" customFormat="1" ht="9.75" customHeight="1" x14ac:dyDescent="0.25">
      <c r="F364" s="79"/>
    </row>
    <row r="365" spans="6:6" s="2" customFormat="1" ht="9.75" customHeight="1" x14ac:dyDescent="0.25">
      <c r="F365" s="79"/>
    </row>
    <row r="366" spans="6:6" s="2" customFormat="1" ht="9.75" customHeight="1" x14ac:dyDescent="0.25">
      <c r="F366" s="79"/>
    </row>
    <row r="367" spans="6:6" s="2" customFormat="1" ht="9.75" customHeight="1" x14ac:dyDescent="0.25">
      <c r="F367" s="79"/>
    </row>
    <row r="368" spans="6:6" s="2" customFormat="1" ht="9.75" customHeight="1" x14ac:dyDescent="0.25">
      <c r="F368" s="79"/>
    </row>
    <row r="369" spans="6:6" s="2" customFormat="1" ht="9.75" customHeight="1" x14ac:dyDescent="0.25">
      <c r="F369" s="79"/>
    </row>
    <row r="370" spans="6:6" s="2" customFormat="1" ht="9.75" customHeight="1" x14ac:dyDescent="0.25">
      <c r="F370" s="79"/>
    </row>
    <row r="371" spans="6:6" s="2" customFormat="1" ht="9.75" customHeight="1" x14ac:dyDescent="0.25">
      <c r="F371" s="79"/>
    </row>
    <row r="372" spans="6:6" s="2" customFormat="1" ht="9.75" customHeight="1" x14ac:dyDescent="0.25">
      <c r="F372" s="79"/>
    </row>
    <row r="373" spans="6:6" s="2" customFormat="1" ht="9.75" customHeight="1" x14ac:dyDescent="0.25">
      <c r="F373" s="79"/>
    </row>
    <row r="374" spans="6:6" s="2" customFormat="1" ht="9.75" customHeight="1" x14ac:dyDescent="0.25">
      <c r="F374" s="79"/>
    </row>
    <row r="375" spans="6:6" s="2" customFormat="1" ht="9.75" customHeight="1" x14ac:dyDescent="0.25">
      <c r="F375" s="79"/>
    </row>
    <row r="376" spans="6:6" s="2" customFormat="1" ht="9.75" customHeight="1" x14ac:dyDescent="0.25">
      <c r="F376" s="79"/>
    </row>
    <row r="377" spans="6:6" s="2" customFormat="1" ht="9.75" customHeight="1" x14ac:dyDescent="0.25">
      <c r="F377" s="79"/>
    </row>
    <row r="378" spans="6:6" s="2" customFormat="1" ht="9.75" customHeight="1" x14ac:dyDescent="0.25">
      <c r="F378" s="79"/>
    </row>
    <row r="379" spans="6:6" s="2" customFormat="1" ht="9.75" customHeight="1" x14ac:dyDescent="0.25">
      <c r="F379" s="79"/>
    </row>
    <row r="380" spans="6:6" s="2" customFormat="1" ht="9.75" customHeight="1" x14ac:dyDescent="0.25">
      <c r="F380" s="79"/>
    </row>
    <row r="381" spans="6:6" s="2" customFormat="1" ht="9.75" customHeight="1" x14ac:dyDescent="0.25">
      <c r="F381" s="79"/>
    </row>
    <row r="382" spans="6:6" s="2" customFormat="1" ht="9.75" customHeight="1" x14ac:dyDescent="0.25">
      <c r="F382" s="79"/>
    </row>
    <row r="383" spans="6:6" s="2" customFormat="1" ht="9.75" customHeight="1" x14ac:dyDescent="0.25">
      <c r="F383" s="79"/>
    </row>
    <row r="384" spans="6:6" s="2" customFormat="1" ht="9.75" customHeight="1" x14ac:dyDescent="0.25">
      <c r="F384" s="79"/>
    </row>
    <row r="385" spans="6:6" s="2" customFormat="1" ht="9.75" customHeight="1" x14ac:dyDescent="0.25">
      <c r="F385" s="79"/>
    </row>
    <row r="386" spans="6:6" s="2" customFormat="1" ht="9.75" customHeight="1" x14ac:dyDescent="0.25">
      <c r="F386" s="79"/>
    </row>
    <row r="387" spans="6:6" s="2" customFormat="1" ht="9.75" customHeight="1" x14ac:dyDescent="0.25">
      <c r="F387" s="79"/>
    </row>
    <row r="388" spans="6:6" s="2" customFormat="1" ht="9.75" customHeight="1" x14ac:dyDescent="0.25">
      <c r="F388" s="79"/>
    </row>
    <row r="389" spans="6:6" s="2" customFormat="1" ht="9.75" customHeight="1" x14ac:dyDescent="0.25">
      <c r="F389" s="79"/>
    </row>
    <row r="390" spans="6:6" s="2" customFormat="1" ht="9.75" customHeight="1" x14ac:dyDescent="0.25">
      <c r="F390" s="79"/>
    </row>
    <row r="391" spans="6:6" s="2" customFormat="1" ht="9.75" customHeight="1" x14ac:dyDescent="0.25">
      <c r="F391" s="79"/>
    </row>
    <row r="392" spans="6:6" s="2" customFormat="1" ht="9.75" customHeight="1" x14ac:dyDescent="0.25">
      <c r="F392" s="79"/>
    </row>
    <row r="393" spans="6:6" s="2" customFormat="1" ht="9.75" customHeight="1" x14ac:dyDescent="0.25">
      <c r="F393" s="79"/>
    </row>
    <row r="394" spans="6:6" s="2" customFormat="1" ht="9.75" customHeight="1" x14ac:dyDescent="0.25">
      <c r="F394" s="79"/>
    </row>
    <row r="395" spans="6:6" s="2" customFormat="1" ht="9.75" customHeight="1" x14ac:dyDescent="0.25">
      <c r="F395" s="79"/>
    </row>
    <row r="396" spans="6:6" s="2" customFormat="1" ht="9.75" customHeight="1" x14ac:dyDescent="0.25">
      <c r="F396" s="79"/>
    </row>
    <row r="397" spans="6:6" s="2" customFormat="1" ht="9.75" customHeight="1" x14ac:dyDescent="0.25">
      <c r="F397" s="79"/>
    </row>
    <row r="398" spans="6:6" s="2" customFormat="1" ht="9.75" customHeight="1" x14ac:dyDescent="0.25">
      <c r="F398" s="79"/>
    </row>
    <row r="399" spans="6:6" s="2" customFormat="1" ht="9.75" customHeight="1" x14ac:dyDescent="0.25">
      <c r="F399" s="79"/>
    </row>
    <row r="400" spans="6:6" s="2" customFormat="1" ht="9.75" customHeight="1" x14ac:dyDescent="0.25">
      <c r="F400" s="79"/>
    </row>
    <row r="401" spans="6:6" s="2" customFormat="1" ht="9.75" customHeight="1" x14ac:dyDescent="0.25">
      <c r="F401" s="79"/>
    </row>
    <row r="402" spans="6:6" s="2" customFormat="1" ht="9.75" customHeight="1" x14ac:dyDescent="0.25">
      <c r="F402" s="79"/>
    </row>
    <row r="403" spans="6:6" s="2" customFormat="1" ht="9.75" customHeight="1" x14ac:dyDescent="0.25">
      <c r="F403" s="79"/>
    </row>
    <row r="404" spans="6:6" s="2" customFormat="1" ht="9.75" customHeight="1" x14ac:dyDescent="0.25">
      <c r="F404" s="79"/>
    </row>
    <row r="405" spans="6:6" s="2" customFormat="1" ht="9.75" customHeight="1" x14ac:dyDescent="0.25">
      <c r="F405" s="79"/>
    </row>
    <row r="406" spans="6:6" s="2" customFormat="1" ht="9.75" customHeight="1" x14ac:dyDescent="0.25">
      <c r="F406" s="79"/>
    </row>
    <row r="407" spans="6:6" s="2" customFormat="1" ht="9.75" customHeight="1" x14ac:dyDescent="0.25">
      <c r="F407" s="79"/>
    </row>
    <row r="408" spans="6:6" s="2" customFormat="1" ht="9.75" customHeight="1" x14ac:dyDescent="0.25">
      <c r="F408" s="79"/>
    </row>
    <row r="409" spans="6:6" s="2" customFormat="1" ht="9.75" customHeight="1" x14ac:dyDescent="0.25">
      <c r="F409" s="79"/>
    </row>
    <row r="410" spans="6:6" s="2" customFormat="1" ht="9.75" customHeight="1" x14ac:dyDescent="0.25">
      <c r="F410" s="79"/>
    </row>
    <row r="411" spans="6:6" s="2" customFormat="1" ht="9.75" customHeight="1" x14ac:dyDescent="0.25">
      <c r="F411" s="79"/>
    </row>
    <row r="412" spans="6:6" s="2" customFormat="1" ht="9.75" customHeight="1" x14ac:dyDescent="0.25">
      <c r="F412" s="79"/>
    </row>
    <row r="413" spans="6:6" s="2" customFormat="1" ht="9.75" customHeight="1" x14ac:dyDescent="0.25">
      <c r="F413" s="79"/>
    </row>
    <row r="414" spans="6:6" s="2" customFormat="1" ht="9.75" customHeight="1" x14ac:dyDescent="0.25">
      <c r="F414" s="79"/>
    </row>
    <row r="415" spans="6:6" s="2" customFormat="1" ht="9.75" customHeight="1" x14ac:dyDescent="0.25">
      <c r="F415" s="79"/>
    </row>
    <row r="416" spans="6:6" s="2" customFormat="1" ht="9.75" customHeight="1" x14ac:dyDescent="0.25">
      <c r="F416" s="79"/>
    </row>
    <row r="417" spans="6:6" s="2" customFormat="1" ht="9.75" customHeight="1" x14ac:dyDescent="0.25">
      <c r="F417" s="79"/>
    </row>
    <row r="418" spans="6:6" s="2" customFormat="1" ht="9.75" customHeight="1" x14ac:dyDescent="0.25">
      <c r="F418" s="79"/>
    </row>
    <row r="419" spans="6:6" s="2" customFormat="1" ht="9.75" customHeight="1" x14ac:dyDescent="0.25">
      <c r="F419" s="79"/>
    </row>
    <row r="420" spans="6:6" s="2" customFormat="1" ht="9.75" customHeight="1" x14ac:dyDescent="0.25">
      <c r="F420" s="79"/>
    </row>
    <row r="421" spans="6:6" s="2" customFormat="1" ht="9.75" customHeight="1" x14ac:dyDescent="0.25">
      <c r="F421" s="79"/>
    </row>
    <row r="422" spans="6:6" s="2" customFormat="1" ht="9.75" customHeight="1" x14ac:dyDescent="0.25">
      <c r="F422" s="79"/>
    </row>
    <row r="423" spans="6:6" s="2" customFormat="1" ht="9.75" customHeight="1" x14ac:dyDescent="0.25">
      <c r="F423" s="79"/>
    </row>
    <row r="424" spans="6:6" s="2" customFormat="1" ht="9.75" customHeight="1" x14ac:dyDescent="0.25">
      <c r="F424" s="79"/>
    </row>
    <row r="425" spans="6:6" s="2" customFormat="1" ht="9.75" customHeight="1" x14ac:dyDescent="0.25">
      <c r="F425" s="79"/>
    </row>
    <row r="426" spans="6:6" s="2" customFormat="1" ht="9.75" customHeight="1" x14ac:dyDescent="0.25">
      <c r="F426" s="79"/>
    </row>
    <row r="427" spans="6:6" s="2" customFormat="1" ht="9.75" customHeight="1" x14ac:dyDescent="0.25">
      <c r="F427" s="79"/>
    </row>
    <row r="428" spans="6:6" s="2" customFormat="1" ht="9.75" customHeight="1" x14ac:dyDescent="0.25">
      <c r="F428" s="79"/>
    </row>
    <row r="429" spans="6:6" s="2" customFormat="1" ht="9.75" customHeight="1" x14ac:dyDescent="0.25">
      <c r="F429" s="79"/>
    </row>
    <row r="430" spans="6:6" s="2" customFormat="1" ht="9.75" customHeight="1" x14ac:dyDescent="0.25">
      <c r="F430" s="79"/>
    </row>
    <row r="431" spans="6:6" s="2" customFormat="1" ht="9.75" customHeight="1" x14ac:dyDescent="0.25">
      <c r="F431" s="79"/>
    </row>
    <row r="432" spans="6:6" s="2" customFormat="1" ht="9.75" customHeight="1" x14ac:dyDescent="0.25">
      <c r="F432" s="79"/>
    </row>
    <row r="433" spans="6:6" s="2" customFormat="1" ht="9.75" customHeight="1" x14ac:dyDescent="0.25">
      <c r="F433" s="79"/>
    </row>
    <row r="434" spans="6:6" s="2" customFormat="1" ht="9.75" customHeight="1" x14ac:dyDescent="0.25">
      <c r="F434" s="79"/>
    </row>
    <row r="435" spans="6:6" s="2" customFormat="1" ht="9.75" customHeight="1" x14ac:dyDescent="0.25">
      <c r="F435" s="79"/>
    </row>
    <row r="436" spans="6:6" s="2" customFormat="1" ht="9.75" customHeight="1" x14ac:dyDescent="0.25">
      <c r="F436" s="79"/>
    </row>
    <row r="437" spans="6:6" s="2" customFormat="1" ht="9.75" customHeight="1" x14ac:dyDescent="0.25">
      <c r="F437" s="79"/>
    </row>
    <row r="438" spans="6:6" s="2" customFormat="1" ht="9.75" customHeight="1" x14ac:dyDescent="0.25">
      <c r="F438" s="79"/>
    </row>
    <row r="439" spans="6:6" s="2" customFormat="1" ht="9.75" customHeight="1" x14ac:dyDescent="0.25">
      <c r="F439" s="79"/>
    </row>
    <row r="440" spans="6:6" s="2" customFormat="1" ht="9.75" customHeight="1" x14ac:dyDescent="0.25">
      <c r="F440" s="79"/>
    </row>
    <row r="441" spans="6:6" s="2" customFormat="1" ht="9.75" customHeight="1" x14ac:dyDescent="0.25">
      <c r="F441" s="79"/>
    </row>
    <row r="442" spans="6:6" s="2" customFormat="1" ht="9.75" customHeight="1" x14ac:dyDescent="0.25">
      <c r="F442" s="79"/>
    </row>
    <row r="443" spans="6:6" s="2" customFormat="1" ht="9.75" customHeight="1" x14ac:dyDescent="0.25">
      <c r="F443" s="79"/>
    </row>
    <row r="444" spans="6:6" s="2" customFormat="1" ht="9.75" customHeight="1" x14ac:dyDescent="0.25">
      <c r="F444" s="79"/>
    </row>
    <row r="445" spans="6:6" s="2" customFormat="1" ht="9.75" customHeight="1" x14ac:dyDescent="0.25">
      <c r="F445" s="79"/>
    </row>
    <row r="446" spans="6:6" s="2" customFormat="1" ht="9.75" customHeight="1" x14ac:dyDescent="0.25">
      <c r="F446" s="79"/>
    </row>
    <row r="447" spans="6:6" s="2" customFormat="1" ht="9.75" customHeight="1" x14ac:dyDescent="0.25">
      <c r="F447" s="79"/>
    </row>
    <row r="448" spans="6:6" s="2" customFormat="1" ht="9.75" customHeight="1" x14ac:dyDescent="0.25">
      <c r="F448" s="79"/>
    </row>
    <row r="449" spans="6:6" s="2" customFormat="1" ht="9.75" customHeight="1" x14ac:dyDescent="0.25">
      <c r="F449" s="79"/>
    </row>
    <row r="450" spans="6:6" s="2" customFormat="1" ht="9.75" customHeight="1" x14ac:dyDescent="0.25">
      <c r="F450" s="79"/>
    </row>
    <row r="451" spans="6:6" s="2" customFormat="1" ht="9.75" customHeight="1" x14ac:dyDescent="0.25">
      <c r="F451" s="79"/>
    </row>
    <row r="452" spans="6:6" s="2" customFormat="1" ht="9.75" customHeight="1" x14ac:dyDescent="0.25">
      <c r="F452" s="79"/>
    </row>
    <row r="453" spans="6:6" s="2" customFormat="1" ht="9.75" customHeight="1" x14ac:dyDescent="0.25">
      <c r="F453" s="79"/>
    </row>
    <row r="454" spans="6:6" s="2" customFormat="1" ht="9.75" customHeight="1" x14ac:dyDescent="0.25">
      <c r="F454" s="79"/>
    </row>
    <row r="455" spans="6:6" s="2" customFormat="1" ht="9.75" customHeight="1" x14ac:dyDescent="0.25">
      <c r="F455" s="79"/>
    </row>
    <row r="456" spans="6:6" s="2" customFormat="1" ht="9.75" customHeight="1" x14ac:dyDescent="0.25">
      <c r="F456" s="79"/>
    </row>
    <row r="457" spans="6:6" s="2" customFormat="1" ht="9.75" customHeight="1" x14ac:dyDescent="0.25">
      <c r="F457" s="79"/>
    </row>
    <row r="458" spans="6:6" s="2" customFormat="1" ht="9.75" customHeight="1" x14ac:dyDescent="0.25">
      <c r="F458" s="79"/>
    </row>
    <row r="459" spans="6:6" s="2" customFormat="1" ht="9.75" customHeight="1" x14ac:dyDescent="0.25">
      <c r="F459" s="79"/>
    </row>
    <row r="460" spans="6:6" s="2" customFormat="1" ht="9.75" customHeight="1" x14ac:dyDescent="0.25">
      <c r="F460" s="79"/>
    </row>
    <row r="461" spans="6:6" s="2" customFormat="1" ht="9.75" customHeight="1" x14ac:dyDescent="0.25">
      <c r="F461" s="79"/>
    </row>
    <row r="462" spans="6:6" s="2" customFormat="1" ht="9.75" customHeight="1" x14ac:dyDescent="0.25">
      <c r="F462" s="79"/>
    </row>
    <row r="463" spans="6:6" s="2" customFormat="1" ht="9.75" customHeight="1" x14ac:dyDescent="0.25">
      <c r="F463" s="79"/>
    </row>
    <row r="464" spans="6:6" s="2" customFormat="1" ht="9.75" customHeight="1" x14ac:dyDescent="0.25">
      <c r="F464" s="79"/>
    </row>
    <row r="465" spans="6:6" s="2" customFormat="1" ht="9.75" customHeight="1" x14ac:dyDescent="0.25">
      <c r="F465" s="79"/>
    </row>
    <row r="466" spans="6:6" s="2" customFormat="1" ht="9.75" customHeight="1" x14ac:dyDescent="0.25">
      <c r="F466" s="79"/>
    </row>
    <row r="467" spans="6:6" s="2" customFormat="1" ht="9.75" customHeight="1" x14ac:dyDescent="0.25">
      <c r="F467" s="79"/>
    </row>
    <row r="468" spans="6:6" s="2" customFormat="1" ht="9.75" customHeight="1" x14ac:dyDescent="0.25">
      <c r="F468" s="79"/>
    </row>
    <row r="469" spans="6:6" s="2" customFormat="1" ht="9.75" customHeight="1" x14ac:dyDescent="0.25">
      <c r="F469" s="79"/>
    </row>
    <row r="470" spans="6:6" s="2" customFormat="1" ht="9.75" customHeight="1" x14ac:dyDescent="0.25">
      <c r="F470" s="79"/>
    </row>
    <row r="471" spans="6:6" s="2" customFormat="1" ht="9.75" customHeight="1" x14ac:dyDescent="0.25">
      <c r="F471" s="79"/>
    </row>
    <row r="472" spans="6:6" s="2" customFormat="1" ht="9.75" customHeight="1" x14ac:dyDescent="0.25">
      <c r="F472" s="79"/>
    </row>
    <row r="473" spans="6:6" s="2" customFormat="1" ht="9.75" customHeight="1" x14ac:dyDescent="0.25">
      <c r="F473" s="79"/>
    </row>
    <row r="474" spans="6:6" s="2" customFormat="1" ht="9.75" customHeight="1" x14ac:dyDescent="0.25">
      <c r="F474" s="79"/>
    </row>
    <row r="475" spans="6:6" s="2" customFormat="1" ht="9.75" customHeight="1" x14ac:dyDescent="0.25">
      <c r="F475" s="79"/>
    </row>
    <row r="476" spans="6:6" s="2" customFormat="1" ht="9.75" customHeight="1" x14ac:dyDescent="0.25">
      <c r="F476" s="79"/>
    </row>
    <row r="477" spans="6:6" s="2" customFormat="1" ht="9.75" customHeight="1" x14ac:dyDescent="0.25">
      <c r="F477" s="79"/>
    </row>
    <row r="478" spans="6:6" s="2" customFormat="1" ht="9.75" customHeight="1" x14ac:dyDescent="0.25">
      <c r="F478" s="79"/>
    </row>
    <row r="479" spans="6:6" s="2" customFormat="1" ht="9.75" customHeight="1" x14ac:dyDescent="0.25">
      <c r="F479" s="79"/>
    </row>
    <row r="480" spans="6:6" s="2" customFormat="1" ht="9.75" customHeight="1" x14ac:dyDescent="0.25">
      <c r="F480" s="79"/>
    </row>
    <row r="481" spans="6:6" s="2" customFormat="1" ht="9.75" customHeight="1" x14ac:dyDescent="0.25">
      <c r="F481" s="79"/>
    </row>
    <row r="482" spans="6:6" s="2" customFormat="1" ht="9.75" customHeight="1" x14ac:dyDescent="0.25">
      <c r="F482" s="79"/>
    </row>
    <row r="483" spans="6:6" s="2" customFormat="1" ht="9.75" customHeight="1" x14ac:dyDescent="0.25">
      <c r="F483" s="79"/>
    </row>
    <row r="484" spans="6:6" s="2" customFormat="1" ht="9.75" customHeight="1" x14ac:dyDescent="0.25">
      <c r="F484" s="79"/>
    </row>
    <row r="485" spans="6:6" s="2" customFormat="1" ht="9.75" customHeight="1" x14ac:dyDescent="0.25">
      <c r="F485" s="79"/>
    </row>
    <row r="486" spans="6:6" s="2" customFormat="1" ht="9.75" customHeight="1" x14ac:dyDescent="0.25">
      <c r="F486" s="79"/>
    </row>
    <row r="487" spans="6:6" s="2" customFormat="1" ht="9.75" customHeight="1" x14ac:dyDescent="0.25">
      <c r="F487" s="79"/>
    </row>
    <row r="488" spans="6:6" s="2" customFormat="1" ht="9.75" customHeight="1" x14ac:dyDescent="0.25">
      <c r="F488" s="79"/>
    </row>
    <row r="489" spans="6:6" s="2" customFormat="1" ht="9.75" customHeight="1" x14ac:dyDescent="0.25">
      <c r="F489" s="79"/>
    </row>
    <row r="490" spans="6:6" s="2" customFormat="1" ht="9.75" customHeight="1" x14ac:dyDescent="0.25">
      <c r="F490" s="79"/>
    </row>
    <row r="491" spans="6:6" s="2" customFormat="1" ht="9.75" customHeight="1" x14ac:dyDescent="0.25">
      <c r="F491" s="79"/>
    </row>
    <row r="492" spans="6:6" s="2" customFormat="1" ht="9.75" customHeight="1" x14ac:dyDescent="0.25">
      <c r="F492" s="79"/>
    </row>
    <row r="493" spans="6:6" s="2" customFormat="1" ht="9.75" customHeight="1" x14ac:dyDescent="0.25">
      <c r="F493" s="79"/>
    </row>
    <row r="494" spans="6:6" s="2" customFormat="1" ht="9.75" customHeight="1" x14ac:dyDescent="0.25">
      <c r="F494" s="79"/>
    </row>
    <row r="495" spans="6:6" s="2" customFormat="1" ht="9.75" customHeight="1" x14ac:dyDescent="0.25">
      <c r="F495" s="79"/>
    </row>
    <row r="496" spans="6:6" s="2" customFormat="1" ht="9.75" customHeight="1" x14ac:dyDescent="0.25">
      <c r="F496" s="79"/>
    </row>
    <row r="497" spans="6:6" s="2" customFormat="1" ht="9.75" customHeight="1" x14ac:dyDescent="0.25">
      <c r="F497" s="79"/>
    </row>
    <row r="498" spans="6:6" s="2" customFormat="1" ht="9.75" customHeight="1" x14ac:dyDescent="0.25">
      <c r="F498" s="79"/>
    </row>
    <row r="499" spans="6:6" s="2" customFormat="1" ht="9.75" customHeight="1" x14ac:dyDescent="0.25">
      <c r="F499" s="79"/>
    </row>
    <row r="500" spans="6:6" s="2" customFormat="1" ht="9.75" customHeight="1" x14ac:dyDescent="0.25">
      <c r="F500" s="79"/>
    </row>
    <row r="501" spans="6:6" s="2" customFormat="1" ht="9.75" customHeight="1" x14ac:dyDescent="0.25">
      <c r="F501" s="79"/>
    </row>
    <row r="502" spans="6:6" s="2" customFormat="1" ht="9.75" customHeight="1" x14ac:dyDescent="0.25">
      <c r="F502" s="79"/>
    </row>
    <row r="503" spans="6:6" s="2" customFormat="1" ht="9.75" customHeight="1" x14ac:dyDescent="0.25">
      <c r="F503" s="79"/>
    </row>
    <row r="504" spans="6:6" s="2" customFormat="1" ht="9.75" customHeight="1" x14ac:dyDescent="0.25">
      <c r="F504" s="79"/>
    </row>
    <row r="505" spans="6:6" s="2" customFormat="1" ht="9.75" customHeight="1" x14ac:dyDescent="0.25">
      <c r="F505" s="79"/>
    </row>
    <row r="506" spans="6:6" s="2" customFormat="1" ht="9.75" customHeight="1" x14ac:dyDescent="0.25">
      <c r="F506" s="79"/>
    </row>
    <row r="507" spans="6:6" s="2" customFormat="1" ht="9.75" customHeight="1" x14ac:dyDescent="0.25">
      <c r="F507" s="79"/>
    </row>
    <row r="508" spans="6:6" s="2" customFormat="1" ht="9.75" customHeight="1" x14ac:dyDescent="0.25">
      <c r="F508" s="79"/>
    </row>
    <row r="509" spans="6:6" s="2" customFormat="1" ht="9.75" customHeight="1" x14ac:dyDescent="0.25">
      <c r="F509" s="79"/>
    </row>
    <row r="510" spans="6:6" s="2" customFormat="1" ht="9.75" customHeight="1" x14ac:dyDescent="0.25">
      <c r="F510" s="79"/>
    </row>
    <row r="511" spans="6:6" s="2" customFormat="1" ht="9.75" customHeight="1" x14ac:dyDescent="0.25">
      <c r="F511" s="79"/>
    </row>
    <row r="512" spans="6:6" s="2" customFormat="1" ht="9.75" customHeight="1" x14ac:dyDescent="0.25">
      <c r="F512" s="79"/>
    </row>
    <row r="513" spans="6:6" s="2" customFormat="1" ht="9.75" customHeight="1" x14ac:dyDescent="0.25">
      <c r="F513" s="79"/>
    </row>
    <row r="514" spans="6:6" s="2" customFormat="1" ht="9.75" customHeight="1" x14ac:dyDescent="0.25">
      <c r="F514" s="79"/>
    </row>
    <row r="515" spans="6:6" s="2" customFormat="1" ht="9.75" customHeight="1" x14ac:dyDescent="0.25">
      <c r="F515" s="79"/>
    </row>
    <row r="516" spans="6:6" s="2" customFormat="1" ht="9.75" customHeight="1" x14ac:dyDescent="0.25">
      <c r="F516" s="79"/>
    </row>
    <row r="517" spans="6:6" s="2" customFormat="1" ht="9.75" customHeight="1" x14ac:dyDescent="0.25">
      <c r="F517" s="79"/>
    </row>
    <row r="518" spans="6:6" s="2" customFormat="1" ht="9.75" customHeight="1" x14ac:dyDescent="0.25">
      <c r="F518" s="79"/>
    </row>
    <row r="519" spans="6:6" s="2" customFormat="1" ht="9.75" customHeight="1" x14ac:dyDescent="0.25">
      <c r="F519" s="79"/>
    </row>
    <row r="520" spans="6:6" s="2" customFormat="1" ht="9.75" customHeight="1" x14ac:dyDescent="0.25">
      <c r="F520" s="79"/>
    </row>
    <row r="521" spans="6:6" s="2" customFormat="1" ht="9.75" customHeight="1" x14ac:dyDescent="0.25">
      <c r="F521" s="79"/>
    </row>
    <row r="522" spans="6:6" s="2" customFormat="1" ht="9.75" customHeight="1" x14ac:dyDescent="0.25">
      <c r="F522" s="79"/>
    </row>
    <row r="523" spans="6:6" s="2" customFormat="1" ht="9.75" customHeight="1" x14ac:dyDescent="0.25">
      <c r="F523" s="79"/>
    </row>
    <row r="524" spans="6:6" s="2" customFormat="1" ht="9.75" customHeight="1" x14ac:dyDescent="0.25">
      <c r="F524" s="79"/>
    </row>
    <row r="525" spans="6:6" s="2" customFormat="1" ht="9.75" customHeight="1" x14ac:dyDescent="0.25">
      <c r="F525" s="79"/>
    </row>
    <row r="526" spans="6:6" s="2" customFormat="1" ht="9.75" customHeight="1" x14ac:dyDescent="0.25">
      <c r="F526" s="79"/>
    </row>
    <row r="527" spans="6:6" s="2" customFormat="1" ht="9.75" customHeight="1" x14ac:dyDescent="0.25">
      <c r="F527" s="79"/>
    </row>
    <row r="528" spans="6:6" s="2" customFormat="1" ht="9.75" customHeight="1" x14ac:dyDescent="0.25">
      <c r="F528" s="79"/>
    </row>
    <row r="529" spans="6:6" s="2" customFormat="1" ht="9.75" customHeight="1" x14ac:dyDescent="0.25">
      <c r="F529" s="79"/>
    </row>
    <row r="530" spans="6:6" s="2" customFormat="1" ht="9.75" customHeight="1" x14ac:dyDescent="0.25">
      <c r="F530" s="79"/>
    </row>
    <row r="531" spans="6:6" s="2" customFormat="1" ht="9.75" customHeight="1" x14ac:dyDescent="0.25">
      <c r="F531" s="79"/>
    </row>
    <row r="532" spans="6:6" s="2" customFormat="1" ht="9.75" customHeight="1" x14ac:dyDescent="0.25">
      <c r="F532" s="79"/>
    </row>
    <row r="533" spans="6:6" s="2" customFormat="1" ht="9.75" customHeight="1" x14ac:dyDescent="0.25">
      <c r="F533" s="79"/>
    </row>
    <row r="534" spans="6:6" s="2" customFormat="1" ht="9.75" customHeight="1" x14ac:dyDescent="0.25">
      <c r="F534" s="79"/>
    </row>
    <row r="535" spans="6:6" s="2" customFormat="1" ht="9.75" customHeight="1" x14ac:dyDescent="0.25">
      <c r="F535" s="79"/>
    </row>
    <row r="536" spans="6:6" s="2" customFormat="1" ht="9.75" customHeight="1" x14ac:dyDescent="0.25">
      <c r="F536" s="79"/>
    </row>
    <row r="537" spans="6:6" s="2" customFormat="1" ht="9.75" customHeight="1" x14ac:dyDescent="0.25">
      <c r="F537" s="79"/>
    </row>
    <row r="538" spans="6:6" s="2" customFormat="1" ht="9.75" customHeight="1" x14ac:dyDescent="0.25">
      <c r="F538" s="79"/>
    </row>
    <row r="539" spans="6:6" s="2" customFormat="1" ht="9.75" customHeight="1" x14ac:dyDescent="0.25">
      <c r="F539" s="79"/>
    </row>
    <row r="540" spans="6:6" s="2" customFormat="1" ht="9.75" customHeight="1" x14ac:dyDescent="0.25">
      <c r="F540" s="79"/>
    </row>
    <row r="541" spans="6:6" s="2" customFormat="1" ht="9.75" customHeight="1" x14ac:dyDescent="0.25">
      <c r="F541" s="79"/>
    </row>
    <row r="542" spans="6:6" s="2" customFormat="1" ht="9.75" customHeight="1" x14ac:dyDescent="0.25">
      <c r="F542" s="79"/>
    </row>
    <row r="543" spans="6:6" s="2" customFormat="1" ht="9.75" customHeight="1" x14ac:dyDescent="0.25">
      <c r="F543" s="79"/>
    </row>
    <row r="544" spans="6:6" s="2" customFormat="1" ht="9.75" customHeight="1" x14ac:dyDescent="0.25">
      <c r="F544" s="79"/>
    </row>
    <row r="545" spans="6:6" s="2" customFormat="1" ht="9.75" customHeight="1" x14ac:dyDescent="0.25">
      <c r="F545" s="79"/>
    </row>
    <row r="546" spans="6:6" s="2" customFormat="1" ht="9.75" customHeight="1" x14ac:dyDescent="0.25">
      <c r="F546" s="79"/>
    </row>
    <row r="547" spans="6:6" s="2" customFormat="1" ht="9.75" customHeight="1" x14ac:dyDescent="0.25">
      <c r="F547" s="79"/>
    </row>
    <row r="548" spans="6:6" s="2" customFormat="1" ht="9.75" customHeight="1" x14ac:dyDescent="0.25">
      <c r="F548" s="79"/>
    </row>
    <row r="549" spans="6:6" s="2" customFormat="1" ht="9.75" customHeight="1" x14ac:dyDescent="0.25">
      <c r="F549" s="79"/>
    </row>
    <row r="550" spans="6:6" s="2" customFormat="1" ht="9.75" customHeight="1" x14ac:dyDescent="0.25">
      <c r="F550" s="79"/>
    </row>
    <row r="551" spans="6:6" s="2" customFormat="1" ht="9.75" customHeight="1" x14ac:dyDescent="0.25">
      <c r="F551" s="79"/>
    </row>
    <row r="552" spans="6:6" s="2" customFormat="1" ht="9.75" customHeight="1" x14ac:dyDescent="0.25">
      <c r="F552" s="79"/>
    </row>
    <row r="553" spans="6:6" s="2" customFormat="1" ht="9.75" customHeight="1" x14ac:dyDescent="0.25">
      <c r="F553" s="79"/>
    </row>
    <row r="554" spans="6:6" s="2" customFormat="1" ht="9.75" customHeight="1" x14ac:dyDescent="0.25">
      <c r="F554" s="79"/>
    </row>
    <row r="555" spans="6:6" s="2" customFormat="1" ht="9.75" customHeight="1" x14ac:dyDescent="0.25">
      <c r="F555" s="79"/>
    </row>
    <row r="556" spans="6:6" s="2" customFormat="1" ht="9.75" customHeight="1" x14ac:dyDescent="0.25">
      <c r="F556" s="79"/>
    </row>
    <row r="557" spans="6:6" s="2" customFormat="1" ht="9.75" customHeight="1" x14ac:dyDescent="0.25">
      <c r="F557" s="79"/>
    </row>
    <row r="558" spans="6:6" s="2" customFormat="1" ht="9.75" customHeight="1" x14ac:dyDescent="0.25">
      <c r="F558" s="79"/>
    </row>
    <row r="559" spans="6:6" s="2" customFormat="1" ht="9.75" customHeight="1" x14ac:dyDescent="0.25">
      <c r="F559" s="79"/>
    </row>
    <row r="560" spans="6:6" s="2" customFormat="1" ht="9.75" customHeight="1" x14ac:dyDescent="0.25">
      <c r="F560" s="79"/>
    </row>
    <row r="561" spans="6:6" s="2" customFormat="1" ht="9.75" customHeight="1" x14ac:dyDescent="0.25">
      <c r="F561" s="79"/>
    </row>
    <row r="562" spans="6:6" s="2" customFormat="1" ht="9.75" customHeight="1" x14ac:dyDescent="0.25">
      <c r="F562" s="79"/>
    </row>
    <row r="563" spans="6:6" s="2" customFormat="1" ht="9.75" customHeight="1" x14ac:dyDescent="0.25">
      <c r="F563" s="79"/>
    </row>
    <row r="564" spans="6:6" s="2" customFormat="1" ht="9.75" customHeight="1" x14ac:dyDescent="0.25">
      <c r="F564" s="79"/>
    </row>
    <row r="565" spans="6:6" s="2" customFormat="1" ht="9.75" customHeight="1" x14ac:dyDescent="0.25">
      <c r="F565" s="79"/>
    </row>
    <row r="566" spans="6:6" s="2" customFormat="1" ht="9.75" customHeight="1" x14ac:dyDescent="0.25">
      <c r="F566" s="79"/>
    </row>
    <row r="567" spans="6:6" s="2" customFormat="1" ht="9.75" customHeight="1" x14ac:dyDescent="0.25">
      <c r="F567" s="79"/>
    </row>
    <row r="568" spans="6:6" s="2" customFormat="1" ht="9.75" customHeight="1" x14ac:dyDescent="0.25">
      <c r="F568" s="79"/>
    </row>
    <row r="569" spans="6:6" s="2" customFormat="1" ht="9.75" customHeight="1" x14ac:dyDescent="0.25">
      <c r="F569" s="79"/>
    </row>
    <row r="570" spans="6:6" s="2" customFormat="1" ht="9.75" customHeight="1" x14ac:dyDescent="0.25">
      <c r="F570" s="79"/>
    </row>
    <row r="571" spans="6:6" s="2" customFormat="1" ht="9.75" customHeight="1" x14ac:dyDescent="0.25">
      <c r="F571" s="79"/>
    </row>
    <row r="572" spans="6:6" s="2" customFormat="1" ht="9.75" customHeight="1" x14ac:dyDescent="0.25">
      <c r="F572" s="79"/>
    </row>
    <row r="573" spans="6:6" s="2" customFormat="1" ht="9.75" customHeight="1" x14ac:dyDescent="0.25">
      <c r="F573" s="79"/>
    </row>
    <row r="574" spans="6:6" s="2" customFormat="1" ht="9.75" customHeight="1" x14ac:dyDescent="0.25">
      <c r="F574" s="79"/>
    </row>
    <row r="575" spans="6:6" s="2" customFormat="1" ht="9.75" customHeight="1" x14ac:dyDescent="0.25">
      <c r="F575" s="79"/>
    </row>
    <row r="576" spans="6:6" s="2" customFormat="1" ht="9.75" customHeight="1" x14ac:dyDescent="0.25">
      <c r="F576" s="79"/>
    </row>
    <row r="577" spans="6:6" s="2" customFormat="1" ht="9.75" customHeight="1" x14ac:dyDescent="0.25">
      <c r="F577" s="79"/>
    </row>
    <row r="578" spans="6:6" s="2" customFormat="1" ht="9.75" customHeight="1" x14ac:dyDescent="0.25">
      <c r="F578" s="79"/>
    </row>
    <row r="579" spans="6:6" s="2" customFormat="1" ht="9.75" customHeight="1" x14ac:dyDescent="0.25">
      <c r="F579" s="79"/>
    </row>
    <row r="580" spans="6:6" s="2" customFormat="1" ht="9.75" customHeight="1" x14ac:dyDescent="0.25">
      <c r="F580" s="79"/>
    </row>
    <row r="581" spans="6:6" s="2" customFormat="1" ht="9.75" customHeight="1" x14ac:dyDescent="0.25">
      <c r="F581" s="79"/>
    </row>
    <row r="582" spans="6:6" s="2" customFormat="1" ht="9.75" customHeight="1" x14ac:dyDescent="0.25">
      <c r="F582" s="79"/>
    </row>
    <row r="583" spans="6:6" s="2" customFormat="1" ht="9.75" customHeight="1" x14ac:dyDescent="0.25">
      <c r="F583" s="79"/>
    </row>
    <row r="584" spans="6:6" s="2" customFormat="1" ht="9.75" customHeight="1" x14ac:dyDescent="0.25">
      <c r="F584" s="79"/>
    </row>
    <row r="585" spans="6:6" s="2" customFormat="1" ht="9.75" customHeight="1" x14ac:dyDescent="0.25">
      <c r="F585" s="79"/>
    </row>
    <row r="586" spans="6:6" s="2" customFormat="1" ht="9.75" customHeight="1" x14ac:dyDescent="0.25">
      <c r="F586" s="79"/>
    </row>
    <row r="587" spans="6:6" s="2" customFormat="1" ht="9.75" customHeight="1" x14ac:dyDescent="0.25">
      <c r="F587" s="79"/>
    </row>
    <row r="588" spans="6:6" s="2" customFormat="1" ht="9.75" customHeight="1" x14ac:dyDescent="0.25">
      <c r="F588" s="79"/>
    </row>
    <row r="589" spans="6:6" s="2" customFormat="1" ht="9.75" customHeight="1" x14ac:dyDescent="0.25">
      <c r="F589" s="79"/>
    </row>
    <row r="590" spans="6:6" s="2" customFormat="1" ht="9.75" customHeight="1" x14ac:dyDescent="0.25">
      <c r="F590" s="79"/>
    </row>
    <row r="591" spans="6:6" s="2" customFormat="1" ht="9.75" customHeight="1" x14ac:dyDescent="0.25">
      <c r="F591" s="79"/>
    </row>
    <row r="592" spans="6:6" s="2" customFormat="1" ht="9.75" customHeight="1" x14ac:dyDescent="0.25">
      <c r="F592" s="79"/>
    </row>
    <row r="593" spans="6:6" s="2" customFormat="1" ht="9.75" customHeight="1" x14ac:dyDescent="0.25">
      <c r="F593" s="79"/>
    </row>
    <row r="594" spans="6:6" s="2" customFormat="1" ht="9.75" customHeight="1" x14ac:dyDescent="0.25">
      <c r="F594" s="79"/>
    </row>
    <row r="595" spans="6:6" s="2" customFormat="1" ht="9.75" customHeight="1" x14ac:dyDescent="0.25">
      <c r="F595" s="79"/>
    </row>
    <row r="596" spans="6:6" s="2" customFormat="1" ht="9.75" customHeight="1" x14ac:dyDescent="0.25">
      <c r="F596" s="79"/>
    </row>
    <row r="597" spans="6:6" s="2" customFormat="1" ht="9.75" customHeight="1" x14ac:dyDescent="0.25">
      <c r="F597" s="79"/>
    </row>
    <row r="598" spans="6:6" s="2" customFormat="1" ht="9.75" customHeight="1" x14ac:dyDescent="0.25">
      <c r="F598" s="79"/>
    </row>
    <row r="599" spans="6:6" s="2" customFormat="1" ht="9.75" customHeight="1" x14ac:dyDescent="0.25">
      <c r="F599" s="79"/>
    </row>
    <row r="600" spans="6:6" s="2" customFormat="1" ht="9.75" customHeight="1" x14ac:dyDescent="0.25">
      <c r="F600" s="79"/>
    </row>
    <row r="601" spans="6:6" s="2" customFormat="1" ht="9.75" customHeight="1" x14ac:dyDescent="0.25">
      <c r="F601" s="79"/>
    </row>
    <row r="602" spans="6:6" s="2" customFormat="1" ht="9.75" customHeight="1" x14ac:dyDescent="0.25">
      <c r="F602" s="79"/>
    </row>
    <row r="603" spans="6:6" s="2" customFormat="1" ht="9.75" customHeight="1" x14ac:dyDescent="0.25">
      <c r="F603" s="79"/>
    </row>
    <row r="604" spans="6:6" s="2" customFormat="1" ht="9.75" customHeight="1" x14ac:dyDescent="0.25">
      <c r="F604" s="79"/>
    </row>
    <row r="605" spans="6:6" s="2" customFormat="1" ht="9.75" customHeight="1" x14ac:dyDescent="0.25">
      <c r="F605" s="79"/>
    </row>
    <row r="606" spans="6:6" s="2" customFormat="1" ht="9.75" customHeight="1" x14ac:dyDescent="0.25">
      <c r="F606" s="79"/>
    </row>
    <row r="607" spans="6:6" s="2" customFormat="1" ht="9.75" customHeight="1" x14ac:dyDescent="0.25">
      <c r="F607" s="79"/>
    </row>
    <row r="608" spans="6:6" s="2" customFormat="1" ht="9.75" customHeight="1" x14ac:dyDescent="0.25">
      <c r="F608" s="79"/>
    </row>
    <row r="609" spans="6:6" s="2" customFormat="1" ht="9.75" customHeight="1" x14ac:dyDescent="0.25">
      <c r="F609" s="79"/>
    </row>
    <row r="610" spans="6:6" s="2" customFormat="1" ht="9.75" customHeight="1" x14ac:dyDescent="0.25">
      <c r="F610" s="79"/>
    </row>
    <row r="611" spans="6:6" s="2" customFormat="1" ht="9.75" customHeight="1" x14ac:dyDescent="0.25">
      <c r="F611" s="79"/>
    </row>
    <row r="612" spans="6:6" s="2" customFormat="1" ht="9.75" customHeight="1" x14ac:dyDescent="0.25">
      <c r="F612" s="79"/>
    </row>
    <row r="613" spans="6:6" s="2" customFormat="1" ht="9.75" customHeight="1" x14ac:dyDescent="0.25">
      <c r="F613" s="79"/>
    </row>
    <row r="614" spans="6:6" s="2" customFormat="1" ht="9.75" customHeight="1" x14ac:dyDescent="0.25">
      <c r="F614" s="79"/>
    </row>
    <row r="615" spans="6:6" s="2" customFormat="1" ht="9.75" customHeight="1" x14ac:dyDescent="0.25">
      <c r="F615" s="79"/>
    </row>
    <row r="616" spans="6:6" s="2" customFormat="1" ht="9.75" customHeight="1" x14ac:dyDescent="0.25">
      <c r="F616" s="79"/>
    </row>
    <row r="617" spans="6:6" s="2" customFormat="1" ht="9.75" customHeight="1" x14ac:dyDescent="0.25">
      <c r="F617" s="79"/>
    </row>
    <row r="618" spans="6:6" s="2" customFormat="1" ht="9.75" customHeight="1" x14ac:dyDescent="0.25">
      <c r="F618" s="79"/>
    </row>
    <row r="619" spans="6:6" s="2" customFormat="1" ht="9.75" customHeight="1" x14ac:dyDescent="0.25">
      <c r="F619" s="79"/>
    </row>
    <row r="620" spans="6:6" s="2" customFormat="1" ht="9.75" customHeight="1" x14ac:dyDescent="0.25">
      <c r="F620" s="79"/>
    </row>
    <row r="621" spans="6:6" s="2" customFormat="1" ht="9.75" customHeight="1" x14ac:dyDescent="0.25">
      <c r="F621" s="79"/>
    </row>
    <row r="622" spans="6:6" s="2" customFormat="1" ht="9.75" customHeight="1" x14ac:dyDescent="0.25">
      <c r="F622" s="79"/>
    </row>
    <row r="623" spans="6:6" s="2" customFormat="1" ht="9.75" customHeight="1" x14ac:dyDescent="0.25">
      <c r="F623" s="79"/>
    </row>
    <row r="624" spans="6:6" s="2" customFormat="1" ht="9.75" customHeight="1" x14ac:dyDescent="0.25">
      <c r="F624" s="79"/>
    </row>
    <row r="625" spans="6:6" s="2" customFormat="1" ht="9.75" customHeight="1" x14ac:dyDescent="0.25">
      <c r="F625" s="79"/>
    </row>
    <row r="626" spans="6:6" s="2" customFormat="1" ht="9.75" customHeight="1" x14ac:dyDescent="0.25">
      <c r="F626" s="79"/>
    </row>
    <row r="627" spans="6:6" s="2" customFormat="1" ht="9.75" customHeight="1" x14ac:dyDescent="0.25">
      <c r="F627" s="79"/>
    </row>
    <row r="628" spans="6:6" s="2" customFormat="1" ht="9.75" customHeight="1" x14ac:dyDescent="0.25">
      <c r="F628" s="79"/>
    </row>
    <row r="629" spans="6:6" s="2" customFormat="1" ht="9.75" customHeight="1" x14ac:dyDescent="0.25">
      <c r="F629" s="79"/>
    </row>
    <row r="630" spans="6:6" s="2" customFormat="1" ht="9.75" customHeight="1" x14ac:dyDescent="0.25">
      <c r="F630" s="79"/>
    </row>
    <row r="631" spans="6:6" s="2" customFormat="1" ht="9.75" customHeight="1" x14ac:dyDescent="0.25">
      <c r="F631" s="79"/>
    </row>
    <row r="632" spans="6:6" s="2" customFormat="1" ht="9.75" customHeight="1" x14ac:dyDescent="0.25">
      <c r="F632" s="79"/>
    </row>
    <row r="633" spans="6:6" s="2" customFormat="1" ht="9.75" customHeight="1" x14ac:dyDescent="0.25">
      <c r="F633" s="79"/>
    </row>
    <row r="634" spans="6:6" s="2" customFormat="1" ht="9.75" customHeight="1" x14ac:dyDescent="0.25">
      <c r="F634" s="79"/>
    </row>
    <row r="635" spans="6:6" s="2" customFormat="1" ht="9.75" customHeight="1" x14ac:dyDescent="0.25">
      <c r="F635" s="79"/>
    </row>
    <row r="636" spans="6:6" s="2" customFormat="1" ht="9.75" customHeight="1" x14ac:dyDescent="0.25">
      <c r="F636" s="79"/>
    </row>
    <row r="637" spans="6:6" s="2" customFormat="1" ht="9.75" customHeight="1" x14ac:dyDescent="0.25">
      <c r="F637" s="79"/>
    </row>
    <row r="638" spans="6:6" s="2" customFormat="1" ht="9.75" customHeight="1" x14ac:dyDescent="0.25">
      <c r="F638" s="79"/>
    </row>
    <row r="639" spans="6:6" s="2" customFormat="1" ht="9.75" customHeight="1" x14ac:dyDescent="0.25">
      <c r="F639" s="79"/>
    </row>
    <row r="640" spans="6:6" s="2" customFormat="1" ht="9.75" customHeight="1" x14ac:dyDescent="0.25">
      <c r="F640" s="79"/>
    </row>
    <row r="641" spans="6:6" s="2" customFormat="1" ht="9.75" customHeight="1" x14ac:dyDescent="0.25">
      <c r="F641" s="79"/>
    </row>
    <row r="642" spans="6:6" s="2" customFormat="1" ht="9.75" customHeight="1" x14ac:dyDescent="0.25">
      <c r="F642" s="79"/>
    </row>
    <row r="643" spans="6:6" s="2" customFormat="1" ht="9.75" customHeight="1" x14ac:dyDescent="0.25">
      <c r="F643" s="79"/>
    </row>
    <row r="644" spans="6:6" s="2" customFormat="1" ht="9.75" customHeight="1" x14ac:dyDescent="0.25">
      <c r="F644" s="79"/>
    </row>
    <row r="645" spans="6:6" s="2" customFormat="1" ht="9.75" customHeight="1" x14ac:dyDescent="0.25">
      <c r="F645" s="79"/>
    </row>
    <row r="646" spans="6:6" s="2" customFormat="1" ht="9.75" customHeight="1" x14ac:dyDescent="0.25">
      <c r="F646" s="79"/>
    </row>
    <row r="647" spans="6:6" s="2" customFormat="1" ht="9.75" customHeight="1" x14ac:dyDescent="0.25">
      <c r="F647" s="79"/>
    </row>
    <row r="648" spans="6:6" s="2" customFormat="1" ht="9.75" customHeight="1" x14ac:dyDescent="0.25">
      <c r="F648" s="79"/>
    </row>
    <row r="649" spans="6:6" s="2" customFormat="1" ht="9.75" customHeight="1" x14ac:dyDescent="0.25">
      <c r="F649" s="79"/>
    </row>
    <row r="650" spans="6:6" s="2" customFormat="1" ht="9.75" customHeight="1" x14ac:dyDescent="0.25">
      <c r="F650" s="79"/>
    </row>
    <row r="651" spans="6:6" s="2" customFormat="1" ht="9.75" customHeight="1" x14ac:dyDescent="0.25">
      <c r="F651" s="79"/>
    </row>
    <row r="652" spans="6:6" s="2" customFormat="1" ht="9.75" customHeight="1" x14ac:dyDescent="0.25">
      <c r="F652" s="79"/>
    </row>
    <row r="653" spans="6:6" s="2" customFormat="1" ht="9.75" customHeight="1" x14ac:dyDescent="0.25">
      <c r="F653" s="79"/>
    </row>
    <row r="654" spans="6:6" s="2" customFormat="1" ht="9.75" customHeight="1" x14ac:dyDescent="0.25">
      <c r="F654" s="79"/>
    </row>
    <row r="655" spans="6:6" s="2" customFormat="1" ht="9.75" customHeight="1" x14ac:dyDescent="0.25">
      <c r="F655" s="79"/>
    </row>
    <row r="656" spans="6:6" s="2" customFormat="1" ht="9.75" customHeight="1" x14ac:dyDescent="0.25">
      <c r="F656" s="79"/>
    </row>
    <row r="657" spans="6:6" s="2" customFormat="1" ht="9.75" customHeight="1" x14ac:dyDescent="0.25">
      <c r="F657" s="79"/>
    </row>
    <row r="658" spans="6:6" s="2" customFormat="1" ht="9.75" customHeight="1" x14ac:dyDescent="0.25">
      <c r="F658" s="79"/>
    </row>
    <row r="659" spans="6:6" s="2" customFormat="1" ht="9.75" customHeight="1" x14ac:dyDescent="0.25">
      <c r="F659" s="79"/>
    </row>
    <row r="660" spans="6:6" s="2" customFormat="1" ht="9.75" customHeight="1" x14ac:dyDescent="0.25">
      <c r="F660" s="79"/>
    </row>
    <row r="661" spans="6:6" s="2" customFormat="1" ht="9.75" customHeight="1" x14ac:dyDescent="0.25">
      <c r="F661" s="79"/>
    </row>
    <row r="662" spans="6:6" s="2" customFormat="1" ht="9.75" customHeight="1" x14ac:dyDescent="0.25">
      <c r="F662" s="79"/>
    </row>
    <row r="663" spans="6:6" s="2" customFormat="1" ht="9.75" customHeight="1" x14ac:dyDescent="0.25">
      <c r="F663" s="79"/>
    </row>
    <row r="664" spans="6:6" s="2" customFormat="1" ht="9.75" customHeight="1" x14ac:dyDescent="0.25">
      <c r="F664" s="79"/>
    </row>
    <row r="665" spans="6:6" s="2" customFormat="1" ht="9.75" customHeight="1" x14ac:dyDescent="0.25">
      <c r="F665" s="79"/>
    </row>
    <row r="666" spans="6:6" s="2" customFormat="1" ht="9.75" customHeight="1" x14ac:dyDescent="0.25">
      <c r="F666" s="79"/>
    </row>
    <row r="667" spans="6:6" s="2" customFormat="1" ht="9.75" customHeight="1" x14ac:dyDescent="0.25">
      <c r="F667" s="79"/>
    </row>
    <row r="668" spans="6:6" s="2" customFormat="1" ht="9.75" customHeight="1" x14ac:dyDescent="0.25">
      <c r="F668" s="79"/>
    </row>
    <row r="669" spans="6:6" s="2" customFormat="1" ht="9.75" customHeight="1" x14ac:dyDescent="0.25">
      <c r="F669" s="79"/>
    </row>
    <row r="670" spans="6:6" s="2" customFormat="1" ht="9.75" customHeight="1" x14ac:dyDescent="0.25">
      <c r="F670" s="79"/>
    </row>
    <row r="671" spans="6:6" s="2" customFormat="1" ht="9.75" customHeight="1" x14ac:dyDescent="0.25">
      <c r="F671" s="79"/>
    </row>
    <row r="672" spans="6:6" s="2" customFormat="1" ht="9.75" customHeight="1" x14ac:dyDescent="0.25">
      <c r="F672" s="79"/>
    </row>
    <row r="673" spans="6:6" s="2" customFormat="1" ht="9.75" customHeight="1" x14ac:dyDescent="0.25">
      <c r="F673" s="79"/>
    </row>
    <row r="674" spans="6:6" s="2" customFormat="1" ht="9.75" customHeight="1" x14ac:dyDescent="0.25">
      <c r="F674" s="79"/>
    </row>
    <row r="675" spans="6:6" s="2" customFormat="1" ht="9.75" customHeight="1" x14ac:dyDescent="0.25">
      <c r="F675" s="79"/>
    </row>
    <row r="676" spans="6:6" s="2" customFormat="1" ht="9.75" customHeight="1" x14ac:dyDescent="0.25">
      <c r="F676" s="79"/>
    </row>
    <row r="677" spans="6:6" s="2" customFormat="1" ht="9.75" customHeight="1" x14ac:dyDescent="0.25">
      <c r="F677" s="79"/>
    </row>
    <row r="678" spans="6:6" s="2" customFormat="1" ht="9.75" customHeight="1" x14ac:dyDescent="0.25">
      <c r="F678" s="79"/>
    </row>
    <row r="679" spans="6:6" s="2" customFormat="1" ht="9.75" customHeight="1" x14ac:dyDescent="0.25">
      <c r="F679" s="79"/>
    </row>
    <row r="680" spans="6:6" s="2" customFormat="1" ht="9.75" customHeight="1" x14ac:dyDescent="0.25">
      <c r="F680" s="79"/>
    </row>
    <row r="681" spans="6:6" s="2" customFormat="1" ht="9.75" customHeight="1" x14ac:dyDescent="0.25">
      <c r="F681" s="79"/>
    </row>
    <row r="682" spans="6:6" s="2" customFormat="1" ht="9.75" customHeight="1" x14ac:dyDescent="0.25">
      <c r="F682" s="79"/>
    </row>
    <row r="683" spans="6:6" s="2" customFormat="1" ht="9.75" customHeight="1" x14ac:dyDescent="0.25">
      <c r="F683" s="79"/>
    </row>
    <row r="684" spans="6:6" s="2" customFormat="1" ht="9.75" customHeight="1" x14ac:dyDescent="0.25">
      <c r="F684" s="79"/>
    </row>
    <row r="685" spans="6:6" s="2" customFormat="1" ht="9.75" customHeight="1" x14ac:dyDescent="0.25">
      <c r="F685" s="79"/>
    </row>
    <row r="686" spans="6:6" s="2" customFormat="1" ht="9.75" customHeight="1" x14ac:dyDescent="0.25">
      <c r="F686" s="79"/>
    </row>
    <row r="687" spans="6:6" s="2" customFormat="1" ht="9.75" customHeight="1" x14ac:dyDescent="0.25">
      <c r="F687" s="79"/>
    </row>
    <row r="688" spans="6:6" s="2" customFormat="1" ht="9.75" customHeight="1" x14ac:dyDescent="0.25">
      <c r="F688" s="79"/>
    </row>
    <row r="689" spans="6:6" s="2" customFormat="1" ht="9.75" customHeight="1" x14ac:dyDescent="0.25">
      <c r="F689" s="79"/>
    </row>
    <row r="690" spans="6:6" s="2" customFormat="1" ht="9.75" customHeight="1" x14ac:dyDescent="0.25">
      <c r="F690" s="79"/>
    </row>
    <row r="691" spans="6:6" s="2" customFormat="1" ht="9.75" customHeight="1" x14ac:dyDescent="0.25">
      <c r="F691" s="79"/>
    </row>
    <row r="692" spans="6:6" s="2" customFormat="1" ht="9.75" customHeight="1" x14ac:dyDescent="0.25">
      <c r="F692" s="79"/>
    </row>
    <row r="693" spans="6:6" s="2" customFormat="1" ht="9.75" customHeight="1" x14ac:dyDescent="0.25">
      <c r="F693" s="79"/>
    </row>
    <row r="694" spans="6:6" s="2" customFormat="1" ht="9.75" customHeight="1" x14ac:dyDescent="0.25">
      <c r="F694" s="79"/>
    </row>
    <row r="695" spans="6:6" s="2" customFormat="1" ht="9.75" customHeight="1" x14ac:dyDescent="0.25">
      <c r="F695" s="79"/>
    </row>
    <row r="696" spans="6:6" s="2" customFormat="1" ht="9.75" customHeight="1" x14ac:dyDescent="0.25">
      <c r="F696" s="79"/>
    </row>
    <row r="697" spans="6:6" s="2" customFormat="1" ht="9.75" customHeight="1" x14ac:dyDescent="0.25">
      <c r="F697" s="79"/>
    </row>
    <row r="698" spans="6:6" s="2" customFormat="1" ht="9.75" customHeight="1" x14ac:dyDescent="0.25">
      <c r="F698" s="79"/>
    </row>
    <row r="699" spans="6:6" s="2" customFormat="1" ht="9.75" customHeight="1" x14ac:dyDescent="0.25">
      <c r="F699" s="79"/>
    </row>
    <row r="700" spans="6:6" s="2" customFormat="1" ht="9.75" customHeight="1" x14ac:dyDescent="0.25">
      <c r="F700" s="79"/>
    </row>
    <row r="701" spans="6:6" s="2" customFormat="1" ht="9.75" customHeight="1" x14ac:dyDescent="0.25">
      <c r="F701" s="79"/>
    </row>
    <row r="702" spans="6:6" s="2" customFormat="1" ht="9.75" customHeight="1" x14ac:dyDescent="0.25">
      <c r="F702" s="79"/>
    </row>
    <row r="703" spans="6:6" s="2" customFormat="1" ht="9.75" customHeight="1" x14ac:dyDescent="0.25">
      <c r="F703" s="79"/>
    </row>
    <row r="704" spans="6:6" s="2" customFormat="1" ht="9.75" customHeight="1" x14ac:dyDescent="0.25">
      <c r="F704" s="79"/>
    </row>
    <row r="705" spans="6:6" s="2" customFormat="1" ht="9.75" customHeight="1" x14ac:dyDescent="0.25">
      <c r="F705" s="79"/>
    </row>
    <row r="706" spans="6:6" s="2" customFormat="1" ht="9.75" customHeight="1" x14ac:dyDescent="0.25">
      <c r="F706" s="79"/>
    </row>
    <row r="707" spans="6:6" s="2" customFormat="1" ht="9.75" customHeight="1" x14ac:dyDescent="0.25">
      <c r="F707" s="79"/>
    </row>
    <row r="708" spans="6:6" s="2" customFormat="1" ht="9.75" customHeight="1" x14ac:dyDescent="0.25">
      <c r="F708" s="79"/>
    </row>
    <row r="709" spans="6:6" s="2" customFormat="1" ht="9.75" customHeight="1" x14ac:dyDescent="0.25">
      <c r="F709" s="79"/>
    </row>
    <row r="710" spans="6:6" s="2" customFormat="1" ht="9.75" customHeight="1" x14ac:dyDescent="0.25">
      <c r="F710" s="79"/>
    </row>
    <row r="711" spans="6:6" s="2" customFormat="1" ht="9.75" customHeight="1" x14ac:dyDescent="0.25">
      <c r="F711" s="79"/>
    </row>
    <row r="712" spans="6:6" s="2" customFormat="1" ht="9.75" customHeight="1" x14ac:dyDescent="0.25">
      <c r="F712" s="79"/>
    </row>
    <row r="713" spans="6:6" s="2" customFormat="1" ht="9.75" customHeight="1" x14ac:dyDescent="0.25">
      <c r="F713" s="79"/>
    </row>
    <row r="714" spans="6:6" s="2" customFormat="1" ht="9.75" customHeight="1" x14ac:dyDescent="0.25">
      <c r="F714" s="79"/>
    </row>
    <row r="715" spans="6:6" s="2" customFormat="1" ht="9.75" customHeight="1" x14ac:dyDescent="0.25">
      <c r="F715" s="79"/>
    </row>
    <row r="716" spans="6:6" s="2" customFormat="1" ht="9.75" customHeight="1" x14ac:dyDescent="0.25">
      <c r="F716" s="79"/>
    </row>
    <row r="717" spans="6:6" s="2" customFormat="1" ht="9.75" customHeight="1" x14ac:dyDescent="0.25">
      <c r="F717" s="79"/>
    </row>
    <row r="718" spans="6:6" s="2" customFormat="1" ht="9.75" customHeight="1" x14ac:dyDescent="0.25">
      <c r="F718" s="79"/>
    </row>
    <row r="719" spans="6:6" s="2" customFormat="1" ht="9.75" customHeight="1" x14ac:dyDescent="0.25">
      <c r="F719" s="79"/>
    </row>
    <row r="720" spans="6:6" s="2" customFormat="1" ht="9.75" customHeight="1" x14ac:dyDescent="0.25">
      <c r="F720" s="79"/>
    </row>
    <row r="721" spans="6:6" s="2" customFormat="1" ht="9.75" customHeight="1" x14ac:dyDescent="0.25">
      <c r="F721" s="79"/>
    </row>
    <row r="722" spans="6:6" s="2" customFormat="1" ht="9.75" customHeight="1" x14ac:dyDescent="0.25">
      <c r="F722" s="79"/>
    </row>
    <row r="723" spans="6:6" s="2" customFormat="1" ht="9.75" customHeight="1" x14ac:dyDescent="0.25">
      <c r="F723" s="79"/>
    </row>
    <row r="724" spans="6:6" s="2" customFormat="1" ht="9.75" customHeight="1" x14ac:dyDescent="0.25">
      <c r="F724" s="79"/>
    </row>
    <row r="725" spans="6:6" s="2" customFormat="1" ht="9.75" customHeight="1" x14ac:dyDescent="0.25">
      <c r="F725" s="79"/>
    </row>
    <row r="726" spans="6:6" s="2" customFormat="1" ht="9.75" customHeight="1" x14ac:dyDescent="0.25">
      <c r="F726" s="79"/>
    </row>
    <row r="727" spans="6:6" s="2" customFormat="1" ht="9.75" customHeight="1" x14ac:dyDescent="0.25">
      <c r="F727" s="79"/>
    </row>
    <row r="728" spans="6:6" s="2" customFormat="1" ht="9.75" customHeight="1" x14ac:dyDescent="0.25">
      <c r="F728" s="79"/>
    </row>
    <row r="729" spans="6:6" s="2" customFormat="1" ht="9.75" customHeight="1" x14ac:dyDescent="0.25">
      <c r="F729" s="79"/>
    </row>
    <row r="730" spans="6:6" s="2" customFormat="1" ht="9.75" customHeight="1" x14ac:dyDescent="0.25">
      <c r="F730" s="79"/>
    </row>
    <row r="731" spans="6:6" s="2" customFormat="1" ht="9.75" customHeight="1" x14ac:dyDescent="0.25">
      <c r="F731" s="79"/>
    </row>
    <row r="732" spans="6:6" s="2" customFormat="1" ht="9.75" customHeight="1" x14ac:dyDescent="0.25">
      <c r="F732" s="79"/>
    </row>
    <row r="733" spans="6:6" s="2" customFormat="1" ht="9.75" customHeight="1" x14ac:dyDescent="0.25">
      <c r="F733" s="79"/>
    </row>
    <row r="734" spans="6:6" s="2" customFormat="1" ht="9.75" customHeight="1" x14ac:dyDescent="0.25">
      <c r="F734" s="79"/>
    </row>
    <row r="735" spans="6:6" s="2" customFormat="1" ht="9.75" customHeight="1" x14ac:dyDescent="0.25">
      <c r="F735" s="79"/>
    </row>
    <row r="736" spans="6:6" s="2" customFormat="1" ht="9.75" customHeight="1" x14ac:dyDescent="0.25">
      <c r="F736" s="79"/>
    </row>
    <row r="737" spans="6:6" s="2" customFormat="1" ht="9.75" customHeight="1" x14ac:dyDescent="0.25">
      <c r="F737" s="79"/>
    </row>
    <row r="738" spans="6:6" s="2" customFormat="1" ht="9.75" customHeight="1" x14ac:dyDescent="0.25">
      <c r="F738" s="79"/>
    </row>
    <row r="739" spans="6:6" s="2" customFormat="1" ht="9.75" customHeight="1" x14ac:dyDescent="0.25">
      <c r="F739" s="79"/>
    </row>
    <row r="740" spans="6:6" s="2" customFormat="1" ht="9.75" customHeight="1" x14ac:dyDescent="0.25">
      <c r="F740" s="79"/>
    </row>
    <row r="741" spans="6:6" s="2" customFormat="1" ht="9.75" customHeight="1" x14ac:dyDescent="0.25">
      <c r="F741" s="79"/>
    </row>
    <row r="742" spans="6:6" s="2" customFormat="1" ht="9.75" customHeight="1" x14ac:dyDescent="0.25">
      <c r="F742" s="79"/>
    </row>
    <row r="743" spans="6:6" s="2" customFormat="1" ht="9.75" customHeight="1" x14ac:dyDescent="0.25">
      <c r="F743" s="79"/>
    </row>
    <row r="744" spans="6:6" s="2" customFormat="1" ht="9.75" customHeight="1" x14ac:dyDescent="0.25">
      <c r="F744" s="79"/>
    </row>
    <row r="745" spans="6:6" s="2" customFormat="1" ht="9.75" customHeight="1" x14ac:dyDescent="0.25">
      <c r="F745" s="79"/>
    </row>
    <row r="746" spans="6:6" s="2" customFormat="1" ht="9.75" customHeight="1" x14ac:dyDescent="0.25">
      <c r="F746" s="79"/>
    </row>
    <row r="747" spans="6:6" s="2" customFormat="1" ht="9.75" customHeight="1" x14ac:dyDescent="0.25">
      <c r="F747" s="79"/>
    </row>
    <row r="748" spans="6:6" s="2" customFormat="1" ht="9.75" customHeight="1" x14ac:dyDescent="0.25">
      <c r="F748" s="79"/>
    </row>
    <row r="749" spans="6:6" s="2" customFormat="1" ht="9.75" customHeight="1" x14ac:dyDescent="0.25">
      <c r="F749" s="79"/>
    </row>
    <row r="750" spans="6:6" s="2" customFormat="1" ht="9.75" customHeight="1" x14ac:dyDescent="0.25">
      <c r="F750" s="79"/>
    </row>
    <row r="751" spans="6:6" s="2" customFormat="1" ht="9.75" customHeight="1" x14ac:dyDescent="0.25">
      <c r="F751" s="79"/>
    </row>
    <row r="752" spans="6:6" s="2" customFormat="1" ht="9.75" customHeight="1" x14ac:dyDescent="0.25">
      <c r="F752" s="79"/>
    </row>
    <row r="753" spans="6:6" s="2" customFormat="1" ht="9.75" customHeight="1" x14ac:dyDescent="0.25">
      <c r="F753" s="79"/>
    </row>
    <row r="754" spans="6:6" s="2" customFormat="1" ht="9.75" customHeight="1" x14ac:dyDescent="0.25">
      <c r="F754" s="79"/>
    </row>
    <row r="755" spans="6:6" s="2" customFormat="1" ht="9.75" customHeight="1" x14ac:dyDescent="0.25">
      <c r="F755" s="79"/>
    </row>
    <row r="756" spans="6:6" s="2" customFormat="1" ht="9.75" customHeight="1" x14ac:dyDescent="0.25">
      <c r="F756" s="79"/>
    </row>
    <row r="757" spans="6:6" s="2" customFormat="1" ht="9.75" customHeight="1" x14ac:dyDescent="0.25">
      <c r="F757" s="79"/>
    </row>
    <row r="758" spans="6:6" s="2" customFormat="1" ht="9.75" customHeight="1" x14ac:dyDescent="0.25">
      <c r="F758" s="79"/>
    </row>
    <row r="759" spans="6:6" s="2" customFormat="1" ht="9.75" customHeight="1" x14ac:dyDescent="0.25">
      <c r="F759" s="79"/>
    </row>
    <row r="760" spans="6:6" s="2" customFormat="1" ht="9.75" customHeight="1" x14ac:dyDescent="0.25">
      <c r="F760" s="79"/>
    </row>
    <row r="761" spans="6:6" s="2" customFormat="1" ht="9.75" customHeight="1" x14ac:dyDescent="0.25">
      <c r="F761" s="79"/>
    </row>
    <row r="762" spans="6:6" s="2" customFormat="1" ht="9.75" customHeight="1" x14ac:dyDescent="0.25">
      <c r="F762" s="79"/>
    </row>
    <row r="763" spans="6:6" s="2" customFormat="1" ht="9.75" customHeight="1" x14ac:dyDescent="0.25">
      <c r="F763" s="79"/>
    </row>
    <row r="764" spans="6:6" s="2" customFormat="1" ht="9.75" customHeight="1" x14ac:dyDescent="0.25">
      <c r="F764" s="79"/>
    </row>
    <row r="765" spans="6:6" s="2" customFormat="1" ht="9.75" customHeight="1" x14ac:dyDescent="0.25">
      <c r="F765" s="79"/>
    </row>
    <row r="766" spans="6:6" s="2" customFormat="1" ht="9.75" customHeight="1" x14ac:dyDescent="0.25">
      <c r="F766" s="79"/>
    </row>
    <row r="767" spans="6:6" s="2" customFormat="1" ht="9.75" customHeight="1" x14ac:dyDescent="0.25">
      <c r="F767" s="79"/>
    </row>
    <row r="768" spans="6:6" s="2" customFormat="1" ht="9.75" customHeight="1" x14ac:dyDescent="0.25">
      <c r="F768" s="79"/>
    </row>
    <row r="769" spans="6:6" s="2" customFormat="1" ht="9.75" customHeight="1" x14ac:dyDescent="0.25">
      <c r="F769" s="79"/>
    </row>
    <row r="770" spans="6:6" s="2" customFormat="1" ht="9.75" customHeight="1" x14ac:dyDescent="0.25">
      <c r="F770" s="79"/>
    </row>
    <row r="771" spans="6:6" s="2" customFormat="1" ht="9.75" customHeight="1" x14ac:dyDescent="0.25">
      <c r="F771" s="79"/>
    </row>
    <row r="772" spans="6:6" s="2" customFormat="1" ht="9.75" customHeight="1" x14ac:dyDescent="0.25">
      <c r="F772" s="79"/>
    </row>
    <row r="773" spans="6:6" s="2" customFormat="1" ht="9.75" customHeight="1" x14ac:dyDescent="0.25">
      <c r="F773" s="79"/>
    </row>
    <row r="774" spans="6:6" s="2" customFormat="1" ht="9.75" customHeight="1" x14ac:dyDescent="0.25">
      <c r="F774" s="79"/>
    </row>
    <row r="775" spans="6:6" s="2" customFormat="1" ht="9.75" customHeight="1" x14ac:dyDescent="0.25">
      <c r="F775" s="79"/>
    </row>
    <row r="776" spans="6:6" s="2" customFormat="1" ht="9.75" customHeight="1" x14ac:dyDescent="0.25">
      <c r="F776" s="79"/>
    </row>
    <row r="777" spans="6:6" s="2" customFormat="1" ht="9.75" customHeight="1" x14ac:dyDescent="0.25">
      <c r="F777" s="79"/>
    </row>
    <row r="778" spans="6:6" s="2" customFormat="1" ht="9.75" customHeight="1" x14ac:dyDescent="0.25">
      <c r="F778" s="79"/>
    </row>
    <row r="779" spans="6:6" s="2" customFormat="1" ht="9.75" customHeight="1" x14ac:dyDescent="0.25">
      <c r="F779" s="79"/>
    </row>
    <row r="780" spans="6:6" s="2" customFormat="1" ht="9.75" customHeight="1" x14ac:dyDescent="0.25">
      <c r="F780" s="79"/>
    </row>
    <row r="781" spans="6:6" s="2" customFormat="1" ht="9.75" customHeight="1" x14ac:dyDescent="0.25">
      <c r="F781" s="79"/>
    </row>
    <row r="782" spans="6:6" s="2" customFormat="1" ht="9.75" customHeight="1" x14ac:dyDescent="0.25">
      <c r="F782" s="79"/>
    </row>
    <row r="783" spans="6:6" s="2" customFormat="1" ht="9.75" customHeight="1" x14ac:dyDescent="0.25">
      <c r="F783" s="79"/>
    </row>
    <row r="784" spans="6:6" s="2" customFormat="1" ht="9.75" customHeight="1" x14ac:dyDescent="0.25">
      <c r="F784" s="79"/>
    </row>
    <row r="785" spans="6:6" s="2" customFormat="1" ht="9.75" customHeight="1" x14ac:dyDescent="0.25">
      <c r="F785" s="79"/>
    </row>
    <row r="786" spans="6:6" s="2" customFormat="1" ht="9.75" customHeight="1" x14ac:dyDescent="0.25">
      <c r="F786" s="79"/>
    </row>
    <row r="787" spans="6:6" s="2" customFormat="1" ht="9.75" customHeight="1" x14ac:dyDescent="0.25">
      <c r="F787" s="79"/>
    </row>
    <row r="788" spans="6:6" s="2" customFormat="1" ht="9.75" customHeight="1" x14ac:dyDescent="0.25">
      <c r="F788" s="79"/>
    </row>
    <row r="789" spans="6:6" s="2" customFormat="1" ht="9.75" customHeight="1" x14ac:dyDescent="0.25">
      <c r="F789" s="79"/>
    </row>
    <row r="790" spans="6:6" s="2" customFormat="1" ht="9.75" customHeight="1" x14ac:dyDescent="0.25">
      <c r="F790" s="79"/>
    </row>
    <row r="791" spans="6:6" s="2" customFormat="1" ht="9.75" customHeight="1" x14ac:dyDescent="0.25">
      <c r="F791" s="79"/>
    </row>
    <row r="792" spans="6:6" s="2" customFormat="1" ht="9.75" customHeight="1" x14ac:dyDescent="0.25">
      <c r="F792" s="79"/>
    </row>
    <row r="793" spans="6:6" s="2" customFormat="1" ht="9.75" customHeight="1" x14ac:dyDescent="0.25">
      <c r="F793" s="79"/>
    </row>
    <row r="794" spans="6:6" s="2" customFormat="1" ht="9.75" customHeight="1" x14ac:dyDescent="0.25">
      <c r="F794" s="79"/>
    </row>
    <row r="795" spans="6:6" s="2" customFormat="1" ht="9.75" customHeight="1" x14ac:dyDescent="0.25">
      <c r="F795" s="79"/>
    </row>
    <row r="796" spans="6:6" s="2" customFormat="1" ht="9.75" customHeight="1" x14ac:dyDescent="0.25">
      <c r="F796" s="79"/>
    </row>
    <row r="797" spans="6:6" s="2" customFormat="1" ht="9.75" customHeight="1" x14ac:dyDescent="0.25">
      <c r="F797" s="79"/>
    </row>
    <row r="798" spans="6:6" s="2" customFormat="1" ht="9.75" customHeight="1" x14ac:dyDescent="0.25">
      <c r="F798" s="79"/>
    </row>
    <row r="799" spans="6:6" s="2" customFormat="1" ht="9.75" customHeight="1" x14ac:dyDescent="0.25">
      <c r="F799" s="79"/>
    </row>
    <row r="800" spans="6:6" s="2" customFormat="1" ht="9.75" customHeight="1" x14ac:dyDescent="0.25">
      <c r="F800" s="79"/>
    </row>
    <row r="801" spans="6:6" s="2" customFormat="1" ht="9.75" customHeight="1" x14ac:dyDescent="0.25">
      <c r="F801" s="79"/>
    </row>
    <row r="802" spans="6:6" s="2" customFormat="1" ht="9.75" customHeight="1" x14ac:dyDescent="0.25">
      <c r="F802" s="79"/>
    </row>
    <row r="803" spans="6:6" s="2" customFormat="1" ht="9.75" customHeight="1" x14ac:dyDescent="0.25">
      <c r="F803" s="79"/>
    </row>
    <row r="804" spans="6:6" s="2" customFormat="1" ht="9.75" customHeight="1" x14ac:dyDescent="0.25">
      <c r="F804" s="79"/>
    </row>
    <row r="805" spans="6:6" s="2" customFormat="1" ht="9.75" customHeight="1" x14ac:dyDescent="0.25">
      <c r="F805" s="79"/>
    </row>
    <row r="806" spans="6:6" s="2" customFormat="1" ht="9.75" customHeight="1" x14ac:dyDescent="0.25">
      <c r="F806" s="79"/>
    </row>
    <row r="807" spans="6:6" s="2" customFormat="1" ht="9.75" customHeight="1" x14ac:dyDescent="0.25">
      <c r="F807" s="79"/>
    </row>
    <row r="808" spans="6:6" s="2" customFormat="1" ht="9.75" customHeight="1" x14ac:dyDescent="0.25">
      <c r="F808" s="79"/>
    </row>
    <row r="809" spans="6:6" s="2" customFormat="1" ht="9.75" customHeight="1" x14ac:dyDescent="0.25">
      <c r="F809" s="79"/>
    </row>
    <row r="810" spans="6:6" s="2" customFormat="1" ht="9.75" customHeight="1" x14ac:dyDescent="0.25">
      <c r="F810" s="79"/>
    </row>
    <row r="811" spans="6:6" s="2" customFormat="1" ht="9.75" customHeight="1" x14ac:dyDescent="0.25">
      <c r="F811" s="79"/>
    </row>
    <row r="812" spans="6:6" s="2" customFormat="1" ht="9.75" customHeight="1" x14ac:dyDescent="0.25">
      <c r="F812" s="79"/>
    </row>
    <row r="813" spans="6:6" s="2" customFormat="1" ht="9.75" customHeight="1" x14ac:dyDescent="0.25">
      <c r="F813" s="79"/>
    </row>
    <row r="814" spans="6:6" s="2" customFormat="1" ht="9.75" customHeight="1" x14ac:dyDescent="0.25">
      <c r="F814" s="79"/>
    </row>
    <row r="815" spans="6:6" s="2" customFormat="1" ht="9.75" customHeight="1" x14ac:dyDescent="0.25">
      <c r="F815" s="79"/>
    </row>
    <row r="816" spans="6:6" s="2" customFormat="1" ht="9.75" customHeight="1" x14ac:dyDescent="0.25">
      <c r="F816" s="79"/>
    </row>
    <row r="817" spans="6:6" s="2" customFormat="1" ht="9.75" customHeight="1" x14ac:dyDescent="0.25">
      <c r="F817" s="79"/>
    </row>
    <row r="818" spans="6:6" s="2" customFormat="1" ht="9.75" customHeight="1" x14ac:dyDescent="0.25">
      <c r="F818" s="79"/>
    </row>
    <row r="819" spans="6:6" s="2" customFormat="1" ht="9.75" customHeight="1" x14ac:dyDescent="0.25">
      <c r="F819" s="79"/>
    </row>
    <row r="820" spans="6:6" s="2" customFormat="1" ht="9.75" customHeight="1" x14ac:dyDescent="0.25">
      <c r="F820" s="79"/>
    </row>
    <row r="821" spans="6:6" s="2" customFormat="1" ht="9.75" customHeight="1" x14ac:dyDescent="0.25">
      <c r="F821" s="79"/>
    </row>
    <row r="822" spans="6:6" s="2" customFormat="1" ht="9.75" customHeight="1" x14ac:dyDescent="0.25">
      <c r="F822" s="79"/>
    </row>
    <row r="823" spans="6:6" s="2" customFormat="1" ht="9.75" customHeight="1" x14ac:dyDescent="0.25">
      <c r="F823" s="79"/>
    </row>
    <row r="824" spans="6:6" s="2" customFormat="1" ht="9.75" customHeight="1" x14ac:dyDescent="0.25">
      <c r="F824" s="79"/>
    </row>
    <row r="825" spans="6:6" s="2" customFormat="1" ht="9.75" customHeight="1" x14ac:dyDescent="0.25">
      <c r="F825" s="79"/>
    </row>
    <row r="826" spans="6:6" s="2" customFormat="1" ht="9.75" customHeight="1" x14ac:dyDescent="0.25">
      <c r="F826" s="79"/>
    </row>
    <row r="827" spans="6:6" s="2" customFormat="1" ht="9.75" customHeight="1" x14ac:dyDescent="0.25">
      <c r="F827" s="79"/>
    </row>
    <row r="828" spans="6:6" s="2" customFormat="1" ht="9.75" customHeight="1" x14ac:dyDescent="0.25">
      <c r="F828" s="79"/>
    </row>
    <row r="829" spans="6:6" s="2" customFormat="1" ht="9.75" customHeight="1" x14ac:dyDescent="0.25">
      <c r="F829" s="79"/>
    </row>
    <row r="830" spans="6:6" s="2" customFormat="1" ht="9.75" customHeight="1" x14ac:dyDescent="0.25">
      <c r="F830" s="79"/>
    </row>
    <row r="831" spans="6:6" s="2" customFormat="1" ht="9.75" customHeight="1" x14ac:dyDescent="0.25">
      <c r="F831" s="79"/>
    </row>
    <row r="832" spans="6:6" s="2" customFormat="1" ht="9.75" customHeight="1" x14ac:dyDescent="0.25">
      <c r="F832" s="79"/>
    </row>
    <row r="833" spans="6:6" s="2" customFormat="1" ht="9.75" customHeight="1" x14ac:dyDescent="0.25">
      <c r="F833" s="79"/>
    </row>
    <row r="834" spans="6:6" s="2" customFormat="1" ht="9.75" customHeight="1" x14ac:dyDescent="0.25">
      <c r="F834" s="79"/>
    </row>
    <row r="835" spans="6:6" s="2" customFormat="1" ht="9.75" customHeight="1" x14ac:dyDescent="0.25">
      <c r="F835" s="79"/>
    </row>
    <row r="836" spans="6:6" s="2" customFormat="1" ht="9.75" customHeight="1" x14ac:dyDescent="0.25">
      <c r="F836" s="79"/>
    </row>
    <row r="837" spans="6:6" s="2" customFormat="1" ht="9.75" customHeight="1" x14ac:dyDescent="0.25">
      <c r="F837" s="79"/>
    </row>
    <row r="838" spans="6:6" s="2" customFormat="1" ht="9.75" customHeight="1" x14ac:dyDescent="0.25">
      <c r="F838" s="79"/>
    </row>
    <row r="839" spans="6:6" s="2" customFormat="1" ht="9.75" customHeight="1" x14ac:dyDescent="0.25">
      <c r="F839" s="79"/>
    </row>
    <row r="840" spans="6:6" s="2" customFormat="1" ht="9.75" customHeight="1" x14ac:dyDescent="0.25">
      <c r="F840" s="79"/>
    </row>
    <row r="841" spans="6:6" s="2" customFormat="1" ht="9.75" customHeight="1" x14ac:dyDescent="0.25">
      <c r="F841" s="79"/>
    </row>
    <row r="842" spans="6:6" s="2" customFormat="1" ht="9.75" customHeight="1" x14ac:dyDescent="0.25">
      <c r="F842" s="79"/>
    </row>
    <row r="843" spans="6:6" s="2" customFormat="1" ht="9.75" customHeight="1" x14ac:dyDescent="0.25">
      <c r="F843" s="79"/>
    </row>
    <row r="844" spans="6:6" s="2" customFormat="1" ht="9.75" customHeight="1" x14ac:dyDescent="0.25">
      <c r="F844" s="79"/>
    </row>
    <row r="845" spans="6:6" s="2" customFormat="1" ht="9.75" customHeight="1" x14ac:dyDescent="0.25">
      <c r="F845" s="79"/>
    </row>
    <row r="846" spans="6:6" s="2" customFormat="1" ht="9.75" customHeight="1" x14ac:dyDescent="0.25">
      <c r="F846" s="79"/>
    </row>
    <row r="847" spans="6:6" s="2" customFormat="1" ht="9.75" customHeight="1" x14ac:dyDescent="0.25">
      <c r="F847" s="79"/>
    </row>
    <row r="848" spans="6:6" s="2" customFormat="1" ht="9.75" customHeight="1" x14ac:dyDescent="0.25">
      <c r="F848" s="79"/>
    </row>
    <row r="849" spans="6:6" s="2" customFormat="1" ht="9.75" customHeight="1" x14ac:dyDescent="0.25">
      <c r="F849" s="79"/>
    </row>
    <row r="850" spans="6:6" s="2" customFormat="1" ht="9.75" customHeight="1" x14ac:dyDescent="0.25">
      <c r="F850" s="79"/>
    </row>
    <row r="851" spans="6:6" s="2" customFormat="1" ht="9.75" customHeight="1" x14ac:dyDescent="0.25">
      <c r="F851" s="79"/>
    </row>
    <row r="852" spans="6:6" s="2" customFormat="1" ht="9.75" customHeight="1" x14ac:dyDescent="0.25">
      <c r="F852" s="79"/>
    </row>
    <row r="853" spans="6:6" s="2" customFormat="1" ht="9.75" customHeight="1" x14ac:dyDescent="0.25">
      <c r="F853" s="79"/>
    </row>
    <row r="854" spans="6:6" s="2" customFormat="1" ht="9.75" customHeight="1" x14ac:dyDescent="0.25">
      <c r="F854" s="79"/>
    </row>
    <row r="855" spans="6:6" s="2" customFormat="1" ht="9.75" customHeight="1" x14ac:dyDescent="0.25">
      <c r="F855" s="79"/>
    </row>
    <row r="856" spans="6:6" s="2" customFormat="1" ht="9.75" customHeight="1" x14ac:dyDescent="0.25">
      <c r="F856" s="79"/>
    </row>
    <row r="857" spans="6:6" s="2" customFormat="1" ht="9.75" customHeight="1" x14ac:dyDescent="0.25">
      <c r="F857" s="79"/>
    </row>
    <row r="858" spans="6:6" s="2" customFormat="1" ht="9.75" customHeight="1" x14ac:dyDescent="0.25">
      <c r="F858" s="79"/>
    </row>
    <row r="859" spans="6:6" s="2" customFormat="1" ht="9.75" customHeight="1" x14ac:dyDescent="0.25">
      <c r="F859" s="79"/>
    </row>
    <row r="860" spans="6:6" s="2" customFormat="1" ht="9.75" customHeight="1" x14ac:dyDescent="0.25">
      <c r="F860" s="79"/>
    </row>
    <row r="861" spans="6:6" s="2" customFormat="1" ht="9.75" customHeight="1" x14ac:dyDescent="0.25">
      <c r="F861" s="79"/>
    </row>
    <row r="862" spans="6:6" s="2" customFormat="1" ht="9.75" customHeight="1" x14ac:dyDescent="0.25">
      <c r="F862" s="79"/>
    </row>
    <row r="863" spans="6:6" s="2" customFormat="1" ht="9.75" customHeight="1" x14ac:dyDescent="0.25">
      <c r="F863" s="79"/>
    </row>
    <row r="864" spans="6:6" s="2" customFormat="1" ht="9.75" customHeight="1" x14ac:dyDescent="0.25">
      <c r="F864" s="79"/>
    </row>
    <row r="865" spans="6:6" s="2" customFormat="1" ht="9.75" customHeight="1" x14ac:dyDescent="0.25">
      <c r="F865" s="79"/>
    </row>
    <row r="866" spans="6:6" s="2" customFormat="1" ht="9.75" customHeight="1" x14ac:dyDescent="0.25">
      <c r="F866" s="79"/>
    </row>
    <row r="867" spans="6:6" s="2" customFormat="1" ht="9.75" customHeight="1" x14ac:dyDescent="0.25">
      <c r="F867" s="79"/>
    </row>
    <row r="868" spans="6:6" s="2" customFormat="1" ht="9.75" customHeight="1" x14ac:dyDescent="0.25">
      <c r="F868" s="79"/>
    </row>
    <row r="869" spans="6:6" s="2" customFormat="1" ht="9.75" customHeight="1" x14ac:dyDescent="0.25">
      <c r="F869" s="79"/>
    </row>
    <row r="870" spans="6:6" s="2" customFormat="1" ht="9.75" customHeight="1" x14ac:dyDescent="0.25">
      <c r="F870" s="79"/>
    </row>
    <row r="871" spans="6:6" s="2" customFormat="1" ht="9.75" customHeight="1" x14ac:dyDescent="0.25">
      <c r="F871" s="79"/>
    </row>
    <row r="872" spans="6:6" s="2" customFormat="1" ht="9.75" customHeight="1" x14ac:dyDescent="0.25">
      <c r="F872" s="79"/>
    </row>
    <row r="873" spans="6:6" s="2" customFormat="1" ht="9.75" customHeight="1" x14ac:dyDescent="0.25">
      <c r="F873" s="79"/>
    </row>
    <row r="874" spans="6:6" s="2" customFormat="1" ht="9.75" customHeight="1" x14ac:dyDescent="0.25">
      <c r="F874" s="79"/>
    </row>
    <row r="875" spans="6:6" s="2" customFormat="1" ht="9.75" customHeight="1" x14ac:dyDescent="0.25">
      <c r="F875" s="79"/>
    </row>
    <row r="876" spans="6:6" s="2" customFormat="1" ht="9.75" customHeight="1" x14ac:dyDescent="0.25">
      <c r="F876" s="79"/>
    </row>
    <row r="877" spans="6:6" s="2" customFormat="1" ht="9.75" customHeight="1" x14ac:dyDescent="0.25">
      <c r="F877" s="79"/>
    </row>
    <row r="878" spans="6:6" s="2" customFormat="1" ht="9.75" customHeight="1" x14ac:dyDescent="0.25">
      <c r="F878" s="79"/>
    </row>
    <row r="879" spans="6:6" s="2" customFormat="1" ht="9.75" customHeight="1" x14ac:dyDescent="0.25">
      <c r="F879" s="79"/>
    </row>
    <row r="880" spans="6:6" s="2" customFormat="1" ht="9.75" customHeight="1" x14ac:dyDescent="0.25">
      <c r="F880" s="79"/>
    </row>
    <row r="881" spans="6:6" s="2" customFormat="1" ht="9.75" customHeight="1" x14ac:dyDescent="0.25">
      <c r="F881" s="79"/>
    </row>
    <row r="882" spans="6:6" s="2" customFormat="1" ht="9.75" customHeight="1" x14ac:dyDescent="0.25">
      <c r="F882" s="79"/>
    </row>
    <row r="883" spans="6:6" s="2" customFormat="1" ht="9.75" customHeight="1" x14ac:dyDescent="0.25">
      <c r="F883" s="79"/>
    </row>
    <row r="884" spans="6:6" s="2" customFormat="1" ht="9.75" customHeight="1" x14ac:dyDescent="0.25">
      <c r="F884" s="79"/>
    </row>
    <row r="885" spans="6:6" s="2" customFormat="1" ht="9.75" customHeight="1" x14ac:dyDescent="0.25">
      <c r="F885" s="79"/>
    </row>
    <row r="886" spans="6:6" s="2" customFormat="1" ht="9.75" customHeight="1" x14ac:dyDescent="0.25">
      <c r="F886" s="79"/>
    </row>
    <row r="887" spans="6:6" s="2" customFormat="1" ht="9.75" customHeight="1" x14ac:dyDescent="0.25">
      <c r="F887" s="79"/>
    </row>
    <row r="888" spans="6:6" s="2" customFormat="1" ht="9.75" customHeight="1" x14ac:dyDescent="0.25">
      <c r="F888" s="79"/>
    </row>
    <row r="889" spans="6:6" s="2" customFormat="1" ht="9.75" customHeight="1" x14ac:dyDescent="0.25">
      <c r="F889" s="79"/>
    </row>
    <row r="890" spans="6:6" s="2" customFormat="1" ht="9.75" customHeight="1" x14ac:dyDescent="0.25">
      <c r="F890" s="79"/>
    </row>
    <row r="891" spans="6:6" s="2" customFormat="1" ht="9.75" customHeight="1" x14ac:dyDescent="0.25">
      <c r="F891" s="79"/>
    </row>
    <row r="892" spans="6:6" s="2" customFormat="1" ht="9.75" customHeight="1" x14ac:dyDescent="0.25">
      <c r="F892" s="79"/>
    </row>
    <row r="893" spans="6:6" s="2" customFormat="1" ht="9.75" customHeight="1" x14ac:dyDescent="0.25">
      <c r="F893" s="79"/>
    </row>
    <row r="894" spans="6:6" s="2" customFormat="1" ht="9.75" customHeight="1" x14ac:dyDescent="0.25">
      <c r="F894" s="79"/>
    </row>
    <row r="895" spans="6:6" s="2" customFormat="1" ht="9.75" customHeight="1" x14ac:dyDescent="0.25">
      <c r="F895" s="79"/>
    </row>
    <row r="896" spans="6:6" s="2" customFormat="1" ht="9.75" customHeight="1" x14ac:dyDescent="0.25">
      <c r="F896" s="79"/>
    </row>
    <row r="897" spans="6:6" s="2" customFormat="1" ht="9.75" customHeight="1" x14ac:dyDescent="0.25">
      <c r="F897" s="79"/>
    </row>
    <row r="898" spans="6:6" s="2" customFormat="1" ht="9.75" customHeight="1" x14ac:dyDescent="0.25">
      <c r="F898" s="79"/>
    </row>
    <row r="899" spans="6:6" s="2" customFormat="1" ht="9.75" customHeight="1" x14ac:dyDescent="0.25">
      <c r="F899" s="79"/>
    </row>
    <row r="900" spans="6:6" s="2" customFormat="1" ht="9.75" customHeight="1" x14ac:dyDescent="0.25">
      <c r="F900" s="79"/>
    </row>
    <row r="901" spans="6:6" s="2" customFormat="1" ht="9.75" customHeight="1" x14ac:dyDescent="0.25">
      <c r="F901" s="79"/>
    </row>
    <row r="902" spans="6:6" s="2" customFormat="1" ht="9.75" customHeight="1" x14ac:dyDescent="0.25">
      <c r="F902" s="79"/>
    </row>
    <row r="903" spans="6:6" s="2" customFormat="1" ht="9.75" customHeight="1" x14ac:dyDescent="0.25">
      <c r="F903" s="79"/>
    </row>
    <row r="904" spans="6:6" s="2" customFormat="1" ht="9.75" customHeight="1" x14ac:dyDescent="0.25">
      <c r="F904" s="79"/>
    </row>
    <row r="905" spans="6:6" s="2" customFormat="1" ht="9.75" customHeight="1" x14ac:dyDescent="0.25">
      <c r="F905" s="79"/>
    </row>
    <row r="906" spans="6:6" s="2" customFormat="1" ht="9.75" customHeight="1" x14ac:dyDescent="0.25">
      <c r="F906" s="79"/>
    </row>
    <row r="907" spans="6:6" s="2" customFormat="1" ht="9.75" customHeight="1" x14ac:dyDescent="0.25">
      <c r="F907" s="79"/>
    </row>
    <row r="908" spans="6:6" s="2" customFormat="1" ht="9.75" customHeight="1" x14ac:dyDescent="0.25">
      <c r="F908" s="79"/>
    </row>
    <row r="909" spans="6:6" s="2" customFormat="1" ht="9.75" customHeight="1" x14ac:dyDescent="0.25">
      <c r="F909" s="79"/>
    </row>
    <row r="910" spans="6:6" s="2" customFormat="1" ht="9.75" customHeight="1" x14ac:dyDescent="0.25">
      <c r="F910" s="79"/>
    </row>
    <row r="911" spans="6:6" s="2" customFormat="1" ht="9.75" customHeight="1" x14ac:dyDescent="0.25">
      <c r="F911" s="79"/>
    </row>
    <row r="912" spans="6:6" s="2" customFormat="1" ht="9.75" customHeight="1" x14ac:dyDescent="0.25">
      <c r="F912" s="79"/>
    </row>
    <row r="913" spans="6:6" s="2" customFormat="1" ht="9.75" customHeight="1" x14ac:dyDescent="0.25">
      <c r="F913" s="79"/>
    </row>
    <row r="914" spans="6:6" s="2" customFormat="1" ht="9.75" customHeight="1" x14ac:dyDescent="0.25">
      <c r="F914" s="79"/>
    </row>
    <row r="915" spans="6:6" s="2" customFormat="1" ht="9.75" customHeight="1" x14ac:dyDescent="0.25">
      <c r="F915" s="79"/>
    </row>
    <row r="916" spans="6:6" s="2" customFormat="1" ht="9.75" customHeight="1" x14ac:dyDescent="0.25">
      <c r="F916" s="79"/>
    </row>
    <row r="917" spans="6:6" s="2" customFormat="1" ht="9.75" customHeight="1" x14ac:dyDescent="0.25">
      <c r="F917" s="79"/>
    </row>
    <row r="918" spans="6:6" s="2" customFormat="1" ht="9.75" customHeight="1" x14ac:dyDescent="0.25">
      <c r="F918" s="79"/>
    </row>
    <row r="919" spans="6:6" s="2" customFormat="1" ht="9.75" customHeight="1" x14ac:dyDescent="0.25">
      <c r="F919" s="79"/>
    </row>
    <row r="920" spans="6:6" s="2" customFormat="1" ht="9.75" customHeight="1" x14ac:dyDescent="0.25">
      <c r="F920" s="79"/>
    </row>
    <row r="921" spans="6:6" s="2" customFormat="1" ht="9.75" customHeight="1" x14ac:dyDescent="0.25">
      <c r="F921" s="79"/>
    </row>
    <row r="922" spans="6:6" s="2" customFormat="1" ht="9.75" customHeight="1" x14ac:dyDescent="0.25">
      <c r="F922" s="79"/>
    </row>
    <row r="923" spans="6:6" s="2" customFormat="1" ht="9.75" customHeight="1" x14ac:dyDescent="0.25">
      <c r="F923" s="79"/>
    </row>
    <row r="924" spans="6:6" s="2" customFormat="1" ht="9.75" customHeight="1" x14ac:dyDescent="0.25">
      <c r="F924" s="79"/>
    </row>
    <row r="925" spans="6:6" s="2" customFormat="1" ht="9.75" customHeight="1" x14ac:dyDescent="0.25">
      <c r="F925" s="79"/>
    </row>
    <row r="926" spans="6:6" s="2" customFormat="1" ht="9.75" customHeight="1" x14ac:dyDescent="0.25">
      <c r="F926" s="79"/>
    </row>
    <row r="927" spans="6:6" s="2" customFormat="1" ht="9.75" customHeight="1" x14ac:dyDescent="0.25">
      <c r="F927" s="79"/>
    </row>
    <row r="928" spans="6:6" s="2" customFormat="1" ht="9.75" customHeight="1" x14ac:dyDescent="0.25">
      <c r="F928" s="79"/>
    </row>
    <row r="929" spans="6:6" s="2" customFormat="1" ht="9.75" customHeight="1" x14ac:dyDescent="0.25">
      <c r="F929" s="79"/>
    </row>
    <row r="930" spans="6:6" s="2" customFormat="1" ht="9.75" customHeight="1" x14ac:dyDescent="0.25">
      <c r="F930" s="79"/>
    </row>
    <row r="931" spans="6:6" s="2" customFormat="1" ht="9.75" customHeight="1" x14ac:dyDescent="0.25">
      <c r="F931" s="79"/>
    </row>
    <row r="932" spans="6:6" s="2" customFormat="1" ht="9.75" customHeight="1" x14ac:dyDescent="0.25">
      <c r="F932" s="79"/>
    </row>
    <row r="933" spans="6:6" s="2" customFormat="1" ht="9.75" customHeight="1" x14ac:dyDescent="0.25">
      <c r="F933" s="79"/>
    </row>
    <row r="934" spans="6:6" s="2" customFormat="1" ht="9.75" customHeight="1" x14ac:dyDescent="0.25">
      <c r="F934" s="79"/>
    </row>
    <row r="935" spans="6:6" s="2" customFormat="1" ht="9.75" customHeight="1" x14ac:dyDescent="0.25">
      <c r="F935" s="79"/>
    </row>
    <row r="936" spans="6:6" s="2" customFormat="1" ht="9.75" customHeight="1" x14ac:dyDescent="0.25">
      <c r="F936" s="79"/>
    </row>
    <row r="937" spans="6:6" s="2" customFormat="1" ht="9.75" customHeight="1" x14ac:dyDescent="0.25">
      <c r="F937" s="79"/>
    </row>
    <row r="938" spans="6:6" s="2" customFormat="1" ht="9.75" customHeight="1" x14ac:dyDescent="0.25">
      <c r="F938" s="79"/>
    </row>
    <row r="939" spans="6:6" s="2" customFormat="1" ht="9.75" customHeight="1" x14ac:dyDescent="0.25">
      <c r="F939" s="79"/>
    </row>
    <row r="940" spans="6:6" s="2" customFormat="1" ht="9.75" customHeight="1" x14ac:dyDescent="0.25">
      <c r="F940" s="79"/>
    </row>
    <row r="941" spans="6:6" s="2" customFormat="1" ht="9.75" customHeight="1" x14ac:dyDescent="0.25">
      <c r="F941" s="79"/>
    </row>
    <row r="942" spans="6:6" s="2" customFormat="1" ht="9.75" customHeight="1" x14ac:dyDescent="0.25">
      <c r="F942" s="79"/>
    </row>
    <row r="943" spans="6:6" s="2" customFormat="1" ht="9.75" customHeight="1" x14ac:dyDescent="0.25">
      <c r="F943" s="79"/>
    </row>
    <row r="944" spans="6:6" s="2" customFormat="1" ht="9.75" customHeight="1" x14ac:dyDescent="0.25">
      <c r="F944" s="79"/>
    </row>
    <row r="945" spans="6:6" s="2" customFormat="1" ht="9.75" customHeight="1" x14ac:dyDescent="0.25">
      <c r="F945" s="79"/>
    </row>
    <row r="946" spans="6:6" s="2" customFormat="1" ht="9.75" customHeight="1" x14ac:dyDescent="0.25">
      <c r="F946" s="79"/>
    </row>
    <row r="947" spans="6:6" s="2" customFormat="1" ht="9.75" customHeight="1" x14ac:dyDescent="0.25">
      <c r="F947" s="79"/>
    </row>
    <row r="948" spans="6:6" s="2" customFormat="1" ht="9.75" customHeight="1" x14ac:dyDescent="0.25">
      <c r="F948" s="79"/>
    </row>
    <row r="949" spans="6:6" s="2" customFormat="1" ht="9.75" customHeight="1" x14ac:dyDescent="0.25">
      <c r="F949" s="79"/>
    </row>
    <row r="950" spans="6:6" s="2" customFormat="1" ht="9.75" customHeight="1" x14ac:dyDescent="0.25">
      <c r="F950" s="79"/>
    </row>
    <row r="951" spans="6:6" s="2" customFormat="1" ht="9.75" customHeight="1" x14ac:dyDescent="0.25">
      <c r="F951" s="79"/>
    </row>
    <row r="952" spans="6:6" s="2" customFormat="1" ht="9.75" customHeight="1" x14ac:dyDescent="0.25">
      <c r="F952" s="79"/>
    </row>
    <row r="953" spans="6:6" s="2" customFormat="1" ht="9.75" customHeight="1" x14ac:dyDescent="0.25">
      <c r="F953" s="79"/>
    </row>
    <row r="954" spans="6:6" s="2" customFormat="1" ht="9.75" customHeight="1" x14ac:dyDescent="0.25">
      <c r="F954" s="79"/>
    </row>
    <row r="955" spans="6:6" s="2" customFormat="1" ht="9.75" customHeight="1" x14ac:dyDescent="0.25">
      <c r="F955" s="79"/>
    </row>
    <row r="956" spans="6:6" s="2" customFormat="1" ht="9.75" customHeight="1" x14ac:dyDescent="0.25">
      <c r="F956" s="79"/>
    </row>
    <row r="957" spans="6:6" s="2" customFormat="1" ht="9.75" customHeight="1" x14ac:dyDescent="0.25">
      <c r="F957" s="79"/>
    </row>
    <row r="958" spans="6:6" s="2" customFormat="1" ht="9.75" customHeight="1" x14ac:dyDescent="0.25">
      <c r="F958" s="79"/>
    </row>
    <row r="959" spans="6:6" s="2" customFormat="1" ht="9.75" customHeight="1" x14ac:dyDescent="0.25">
      <c r="F959" s="79"/>
    </row>
    <row r="960" spans="6:6" s="2" customFormat="1" ht="9.75" customHeight="1" x14ac:dyDescent="0.25">
      <c r="F960" s="79"/>
    </row>
    <row r="961" spans="6:6" s="2" customFormat="1" ht="9.75" customHeight="1" x14ac:dyDescent="0.25">
      <c r="F961" s="79"/>
    </row>
    <row r="962" spans="6:6" s="2" customFormat="1" ht="9.75" customHeight="1" x14ac:dyDescent="0.25">
      <c r="F962" s="79"/>
    </row>
    <row r="963" spans="6:6" s="2" customFormat="1" ht="9.75" customHeight="1" x14ac:dyDescent="0.25">
      <c r="F963" s="79"/>
    </row>
    <row r="964" spans="6:6" s="2" customFormat="1" ht="9.75" customHeight="1" x14ac:dyDescent="0.25">
      <c r="F964" s="79"/>
    </row>
    <row r="965" spans="6:6" s="2" customFormat="1" ht="9.75" customHeight="1" x14ac:dyDescent="0.25">
      <c r="F965" s="79"/>
    </row>
    <row r="966" spans="6:6" s="2" customFormat="1" ht="9.75" customHeight="1" x14ac:dyDescent="0.25">
      <c r="F966" s="79"/>
    </row>
    <row r="967" spans="6:6" s="2" customFormat="1" ht="9.75" customHeight="1" x14ac:dyDescent="0.25">
      <c r="F967" s="79"/>
    </row>
    <row r="968" spans="6:6" s="2" customFormat="1" ht="9.75" customHeight="1" x14ac:dyDescent="0.25">
      <c r="F968" s="79"/>
    </row>
    <row r="969" spans="6:6" s="2" customFormat="1" ht="9.75" customHeight="1" x14ac:dyDescent="0.25">
      <c r="F969" s="79"/>
    </row>
    <row r="970" spans="6:6" s="2" customFormat="1" ht="9.75" customHeight="1" x14ac:dyDescent="0.25">
      <c r="F970" s="79"/>
    </row>
    <row r="971" spans="6:6" s="2" customFormat="1" ht="9.75" customHeight="1" x14ac:dyDescent="0.25">
      <c r="F971" s="79"/>
    </row>
    <row r="972" spans="6:6" s="2" customFormat="1" ht="9.75" customHeight="1" x14ac:dyDescent="0.25">
      <c r="F972" s="79"/>
    </row>
    <row r="973" spans="6:6" s="2" customFormat="1" ht="9.75" customHeight="1" x14ac:dyDescent="0.25">
      <c r="F973" s="79"/>
    </row>
    <row r="974" spans="6:6" s="2" customFormat="1" ht="9.75" customHeight="1" x14ac:dyDescent="0.25">
      <c r="F974" s="79"/>
    </row>
    <row r="975" spans="6:6" s="2" customFormat="1" ht="9.75" customHeight="1" x14ac:dyDescent="0.25">
      <c r="F975" s="79"/>
    </row>
    <row r="976" spans="6:6" s="2" customFormat="1" ht="9.75" customHeight="1" x14ac:dyDescent="0.25">
      <c r="F976" s="79"/>
    </row>
    <row r="977" spans="6:6" s="2" customFormat="1" ht="9.75" customHeight="1" x14ac:dyDescent="0.25">
      <c r="F977" s="79"/>
    </row>
    <row r="978" spans="6:6" s="2" customFormat="1" ht="9.75" customHeight="1" x14ac:dyDescent="0.25">
      <c r="F978" s="79"/>
    </row>
    <row r="979" spans="6:6" s="2" customFormat="1" ht="9.75" customHeight="1" x14ac:dyDescent="0.25">
      <c r="F979" s="79"/>
    </row>
    <row r="980" spans="6:6" s="2" customFormat="1" ht="9.75" customHeight="1" x14ac:dyDescent="0.25">
      <c r="F980" s="79"/>
    </row>
    <row r="981" spans="6:6" s="2" customFormat="1" ht="9.75" customHeight="1" x14ac:dyDescent="0.25">
      <c r="F981" s="79"/>
    </row>
    <row r="982" spans="6:6" s="2" customFormat="1" ht="9.75" customHeight="1" x14ac:dyDescent="0.25">
      <c r="F982" s="79"/>
    </row>
    <row r="983" spans="6:6" s="2" customFormat="1" ht="9.75" customHeight="1" x14ac:dyDescent="0.25">
      <c r="F983" s="79"/>
    </row>
    <row r="984" spans="6:6" s="2" customFormat="1" ht="9.75" customHeight="1" x14ac:dyDescent="0.25">
      <c r="F984" s="79"/>
    </row>
    <row r="985" spans="6:6" s="2" customFormat="1" ht="9.75" customHeight="1" x14ac:dyDescent="0.25">
      <c r="F985" s="79"/>
    </row>
    <row r="986" spans="6:6" s="2" customFormat="1" ht="9.75" customHeight="1" x14ac:dyDescent="0.25">
      <c r="F986" s="79"/>
    </row>
    <row r="987" spans="6:6" s="2" customFormat="1" ht="9.75" customHeight="1" x14ac:dyDescent="0.25">
      <c r="F987" s="79"/>
    </row>
    <row r="988" spans="6:6" s="2" customFormat="1" ht="9.75" customHeight="1" x14ac:dyDescent="0.25">
      <c r="F988" s="79"/>
    </row>
    <row r="989" spans="6:6" s="2" customFormat="1" ht="9.75" customHeight="1" x14ac:dyDescent="0.25">
      <c r="F989" s="79"/>
    </row>
    <row r="990" spans="6:6" s="2" customFormat="1" ht="9.75" customHeight="1" x14ac:dyDescent="0.25">
      <c r="F990" s="79"/>
    </row>
    <row r="991" spans="6:6" s="2" customFormat="1" ht="9.75" customHeight="1" x14ac:dyDescent="0.25">
      <c r="F991" s="79"/>
    </row>
    <row r="992" spans="6:6" s="2" customFormat="1" ht="9.75" customHeight="1" x14ac:dyDescent="0.25">
      <c r="F992" s="79"/>
    </row>
    <row r="993" spans="6:6" s="2" customFormat="1" ht="9.75" customHeight="1" x14ac:dyDescent="0.25">
      <c r="F993" s="79"/>
    </row>
    <row r="994" spans="6:6" s="2" customFormat="1" ht="9.75" customHeight="1" x14ac:dyDescent="0.25">
      <c r="F994" s="79"/>
    </row>
    <row r="995" spans="6:6" s="2" customFormat="1" ht="9.75" customHeight="1" x14ac:dyDescent="0.25">
      <c r="F995" s="79"/>
    </row>
    <row r="996" spans="6:6" s="2" customFormat="1" ht="9.75" customHeight="1" x14ac:dyDescent="0.25">
      <c r="F996" s="79"/>
    </row>
    <row r="997" spans="6:6" s="2" customFormat="1" ht="9.75" customHeight="1" x14ac:dyDescent="0.25">
      <c r="F997" s="79"/>
    </row>
    <row r="998" spans="6:6" s="2" customFormat="1" ht="9.75" customHeight="1" x14ac:dyDescent="0.25">
      <c r="F998" s="79"/>
    </row>
    <row r="999" spans="6:6" s="2" customFormat="1" ht="9.75" customHeight="1" x14ac:dyDescent="0.25">
      <c r="F999" s="79"/>
    </row>
    <row r="1000" spans="6:6" s="2" customFormat="1" ht="9.75" customHeight="1" x14ac:dyDescent="0.25">
      <c r="F1000" s="79"/>
    </row>
    <row r="1001" spans="6:6" s="2" customFormat="1" ht="9.75" customHeight="1" x14ac:dyDescent="0.25">
      <c r="F1001" s="79"/>
    </row>
    <row r="1002" spans="6:6" s="2" customFormat="1" ht="9.75" customHeight="1" x14ac:dyDescent="0.25">
      <c r="F1002" s="79"/>
    </row>
    <row r="1003" spans="6:6" s="2" customFormat="1" ht="9.75" customHeight="1" x14ac:dyDescent="0.25">
      <c r="F1003" s="79"/>
    </row>
    <row r="1004" spans="6:6" s="2" customFormat="1" ht="9.75" customHeight="1" x14ac:dyDescent="0.25">
      <c r="F1004" s="79"/>
    </row>
    <row r="1005" spans="6:6" s="2" customFormat="1" ht="9.75" customHeight="1" x14ac:dyDescent="0.25">
      <c r="F1005" s="79"/>
    </row>
    <row r="1006" spans="6:6" s="2" customFormat="1" ht="9.75" customHeight="1" x14ac:dyDescent="0.25">
      <c r="F1006" s="79"/>
    </row>
    <row r="1007" spans="6:6" s="2" customFormat="1" ht="9.75" customHeight="1" x14ac:dyDescent="0.25">
      <c r="F1007" s="79"/>
    </row>
    <row r="1008" spans="6:6" s="2" customFormat="1" ht="9.75" customHeight="1" x14ac:dyDescent="0.25">
      <c r="F1008" s="79"/>
    </row>
    <row r="1009" spans="6:6" s="1" customFormat="1" ht="9.75" customHeight="1" x14ac:dyDescent="0.25">
      <c r="F1009" s="80"/>
    </row>
    <row r="1010" spans="6:6" s="1" customFormat="1" ht="9.75" customHeight="1" x14ac:dyDescent="0.25">
      <c r="F1010" s="80"/>
    </row>
    <row r="1011" spans="6:6" s="1" customFormat="1" ht="9.75" customHeight="1" x14ac:dyDescent="0.25">
      <c r="F1011" s="80"/>
    </row>
    <row r="1012" spans="6:6" s="1" customFormat="1" ht="9.75" customHeight="1" x14ac:dyDescent="0.25">
      <c r="F1012" s="80"/>
    </row>
    <row r="1013" spans="6:6" s="1" customFormat="1" ht="9.75" customHeight="1" x14ac:dyDescent="0.25">
      <c r="F1013" s="80"/>
    </row>
    <row r="1014" spans="6:6" s="1" customFormat="1" ht="9.75" customHeight="1" x14ac:dyDescent="0.25">
      <c r="F1014" s="80"/>
    </row>
    <row r="1015" spans="6:6" s="1" customFormat="1" ht="9.75" customHeight="1" x14ac:dyDescent="0.25">
      <c r="F1015" s="80"/>
    </row>
    <row r="1016" spans="6:6" s="1" customFormat="1" ht="9.75" customHeight="1" x14ac:dyDescent="0.25">
      <c r="F1016" s="80"/>
    </row>
    <row r="1017" spans="6:6" s="1" customFormat="1" ht="9.75" customHeight="1" x14ac:dyDescent="0.25">
      <c r="F1017" s="80"/>
    </row>
    <row r="1018" spans="6:6" s="1" customFormat="1" ht="9.75" customHeight="1" x14ac:dyDescent="0.25">
      <c r="F1018" s="80"/>
    </row>
    <row r="1019" spans="6:6" s="1" customFormat="1" ht="9.75" customHeight="1" x14ac:dyDescent="0.25">
      <c r="F1019" s="80"/>
    </row>
    <row r="1020" spans="6:6" s="1" customFormat="1" ht="9.75" customHeight="1" x14ac:dyDescent="0.25">
      <c r="F1020" s="80"/>
    </row>
    <row r="1021" spans="6:6" s="1" customFormat="1" ht="9.75" customHeight="1" x14ac:dyDescent="0.25">
      <c r="F1021" s="80"/>
    </row>
    <row r="1022" spans="6:6" s="1" customFormat="1" ht="9.75" customHeight="1" x14ac:dyDescent="0.25">
      <c r="F1022" s="80"/>
    </row>
    <row r="1023" spans="6:6" s="1" customFormat="1" ht="9.75" customHeight="1" x14ac:dyDescent="0.25">
      <c r="F1023" s="80"/>
    </row>
    <row r="1024" spans="6:6" s="1" customFormat="1" ht="9.75" customHeight="1" x14ac:dyDescent="0.25">
      <c r="F1024" s="80"/>
    </row>
    <row r="1025" spans="6:6" s="1" customFormat="1" ht="9.75" customHeight="1" x14ac:dyDescent="0.25">
      <c r="F1025" s="80"/>
    </row>
    <row r="1026" spans="6:6" s="1" customFormat="1" ht="9.75" customHeight="1" x14ac:dyDescent="0.25">
      <c r="F1026" s="80"/>
    </row>
    <row r="1027" spans="6:6" s="1" customFormat="1" ht="9.75" customHeight="1" x14ac:dyDescent="0.25">
      <c r="F1027" s="80"/>
    </row>
    <row r="1028" spans="6:6" s="1" customFormat="1" ht="9.75" customHeight="1" x14ac:dyDescent="0.25">
      <c r="F1028" s="80"/>
    </row>
    <row r="1029" spans="6:6" s="1" customFormat="1" ht="9.75" customHeight="1" x14ac:dyDescent="0.25">
      <c r="F1029" s="80"/>
    </row>
    <row r="1030" spans="6:6" s="1" customFormat="1" ht="9.75" customHeight="1" x14ac:dyDescent="0.25">
      <c r="F1030" s="80"/>
    </row>
    <row r="1031" spans="6:6" s="1" customFormat="1" ht="9.75" customHeight="1" x14ac:dyDescent="0.25">
      <c r="F1031" s="80"/>
    </row>
    <row r="1032" spans="6:6" s="1" customFormat="1" ht="9.75" customHeight="1" x14ac:dyDescent="0.25">
      <c r="F1032" s="80"/>
    </row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  <rowBreaks count="1" manualBreakCount="1">
    <brk id="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3:BN1032"/>
  <sheetViews>
    <sheetView zoomScale="130" zoomScaleNormal="130" workbookViewId="0">
      <selection activeCell="N98" sqref="N98"/>
    </sheetView>
  </sheetViews>
  <sheetFormatPr defaultColWidth="6.42578125" defaultRowHeight="9.75" customHeight="1" x14ac:dyDescent="0.2"/>
  <cols>
    <col min="1" max="1" width="9.42578125" style="4" customWidth="1"/>
    <col min="2" max="2" width="10.5703125" style="4" customWidth="1"/>
    <col min="3" max="3" width="10" style="4" customWidth="1"/>
    <col min="4" max="4" width="9.28515625" style="4" customWidth="1"/>
    <col min="5" max="5" width="10.28515625" style="4" customWidth="1"/>
    <col min="6" max="6" width="1.5703125" style="4" customWidth="1"/>
    <col min="7" max="7" width="8.42578125" style="4" customWidth="1"/>
    <col min="8" max="8" width="9.140625" style="4" customWidth="1"/>
    <col min="9" max="9" width="10.85546875" style="4" customWidth="1"/>
    <col min="10" max="10" width="10.855468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18</v>
      </c>
      <c r="J3" s="71"/>
    </row>
    <row r="4" spans="1:13" ht="13.5" customHeight="1" x14ac:dyDescent="0.25">
      <c r="A4" s="94" t="s">
        <v>1</v>
      </c>
      <c r="B4" s="106"/>
      <c r="C4" s="106"/>
      <c r="D4" s="106"/>
      <c r="E4" s="107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69.185559897617736</v>
      </c>
      <c r="C12" s="48">
        <v>0</v>
      </c>
      <c r="D12" s="48">
        <v>69.185559897617736</v>
      </c>
      <c r="E12" s="49">
        <v>0.72673907455480813</v>
      </c>
      <c r="F12" s="13"/>
      <c r="G12" s="47">
        <v>1958</v>
      </c>
      <c r="H12" s="48">
        <v>95.200000006294232</v>
      </c>
      <c r="I12" s="50">
        <v>0</v>
      </c>
      <c r="J12" s="51">
        <v>1.0000000000661158</v>
      </c>
      <c r="K12" s="18"/>
      <c r="L12" s="18"/>
      <c r="M12" s="18"/>
    </row>
    <row r="13" spans="1:13" ht="12.75" customHeight="1" x14ac:dyDescent="0.2">
      <c r="A13" s="52">
        <v>1923</v>
      </c>
      <c r="B13" s="53">
        <v>58.891746168675112</v>
      </c>
      <c r="C13" s="53">
        <v>0</v>
      </c>
      <c r="D13" s="53">
        <v>58.891746168675112</v>
      </c>
      <c r="E13" s="54">
        <v>0.61861077908272177</v>
      </c>
      <c r="F13" s="13"/>
      <c r="G13" s="52">
        <v>1969</v>
      </c>
      <c r="H13" s="53">
        <v>95.200000006294218</v>
      </c>
      <c r="I13" s="55">
        <v>1.2345679012345699E-2</v>
      </c>
      <c r="J13" s="56">
        <v>1.0000000000661158</v>
      </c>
      <c r="K13" s="18"/>
      <c r="L13" s="18"/>
      <c r="M13" s="18"/>
    </row>
    <row r="14" spans="1:13" ht="12.75" customHeight="1" x14ac:dyDescent="0.2">
      <c r="A14" s="52">
        <v>1924</v>
      </c>
      <c r="B14" s="53">
        <v>17.156584651790098</v>
      </c>
      <c r="C14" s="53">
        <v>0</v>
      </c>
      <c r="D14" s="53">
        <v>17.156584651790098</v>
      </c>
      <c r="E14" s="54">
        <v>0.18021622533392959</v>
      </c>
      <c r="F14" s="13"/>
      <c r="G14" s="52">
        <v>1969</v>
      </c>
      <c r="H14" s="53">
        <v>95.200000006294218</v>
      </c>
      <c r="I14" s="55">
        <v>2.4691358024691398E-2</v>
      </c>
      <c r="J14" s="56">
        <v>1.0000000000661158</v>
      </c>
      <c r="K14" s="18"/>
      <c r="L14" s="18"/>
      <c r="M14" s="18"/>
    </row>
    <row r="15" spans="1:13" ht="12.75" customHeight="1" x14ac:dyDescent="0.2">
      <c r="A15" s="52">
        <v>1925</v>
      </c>
      <c r="B15" s="53">
        <v>45.051443679179705</v>
      </c>
      <c r="C15" s="53">
        <v>0</v>
      </c>
      <c r="D15" s="53">
        <v>45.051443679179705</v>
      </c>
      <c r="E15" s="54">
        <v>0.47322945041155151</v>
      </c>
      <c r="F15" s="13"/>
      <c r="G15" s="52">
        <v>1969</v>
      </c>
      <c r="H15" s="53">
        <v>95.200000006294218</v>
      </c>
      <c r="I15" s="55">
        <v>3.7037037037037097E-2</v>
      </c>
      <c r="J15" s="56">
        <v>1.0000000000661158</v>
      </c>
      <c r="K15" s="18"/>
      <c r="L15" s="18"/>
      <c r="M15" s="18"/>
    </row>
    <row r="16" spans="1:13" ht="12.75" customHeight="1" x14ac:dyDescent="0.2">
      <c r="A16" s="52">
        <v>1926</v>
      </c>
      <c r="B16" s="53">
        <v>46.501164741137856</v>
      </c>
      <c r="C16" s="53">
        <v>0</v>
      </c>
      <c r="D16" s="53">
        <v>46.501164741137856</v>
      </c>
      <c r="E16" s="54">
        <v>0.48845761282707828</v>
      </c>
      <c r="F16" s="13"/>
      <c r="G16" s="52">
        <v>1938</v>
      </c>
      <c r="H16" s="53">
        <v>95.200000006294204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61.888049925430209</v>
      </c>
      <c r="C17" s="53">
        <v>0</v>
      </c>
      <c r="D17" s="53">
        <v>61.888049925430209</v>
      </c>
      <c r="E17" s="54">
        <v>0.65008455804023324</v>
      </c>
      <c r="F17" s="13"/>
      <c r="G17" s="52">
        <v>1980</v>
      </c>
      <c r="H17" s="53">
        <v>95.08330025385257</v>
      </c>
      <c r="I17" s="55">
        <v>6.1728395061728496E-2</v>
      </c>
      <c r="J17" s="56">
        <v>0.99877416233038407</v>
      </c>
      <c r="K17" s="18"/>
      <c r="L17" s="18"/>
      <c r="M17" s="18"/>
    </row>
    <row r="18" spans="1:13" ht="12.75" customHeight="1" x14ac:dyDescent="0.2">
      <c r="A18" s="52">
        <v>1928</v>
      </c>
      <c r="B18" s="53">
        <v>72.728630996018794</v>
      </c>
      <c r="C18" s="53">
        <v>0</v>
      </c>
      <c r="D18" s="53">
        <v>72.728630996018794</v>
      </c>
      <c r="E18" s="54">
        <v>0.76395620794137387</v>
      </c>
      <c r="F18" s="13"/>
      <c r="G18" s="52">
        <v>1952</v>
      </c>
      <c r="H18" s="53">
        <v>92.276298676931731</v>
      </c>
      <c r="I18" s="55">
        <v>7.4074074074074195E-2</v>
      </c>
      <c r="J18" s="56">
        <v>0.96928885164844247</v>
      </c>
      <c r="K18" s="18"/>
      <c r="L18" s="18"/>
      <c r="M18" s="18"/>
    </row>
    <row r="19" spans="1:13" ht="12.75" customHeight="1" x14ac:dyDescent="0.2">
      <c r="A19" s="52">
        <v>1929</v>
      </c>
      <c r="B19" s="53">
        <v>17.453762818514974</v>
      </c>
      <c r="C19" s="53">
        <v>0</v>
      </c>
      <c r="D19" s="53">
        <v>17.453762818514974</v>
      </c>
      <c r="E19" s="54">
        <v>0.18333784473230014</v>
      </c>
      <c r="F19" s="13"/>
      <c r="G19" s="52">
        <v>1998</v>
      </c>
      <c r="H19" s="53">
        <v>89.257101219219507</v>
      </c>
      <c r="I19" s="55">
        <v>8.6419753086419887E-2</v>
      </c>
      <c r="J19" s="56">
        <v>0.93757459263886034</v>
      </c>
      <c r="K19" s="18"/>
      <c r="L19" s="18"/>
      <c r="M19" s="18"/>
    </row>
    <row r="20" spans="1:13" ht="12.75" customHeight="1" x14ac:dyDescent="0.2">
      <c r="A20" s="52">
        <v>1930</v>
      </c>
      <c r="B20" s="53">
        <v>45.114544659183849</v>
      </c>
      <c r="C20" s="53">
        <v>0</v>
      </c>
      <c r="D20" s="53">
        <v>45.114544659183849</v>
      </c>
      <c r="E20" s="54">
        <v>0.47389227583176313</v>
      </c>
      <c r="F20" s="13"/>
      <c r="G20" s="52">
        <v>1943</v>
      </c>
      <c r="H20" s="53">
        <v>88.059034729100276</v>
      </c>
      <c r="I20" s="55">
        <v>9.8765432098765593E-2</v>
      </c>
      <c r="J20" s="56">
        <v>0.92498986059979282</v>
      </c>
      <c r="K20" s="18"/>
      <c r="L20" s="18"/>
      <c r="M20" s="18"/>
    </row>
    <row r="21" spans="1:13" ht="12.75" customHeight="1" x14ac:dyDescent="0.2">
      <c r="A21" s="52">
        <v>1931</v>
      </c>
      <c r="B21" s="53">
        <v>19.351148074851039</v>
      </c>
      <c r="C21" s="53">
        <v>0</v>
      </c>
      <c r="D21" s="53">
        <v>19.351148074851039</v>
      </c>
      <c r="E21" s="54">
        <v>0.20326836213078822</v>
      </c>
      <c r="F21" s="13"/>
      <c r="G21" s="52">
        <v>1995</v>
      </c>
      <c r="H21" s="53">
        <v>85.850796115763444</v>
      </c>
      <c r="I21" s="55">
        <v>0.1111111111111113</v>
      </c>
      <c r="J21" s="56">
        <v>0.90179407684625468</v>
      </c>
      <c r="K21" s="18"/>
      <c r="L21" s="18"/>
      <c r="M21" s="18"/>
    </row>
    <row r="22" spans="1:13" ht="12.75" customHeight="1" x14ac:dyDescent="0.2">
      <c r="A22" s="52">
        <v>1932</v>
      </c>
      <c r="B22" s="53">
        <v>44.802067601912306</v>
      </c>
      <c r="C22" s="53">
        <v>0</v>
      </c>
      <c r="D22" s="53">
        <v>44.802067601912306</v>
      </c>
      <c r="E22" s="54">
        <v>0.47060995380159981</v>
      </c>
      <c r="F22" s="13"/>
      <c r="G22" s="52">
        <v>1956</v>
      </c>
      <c r="H22" s="53">
        <v>84.530490724145011</v>
      </c>
      <c r="I22" s="55">
        <v>0.12345679012345699</v>
      </c>
      <c r="J22" s="56">
        <v>0.8879253227326156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34.042974387960932</v>
      </c>
      <c r="C23" s="53">
        <v>0</v>
      </c>
      <c r="D23" s="53">
        <v>34.042974387960932</v>
      </c>
      <c r="E23" s="54">
        <v>0.35759426878110223</v>
      </c>
      <c r="F23" s="13"/>
      <c r="G23" s="52">
        <v>1967</v>
      </c>
      <c r="H23" s="53">
        <v>83.589986518792116</v>
      </c>
      <c r="I23" s="55">
        <v>0.13580246913580268</v>
      </c>
      <c r="J23" s="56">
        <v>0.87804607687806846</v>
      </c>
      <c r="K23" s="18"/>
      <c r="L23" s="18"/>
      <c r="M23" s="18"/>
    </row>
    <row r="24" spans="1:13" ht="12.75" customHeight="1" x14ac:dyDescent="0.2">
      <c r="A24" s="52">
        <v>1934</v>
      </c>
      <c r="B24" s="53">
        <v>27.264792395261733</v>
      </c>
      <c r="C24" s="53">
        <v>0</v>
      </c>
      <c r="D24" s="53">
        <v>27.264792395261733</v>
      </c>
      <c r="E24" s="54">
        <v>0.28639487810148878</v>
      </c>
      <c r="F24" s="13"/>
      <c r="G24" s="52">
        <v>1941</v>
      </c>
      <c r="H24" s="53">
        <v>82.315274363091888</v>
      </c>
      <c r="I24" s="55">
        <v>0.14814814814814839</v>
      </c>
      <c r="J24" s="56">
        <v>0.86465624330978874</v>
      </c>
      <c r="K24" s="18"/>
      <c r="L24" s="18"/>
      <c r="M24" s="18"/>
    </row>
    <row r="25" spans="1:13" ht="12.75" customHeight="1" x14ac:dyDescent="0.2">
      <c r="A25" s="52">
        <v>1935</v>
      </c>
      <c r="B25" s="53">
        <v>62.137271290949826</v>
      </c>
      <c r="C25" s="53">
        <v>0</v>
      </c>
      <c r="D25" s="53">
        <v>62.137271290949826</v>
      </c>
      <c r="E25" s="54">
        <v>0.65270242952678392</v>
      </c>
      <c r="F25" s="13"/>
      <c r="G25" s="52">
        <v>1984</v>
      </c>
      <c r="H25" s="53">
        <v>82.177521135781404</v>
      </c>
      <c r="I25" s="55">
        <v>0.1604938271604941</v>
      </c>
      <c r="J25" s="56">
        <v>0.86320925562795592</v>
      </c>
      <c r="K25" s="18"/>
      <c r="L25" s="18"/>
      <c r="M25" s="18"/>
    </row>
    <row r="26" spans="1:13" ht="12.75" customHeight="1" x14ac:dyDescent="0.2">
      <c r="A26" s="52">
        <v>1936</v>
      </c>
      <c r="B26" s="53">
        <v>70.138325898812695</v>
      </c>
      <c r="C26" s="53">
        <v>0</v>
      </c>
      <c r="D26" s="53">
        <v>70.138325898812695</v>
      </c>
      <c r="E26" s="54">
        <v>0.73674712078584759</v>
      </c>
      <c r="F26" s="13"/>
      <c r="G26" s="52">
        <v>1978</v>
      </c>
      <c r="H26" s="53">
        <v>82.008953319172647</v>
      </c>
      <c r="I26" s="55">
        <v>0.17283950617283977</v>
      </c>
      <c r="J26" s="56">
        <v>0.86143858528542694</v>
      </c>
      <c r="K26" s="18"/>
      <c r="L26" s="18"/>
      <c r="M26" s="18"/>
    </row>
    <row r="27" spans="1:13" ht="12.75" customHeight="1" x14ac:dyDescent="0.2">
      <c r="A27" s="52">
        <v>1937</v>
      </c>
      <c r="B27" s="53">
        <v>70.478194754829673</v>
      </c>
      <c r="C27" s="53">
        <v>0</v>
      </c>
      <c r="D27" s="53">
        <v>70.478194754829673</v>
      </c>
      <c r="E27" s="54">
        <v>0.74031717179442935</v>
      </c>
      <c r="F27" s="13"/>
      <c r="G27" s="52">
        <v>1997</v>
      </c>
      <c r="H27" s="53">
        <v>80.913295733326933</v>
      </c>
      <c r="I27" s="55">
        <v>0.18518518518518548</v>
      </c>
      <c r="J27" s="56">
        <v>0.84992957703074512</v>
      </c>
      <c r="K27" s="18"/>
      <c r="L27" s="18"/>
      <c r="M27" s="18"/>
    </row>
    <row r="28" spans="1:13" ht="12.75" customHeight="1" x14ac:dyDescent="0.2">
      <c r="A28" s="52">
        <v>1938</v>
      </c>
      <c r="B28" s="53">
        <v>95.200000006294204</v>
      </c>
      <c r="C28" s="53">
        <v>0</v>
      </c>
      <c r="D28" s="53">
        <v>95.200000006294204</v>
      </c>
      <c r="E28" s="54">
        <v>1.0000000000661156</v>
      </c>
      <c r="F28" s="13"/>
      <c r="G28" s="52">
        <v>1986</v>
      </c>
      <c r="H28" s="53">
        <v>79.88673979333997</v>
      </c>
      <c r="I28" s="55">
        <v>0.19753086419753119</v>
      </c>
      <c r="J28" s="56">
        <v>0.83914642640062986</v>
      </c>
      <c r="K28" s="18"/>
      <c r="L28" s="18"/>
      <c r="M28" s="18"/>
    </row>
    <row r="29" spans="1:13" ht="12.75" customHeight="1" x14ac:dyDescent="0.2">
      <c r="A29" s="52">
        <v>1939</v>
      </c>
      <c r="B29" s="53">
        <v>39.695581527019677</v>
      </c>
      <c r="C29" s="53">
        <v>0</v>
      </c>
      <c r="D29" s="53">
        <v>39.695581527019677</v>
      </c>
      <c r="E29" s="54">
        <v>0.41697039419138315</v>
      </c>
      <c r="F29" s="13"/>
      <c r="G29" s="52">
        <v>1951</v>
      </c>
      <c r="H29" s="53">
        <v>75.468315649335253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63.103080710648605</v>
      </c>
      <c r="C30" s="53">
        <v>0</v>
      </c>
      <c r="D30" s="53">
        <v>63.103080710648605</v>
      </c>
      <c r="E30" s="54">
        <v>0.66284748645639291</v>
      </c>
      <c r="F30" s="13"/>
      <c r="G30" s="52">
        <v>1973</v>
      </c>
      <c r="H30" s="53">
        <v>74.330731069135425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82.315274363091888</v>
      </c>
      <c r="C31" s="53">
        <v>0</v>
      </c>
      <c r="D31" s="53">
        <v>82.315274363091888</v>
      </c>
      <c r="E31" s="54">
        <v>0.86465624330978874</v>
      </c>
      <c r="F31" s="13"/>
      <c r="G31" s="52">
        <v>1928</v>
      </c>
      <c r="H31" s="53">
        <v>72.728630996018794</v>
      </c>
      <c r="I31" s="55">
        <v>0.23456790123456828</v>
      </c>
      <c r="J31" s="56">
        <v>0.76395620794137387</v>
      </c>
      <c r="K31" s="18"/>
      <c r="L31" s="18"/>
      <c r="M31" s="18"/>
    </row>
    <row r="32" spans="1:13" ht="12.75" customHeight="1" x14ac:dyDescent="0.2">
      <c r="A32" s="52">
        <v>1942</v>
      </c>
      <c r="B32" s="53">
        <v>70.89848146977279</v>
      </c>
      <c r="C32" s="53">
        <v>0</v>
      </c>
      <c r="D32" s="53">
        <v>70.89848146977279</v>
      </c>
      <c r="E32" s="54">
        <v>0.74473194821189903</v>
      </c>
      <c r="F32" s="13"/>
      <c r="G32" s="52">
        <v>1974</v>
      </c>
      <c r="H32" s="53">
        <v>71.434254979984914</v>
      </c>
      <c r="I32" s="55">
        <v>0.24691358024691398</v>
      </c>
      <c r="J32" s="56">
        <v>0.75035982121832889</v>
      </c>
      <c r="K32" s="18"/>
      <c r="L32" s="18"/>
      <c r="M32" s="18"/>
    </row>
    <row r="33" spans="1:13" ht="12.75" customHeight="1" x14ac:dyDescent="0.2">
      <c r="A33" s="52">
        <v>1943</v>
      </c>
      <c r="B33" s="53">
        <v>88.059034729100276</v>
      </c>
      <c r="C33" s="53">
        <v>0</v>
      </c>
      <c r="D33" s="53">
        <v>88.059034729100276</v>
      </c>
      <c r="E33" s="54">
        <v>0.92498986059979282</v>
      </c>
      <c r="F33" s="13"/>
      <c r="G33" s="52">
        <v>1979</v>
      </c>
      <c r="H33" s="53">
        <v>71.27805157454226</v>
      </c>
      <c r="I33" s="55">
        <v>0.25925925925925969</v>
      </c>
      <c r="J33" s="56">
        <v>0.7487190291443514</v>
      </c>
      <c r="K33" s="18"/>
      <c r="L33" s="18"/>
      <c r="M33" s="18"/>
    </row>
    <row r="34" spans="1:13" ht="12.75" customHeight="1" x14ac:dyDescent="0.2">
      <c r="A34" s="52">
        <v>1944</v>
      </c>
      <c r="B34" s="53">
        <v>38.412380289707755</v>
      </c>
      <c r="C34" s="53">
        <v>0</v>
      </c>
      <c r="D34" s="53">
        <v>38.412380289707755</v>
      </c>
      <c r="E34" s="54">
        <v>0.40349138959777053</v>
      </c>
      <c r="F34" s="13"/>
      <c r="G34" s="52">
        <v>1942</v>
      </c>
      <c r="H34" s="53">
        <v>70.89848146977279</v>
      </c>
      <c r="I34" s="55">
        <v>0.27160493827160537</v>
      </c>
      <c r="J34" s="56">
        <v>0.74473194821189903</v>
      </c>
      <c r="K34" s="18"/>
      <c r="L34" s="18"/>
      <c r="M34" s="18"/>
    </row>
    <row r="35" spans="1:13" ht="12.75" customHeight="1" x14ac:dyDescent="0.2">
      <c r="A35" s="52">
        <v>1945</v>
      </c>
      <c r="B35" s="53">
        <v>70.638478369003778</v>
      </c>
      <c r="C35" s="53">
        <v>0</v>
      </c>
      <c r="D35" s="53">
        <v>70.638478369003778</v>
      </c>
      <c r="E35" s="54">
        <v>0.74200082320382121</v>
      </c>
      <c r="F35" s="13"/>
      <c r="G35" s="52">
        <v>1945</v>
      </c>
      <c r="H35" s="53">
        <v>70.638478369003778</v>
      </c>
      <c r="I35" s="55">
        <v>0.2839506172839511</v>
      </c>
      <c r="J35" s="56">
        <v>0.74200082320382121</v>
      </c>
      <c r="K35" s="18"/>
      <c r="L35" s="18"/>
      <c r="M35" s="18"/>
    </row>
    <row r="36" spans="1:13" ht="12.75" customHeight="1" x14ac:dyDescent="0.2">
      <c r="A36" s="52">
        <v>1946</v>
      </c>
      <c r="B36" s="53">
        <v>66.389643234687682</v>
      </c>
      <c r="C36" s="53">
        <v>0</v>
      </c>
      <c r="D36" s="53">
        <v>66.389643234687682</v>
      </c>
      <c r="E36" s="54">
        <v>0.69737020204503863</v>
      </c>
      <c r="F36" s="13"/>
      <c r="G36" s="52">
        <v>1937</v>
      </c>
      <c r="H36" s="53">
        <v>70.478194754829673</v>
      </c>
      <c r="I36" s="55">
        <v>0.29629629629629678</v>
      </c>
      <c r="J36" s="56">
        <v>0.74031717179442935</v>
      </c>
      <c r="K36" s="18"/>
      <c r="L36" s="18"/>
      <c r="M36" s="18"/>
    </row>
    <row r="37" spans="1:13" ht="12.75" customHeight="1" x14ac:dyDescent="0.2">
      <c r="A37" s="52">
        <v>1947</v>
      </c>
      <c r="B37" s="53">
        <v>48.484241400883867</v>
      </c>
      <c r="C37" s="53">
        <v>0</v>
      </c>
      <c r="D37" s="53">
        <v>48.484241400883867</v>
      </c>
      <c r="E37" s="54">
        <v>0.50928825000928435</v>
      </c>
      <c r="F37" s="13"/>
      <c r="G37" s="52">
        <v>1936</v>
      </c>
      <c r="H37" s="53">
        <v>70.138325898812695</v>
      </c>
      <c r="I37" s="55">
        <v>0.30864197530864246</v>
      </c>
      <c r="J37" s="56">
        <v>0.73674712078584759</v>
      </c>
      <c r="K37" s="18"/>
      <c r="L37" s="18"/>
      <c r="M37" s="18"/>
    </row>
    <row r="38" spans="1:13" ht="12.75" customHeight="1" x14ac:dyDescent="0.2">
      <c r="A38" s="52">
        <v>1948</v>
      </c>
      <c r="B38" s="53">
        <v>49.191767251779282</v>
      </c>
      <c r="C38" s="53">
        <v>0</v>
      </c>
      <c r="D38" s="53">
        <v>49.191767251779282</v>
      </c>
      <c r="E38" s="54">
        <v>0.51672024424137897</v>
      </c>
      <c r="F38" s="13"/>
      <c r="G38" s="52">
        <v>1922</v>
      </c>
      <c r="H38" s="53">
        <v>69.185559897617736</v>
      </c>
      <c r="I38" s="55">
        <v>0.32098765432098819</v>
      </c>
      <c r="J38" s="56">
        <v>0.72673907455480813</v>
      </c>
      <c r="K38" s="18"/>
      <c r="L38" s="18"/>
      <c r="M38" s="18"/>
    </row>
    <row r="39" spans="1:13" ht="12.75" customHeight="1" x14ac:dyDescent="0.2">
      <c r="A39" s="52">
        <v>1949</v>
      </c>
      <c r="B39" s="53">
        <v>40.126718310105986</v>
      </c>
      <c r="C39" s="53">
        <v>0</v>
      </c>
      <c r="D39" s="53">
        <v>40.126718310105986</v>
      </c>
      <c r="E39" s="54">
        <v>0.42149914191287796</v>
      </c>
      <c r="F39" s="13"/>
      <c r="G39" s="52">
        <v>1996</v>
      </c>
      <c r="H39" s="53">
        <v>69.182179849701342</v>
      </c>
      <c r="I39" s="55">
        <v>0.33333333333333387</v>
      </c>
      <c r="J39" s="56">
        <v>0.726703569849804</v>
      </c>
      <c r="K39" s="18"/>
      <c r="L39" s="18"/>
      <c r="M39" s="18"/>
    </row>
    <row r="40" spans="1:13" ht="12.75" customHeight="1" x14ac:dyDescent="0.2">
      <c r="A40" s="52">
        <v>1950</v>
      </c>
      <c r="B40" s="53">
        <v>52.850377752415554</v>
      </c>
      <c r="C40" s="53">
        <v>0</v>
      </c>
      <c r="D40" s="53">
        <v>52.850377752415554</v>
      </c>
      <c r="E40" s="54">
        <v>0.55515102681108774</v>
      </c>
      <c r="F40" s="13"/>
      <c r="G40" s="52">
        <v>1970</v>
      </c>
      <c r="H40" s="53">
        <v>68.631591563606463</v>
      </c>
      <c r="I40" s="55">
        <v>0.34567901234567955</v>
      </c>
      <c r="J40" s="56">
        <v>0.72092007944964775</v>
      </c>
      <c r="K40" s="18"/>
      <c r="L40" s="18"/>
      <c r="M40" s="18"/>
    </row>
    <row r="41" spans="1:13" ht="12.75" customHeight="1" x14ac:dyDescent="0.2">
      <c r="A41" s="52">
        <v>1951</v>
      </c>
      <c r="B41" s="53">
        <v>75.468315649335253</v>
      </c>
      <c r="C41" s="53">
        <v>0</v>
      </c>
      <c r="D41" s="53">
        <v>75.468315649335253</v>
      </c>
      <c r="E41" s="54">
        <v>0.79273440808125262</v>
      </c>
      <c r="F41" s="13"/>
      <c r="G41" s="52">
        <v>2000</v>
      </c>
      <c r="H41" s="53">
        <v>68.189215995168794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92.276298676931731</v>
      </c>
      <c r="C42" s="53">
        <v>0</v>
      </c>
      <c r="D42" s="53">
        <v>92.276298676931731</v>
      </c>
      <c r="E42" s="54">
        <v>0.96928885164844247</v>
      </c>
      <c r="F42" s="13"/>
      <c r="G42" s="52">
        <v>1975</v>
      </c>
      <c r="H42" s="53">
        <v>67.532338953361545</v>
      </c>
      <c r="I42" s="55">
        <v>0.37037037037037096</v>
      </c>
      <c r="J42" s="56">
        <v>0.70937330833362966</v>
      </c>
      <c r="K42" s="18"/>
      <c r="L42" s="18"/>
      <c r="M42" s="18"/>
    </row>
    <row r="43" spans="1:13" ht="12.75" customHeight="1" x14ac:dyDescent="0.2">
      <c r="A43" s="52">
        <v>1953</v>
      </c>
      <c r="B43" s="53">
        <v>49.188267519271577</v>
      </c>
      <c r="C43" s="53">
        <v>0</v>
      </c>
      <c r="D43" s="53">
        <v>49.188267519271577</v>
      </c>
      <c r="E43" s="54">
        <v>0.5166834823452896</v>
      </c>
      <c r="F43" s="13"/>
      <c r="G43" s="52">
        <v>1946</v>
      </c>
      <c r="H43" s="53">
        <v>66.389643234687682</v>
      </c>
      <c r="I43" s="55">
        <v>0.38271604938271669</v>
      </c>
      <c r="J43" s="56">
        <v>0.69737020204503863</v>
      </c>
      <c r="K43" s="18"/>
      <c r="L43" s="18"/>
      <c r="M43" s="18"/>
    </row>
    <row r="44" spans="1:13" ht="12.75" customHeight="1" x14ac:dyDescent="0.2">
      <c r="A44" s="52">
        <v>1954</v>
      </c>
      <c r="B44" s="53">
        <v>60.183441797497437</v>
      </c>
      <c r="C44" s="53">
        <v>0</v>
      </c>
      <c r="D44" s="53">
        <v>60.183441797497437</v>
      </c>
      <c r="E44" s="54">
        <v>0.63217901047791425</v>
      </c>
      <c r="F44" s="13"/>
      <c r="G44" s="52">
        <v>1965</v>
      </c>
      <c r="H44" s="53">
        <v>66.06802280308132</v>
      </c>
      <c r="I44" s="55">
        <v>0.39506172839506237</v>
      </c>
      <c r="J44" s="56">
        <v>0.69399183616682059</v>
      </c>
      <c r="K44" s="18"/>
      <c r="L44" s="18"/>
      <c r="M44" s="18"/>
    </row>
    <row r="45" spans="1:13" ht="12.75" customHeight="1" x14ac:dyDescent="0.2">
      <c r="A45" s="52">
        <v>1955</v>
      </c>
      <c r="B45" s="53">
        <v>42.628252281705485</v>
      </c>
      <c r="C45" s="53">
        <v>0</v>
      </c>
      <c r="D45" s="53">
        <v>42.628252281705485</v>
      </c>
      <c r="E45" s="54">
        <v>0.44777575926161223</v>
      </c>
      <c r="F45" s="13"/>
      <c r="G45" s="52">
        <v>1963</v>
      </c>
      <c r="H45" s="53">
        <v>65.016559286650192</v>
      </c>
      <c r="I45" s="55">
        <v>0.40740740740740805</v>
      </c>
      <c r="J45" s="56">
        <v>0.68294705133035916</v>
      </c>
      <c r="K45" s="18"/>
      <c r="L45" s="18"/>
      <c r="M45" s="18"/>
    </row>
    <row r="46" spans="1:13" ht="12.75" customHeight="1" x14ac:dyDescent="0.2">
      <c r="A46" s="52">
        <v>1956</v>
      </c>
      <c r="B46" s="53">
        <v>84.530490724145011</v>
      </c>
      <c r="C46" s="53">
        <v>0</v>
      </c>
      <c r="D46" s="53">
        <v>84.530490724145011</v>
      </c>
      <c r="E46" s="54">
        <v>0.8879253227326156</v>
      </c>
      <c r="F46" s="13"/>
      <c r="G46" s="52">
        <v>1985</v>
      </c>
      <c r="H46" s="53">
        <v>63.552557425055539</v>
      </c>
      <c r="I46" s="55">
        <v>0.41975308641975378</v>
      </c>
      <c r="J46" s="56">
        <v>0.66756888051528929</v>
      </c>
      <c r="K46" s="18"/>
      <c r="L46" s="18"/>
      <c r="M46" s="18"/>
    </row>
    <row r="47" spans="1:13" ht="12.75" customHeight="1" x14ac:dyDescent="0.2">
      <c r="A47" s="52">
        <v>1957</v>
      </c>
      <c r="B47" s="53">
        <v>48.89026780633624</v>
      </c>
      <c r="C47" s="53">
        <v>0</v>
      </c>
      <c r="D47" s="53">
        <v>48.89026780633624</v>
      </c>
      <c r="E47" s="54">
        <v>0.51355323325983449</v>
      </c>
      <c r="F47" s="13"/>
      <c r="G47" s="52">
        <v>1999</v>
      </c>
      <c r="H47" s="53">
        <v>63.352695673219998</v>
      </c>
      <c r="I47" s="55">
        <v>0.43209876543209946</v>
      </c>
      <c r="J47" s="56">
        <v>0.66546949236575625</v>
      </c>
      <c r="K47" s="18"/>
      <c r="L47" s="18"/>
      <c r="M47" s="18"/>
    </row>
    <row r="48" spans="1:13" ht="12.75" customHeight="1" x14ac:dyDescent="0.2">
      <c r="A48" s="52">
        <v>1958</v>
      </c>
      <c r="B48" s="53">
        <v>95.200000006294232</v>
      </c>
      <c r="C48" s="53">
        <v>0</v>
      </c>
      <c r="D48" s="53">
        <v>95.200000006294232</v>
      </c>
      <c r="E48" s="54">
        <v>1.0000000000661158</v>
      </c>
      <c r="F48" s="13"/>
      <c r="G48" s="52">
        <v>1966</v>
      </c>
      <c r="H48" s="53">
        <v>63.260025285663751</v>
      </c>
      <c r="I48" s="55">
        <v>0.4444444444444452</v>
      </c>
      <c r="J48" s="56">
        <v>0.66449606392503935</v>
      </c>
      <c r="K48" s="18"/>
      <c r="L48" s="18"/>
      <c r="M48" s="18"/>
    </row>
    <row r="49" spans="1:13" ht="12.75" customHeight="1" x14ac:dyDescent="0.2">
      <c r="A49" s="52">
        <v>1959</v>
      </c>
      <c r="B49" s="53">
        <v>44.509717726789688</v>
      </c>
      <c r="C49" s="53">
        <v>0</v>
      </c>
      <c r="D49" s="53">
        <v>44.509717726789688</v>
      </c>
      <c r="E49" s="54">
        <v>0.46753905175199251</v>
      </c>
      <c r="F49" s="13"/>
      <c r="G49" s="52">
        <v>1940</v>
      </c>
      <c r="H49" s="53">
        <v>63.103080710648605</v>
      </c>
      <c r="I49" s="55">
        <v>0.45679012345679088</v>
      </c>
      <c r="J49" s="56">
        <v>0.66284748645639291</v>
      </c>
      <c r="K49" s="18"/>
      <c r="L49" s="18"/>
      <c r="M49" s="18"/>
    </row>
    <row r="50" spans="1:13" ht="12.75" customHeight="1" x14ac:dyDescent="0.2">
      <c r="A50" s="52">
        <v>1960</v>
      </c>
      <c r="B50" s="53">
        <v>44.961846247671744</v>
      </c>
      <c r="C50" s="53">
        <v>0</v>
      </c>
      <c r="D50" s="53">
        <v>44.961846247671744</v>
      </c>
      <c r="E50" s="54">
        <v>0.47228830092092167</v>
      </c>
      <c r="F50" s="13"/>
      <c r="G50" s="52">
        <v>1971</v>
      </c>
      <c r="H50" s="53">
        <v>62.431582806630189</v>
      </c>
      <c r="I50" s="55">
        <v>0.46913580246913655</v>
      </c>
      <c r="J50" s="56">
        <v>0.65579393704443478</v>
      </c>
      <c r="K50" s="18"/>
      <c r="L50" s="18"/>
      <c r="M50" s="18"/>
    </row>
    <row r="51" spans="1:13" ht="12.75" customHeight="1" x14ac:dyDescent="0.2">
      <c r="A51" s="52">
        <v>1961</v>
      </c>
      <c r="B51" s="53">
        <v>35.945042530877323</v>
      </c>
      <c r="C51" s="53">
        <v>0</v>
      </c>
      <c r="D51" s="53">
        <v>35.945042530877323</v>
      </c>
      <c r="E51" s="54">
        <v>0.37757397616467775</v>
      </c>
      <c r="F51" s="13"/>
      <c r="G51" s="52">
        <v>1935</v>
      </c>
      <c r="H51" s="53">
        <v>62.137271290949826</v>
      </c>
      <c r="I51" s="55">
        <v>0.48148148148148229</v>
      </c>
      <c r="J51" s="56">
        <v>0.65270242952678392</v>
      </c>
      <c r="K51" s="18"/>
      <c r="L51" s="18"/>
      <c r="M51" s="18"/>
    </row>
    <row r="52" spans="1:13" ht="12.75" customHeight="1" x14ac:dyDescent="0.2">
      <c r="A52" s="52">
        <v>1962</v>
      </c>
      <c r="B52" s="53">
        <v>56.22525283618539</v>
      </c>
      <c r="C52" s="53">
        <v>0</v>
      </c>
      <c r="D52" s="53">
        <v>56.22525283618539</v>
      </c>
      <c r="E52" s="54">
        <v>0.59060139533808187</v>
      </c>
      <c r="F52" s="13"/>
      <c r="G52" s="52">
        <v>1927</v>
      </c>
      <c r="H52" s="53">
        <v>61.888049925430209</v>
      </c>
      <c r="I52" s="55">
        <v>0.49382716049382797</v>
      </c>
      <c r="J52" s="56">
        <v>0.65008455804023324</v>
      </c>
      <c r="K52" s="18"/>
      <c r="L52" s="18"/>
      <c r="M52" s="18"/>
    </row>
    <row r="53" spans="1:13" ht="12.75" customHeight="1" x14ac:dyDescent="0.2">
      <c r="A53" s="52">
        <v>1963</v>
      </c>
      <c r="B53" s="53">
        <v>65.016559286650192</v>
      </c>
      <c r="C53" s="53">
        <v>0</v>
      </c>
      <c r="D53" s="53">
        <v>65.016559286650192</v>
      </c>
      <c r="E53" s="54">
        <v>0.68294705133035916</v>
      </c>
      <c r="F53" s="13"/>
      <c r="G53" s="52">
        <v>1954</v>
      </c>
      <c r="H53" s="53">
        <v>60.183441797497437</v>
      </c>
      <c r="I53" s="55">
        <v>0.50617283950617364</v>
      </c>
      <c r="J53" s="56">
        <v>0.63217901047791425</v>
      </c>
      <c r="K53" s="18"/>
      <c r="L53" s="18"/>
      <c r="M53" s="18"/>
    </row>
    <row r="54" spans="1:13" ht="12.75" customHeight="1" x14ac:dyDescent="0.2">
      <c r="A54" s="52">
        <v>1964</v>
      </c>
      <c r="B54" s="53">
        <v>59.157792644957802</v>
      </c>
      <c r="C54" s="53">
        <v>0</v>
      </c>
      <c r="D54" s="53">
        <v>59.157792644957802</v>
      </c>
      <c r="E54" s="54">
        <v>0.62140538492602726</v>
      </c>
      <c r="F54" s="13"/>
      <c r="G54" s="52">
        <v>1964</v>
      </c>
      <c r="H54" s="53">
        <v>59.157792644957802</v>
      </c>
      <c r="I54" s="55">
        <v>0.51851851851851938</v>
      </c>
      <c r="J54" s="56">
        <v>0.62140538492602726</v>
      </c>
      <c r="K54" s="18"/>
      <c r="L54" s="18"/>
      <c r="M54" s="18"/>
    </row>
    <row r="55" spans="1:13" ht="12.75" customHeight="1" x14ac:dyDescent="0.2">
      <c r="A55" s="47">
        <v>1965</v>
      </c>
      <c r="B55" s="48">
        <v>66.06802280308132</v>
      </c>
      <c r="C55" s="48">
        <v>0</v>
      </c>
      <c r="D55" s="48">
        <v>66.06802280308132</v>
      </c>
      <c r="E55" s="49">
        <v>0.69399183616682059</v>
      </c>
      <c r="F55" s="13"/>
      <c r="G55" s="47">
        <v>1993</v>
      </c>
      <c r="H55" s="48">
        <v>58.940558759770795</v>
      </c>
      <c r="I55" s="50">
        <v>0.53086419753086511</v>
      </c>
      <c r="J55" s="51">
        <v>0.61912351638414698</v>
      </c>
      <c r="K55" s="18"/>
      <c r="L55" s="18"/>
      <c r="M55" s="18"/>
    </row>
    <row r="56" spans="1:13" ht="12.75" customHeight="1" x14ac:dyDescent="0.2">
      <c r="A56" s="52">
        <v>1966</v>
      </c>
      <c r="B56" s="53">
        <v>63.260025285663751</v>
      </c>
      <c r="C56" s="53">
        <v>0</v>
      </c>
      <c r="D56" s="53">
        <v>63.260025285663751</v>
      </c>
      <c r="E56" s="54">
        <v>0.66449606392503935</v>
      </c>
      <c r="F56" s="13"/>
      <c r="G56" s="52">
        <v>1923</v>
      </c>
      <c r="H56" s="53">
        <v>58.891746168675112</v>
      </c>
      <c r="I56" s="55">
        <v>0.54320987654321073</v>
      </c>
      <c r="J56" s="56">
        <v>0.61861077908272177</v>
      </c>
      <c r="K56" s="18"/>
      <c r="L56" s="18"/>
      <c r="M56" s="18"/>
    </row>
    <row r="57" spans="1:13" ht="12.75" customHeight="1" x14ac:dyDescent="0.2">
      <c r="A57" s="52">
        <v>1967</v>
      </c>
      <c r="B57" s="53">
        <v>83.589986518792116</v>
      </c>
      <c r="C57" s="53">
        <v>0</v>
      </c>
      <c r="D57" s="53">
        <v>83.589986518792116</v>
      </c>
      <c r="E57" s="54">
        <v>0.87804607687806846</v>
      </c>
      <c r="F57" s="13"/>
      <c r="G57" s="52">
        <v>2002</v>
      </c>
      <c r="H57" s="53">
        <v>58.503026691400592</v>
      </c>
      <c r="I57" s="55">
        <v>0.55555555555555647</v>
      </c>
      <c r="J57" s="56">
        <v>0.6145275912962247</v>
      </c>
      <c r="K57" s="18"/>
      <c r="L57" s="18"/>
      <c r="M57" s="18"/>
    </row>
    <row r="58" spans="1:13" ht="12.75" customHeight="1" x14ac:dyDescent="0.2">
      <c r="A58" s="52">
        <v>1968</v>
      </c>
      <c r="B58" s="53">
        <v>51.795166509529409</v>
      </c>
      <c r="C58" s="53">
        <v>0</v>
      </c>
      <c r="D58" s="53">
        <v>51.795166509529409</v>
      </c>
      <c r="E58" s="54">
        <v>0.54406687510009877</v>
      </c>
      <c r="F58" s="13"/>
      <c r="G58" s="52">
        <v>1989</v>
      </c>
      <c r="H58" s="53">
        <v>58.02837600443717</v>
      </c>
      <c r="I58" s="55">
        <v>0.5679012345679022</v>
      </c>
      <c r="J58" s="56">
        <v>0.60954176475249122</v>
      </c>
      <c r="K58" s="18"/>
      <c r="L58" s="18"/>
      <c r="M58" s="18"/>
    </row>
    <row r="59" spans="1:13" ht="12.75" customHeight="1" x14ac:dyDescent="0.2">
      <c r="A59" s="52">
        <v>1969</v>
      </c>
      <c r="B59" s="53">
        <v>95.200000006294218</v>
      </c>
      <c r="C59" s="53">
        <v>0</v>
      </c>
      <c r="D59" s="53">
        <v>95.200000006294218</v>
      </c>
      <c r="E59" s="54">
        <v>1.0000000000661158</v>
      </c>
      <c r="F59" s="13"/>
      <c r="G59" s="52">
        <v>1962</v>
      </c>
      <c r="H59" s="53">
        <v>56.22525283618539</v>
      </c>
      <c r="I59" s="55">
        <v>0.58024691358024783</v>
      </c>
      <c r="J59" s="56">
        <v>0.59060139533808187</v>
      </c>
      <c r="K59" s="18"/>
      <c r="L59" s="18"/>
      <c r="M59" s="18"/>
    </row>
    <row r="60" spans="1:13" ht="12.75" customHeight="1" x14ac:dyDescent="0.2">
      <c r="A60" s="52">
        <v>1970</v>
      </c>
      <c r="B60" s="53">
        <v>68.631591563606463</v>
      </c>
      <c r="C60" s="53">
        <v>0</v>
      </c>
      <c r="D60" s="53">
        <v>68.631591563606463</v>
      </c>
      <c r="E60" s="54">
        <v>0.72092007944964775</v>
      </c>
      <c r="F60" s="13"/>
      <c r="G60" s="52">
        <v>1950</v>
      </c>
      <c r="H60" s="53">
        <v>52.850377752415554</v>
      </c>
      <c r="I60" s="55">
        <v>0.59259259259259356</v>
      </c>
      <c r="J60" s="56">
        <v>0.55515102681108774</v>
      </c>
      <c r="K60" s="18"/>
      <c r="L60" s="18"/>
      <c r="M60" s="18"/>
    </row>
    <row r="61" spans="1:13" ht="12.75" customHeight="1" x14ac:dyDescent="0.2">
      <c r="A61" s="52">
        <v>1971</v>
      </c>
      <c r="B61" s="53">
        <v>62.431582806630189</v>
      </c>
      <c r="C61" s="53">
        <v>0</v>
      </c>
      <c r="D61" s="53">
        <v>62.431582806630189</v>
      </c>
      <c r="E61" s="54">
        <v>0.65579393704443478</v>
      </c>
      <c r="F61" s="13"/>
      <c r="G61" s="52">
        <v>1968</v>
      </c>
      <c r="H61" s="53">
        <v>51.795166509529409</v>
      </c>
      <c r="I61" s="55">
        <v>0.60493827160493929</v>
      </c>
      <c r="J61" s="56">
        <v>0.54406687510009877</v>
      </c>
      <c r="K61" s="18"/>
      <c r="L61" s="18"/>
      <c r="M61" s="18"/>
    </row>
    <row r="62" spans="1:13" ht="12.75" customHeight="1" x14ac:dyDescent="0.2">
      <c r="A62" s="52">
        <v>1972</v>
      </c>
      <c r="B62" s="53">
        <v>49.374482475378642</v>
      </c>
      <c r="C62" s="53">
        <v>0</v>
      </c>
      <c r="D62" s="53">
        <v>49.374482475378642</v>
      </c>
      <c r="E62" s="54">
        <v>0.51863952180019579</v>
      </c>
      <c r="F62" s="13"/>
      <c r="G62" s="52">
        <v>1972</v>
      </c>
      <c r="H62" s="53">
        <v>49.374482475378642</v>
      </c>
      <c r="I62" s="55">
        <v>0.61728395061728492</v>
      </c>
      <c r="J62" s="56">
        <v>0.51863952180019579</v>
      </c>
      <c r="K62" s="18"/>
      <c r="L62" s="18"/>
      <c r="M62" s="18"/>
    </row>
    <row r="63" spans="1:13" ht="12.75" customHeight="1" x14ac:dyDescent="0.2">
      <c r="A63" s="52">
        <v>1973</v>
      </c>
      <c r="B63" s="53">
        <v>74.330731069135425</v>
      </c>
      <c r="C63" s="53">
        <v>0</v>
      </c>
      <c r="D63" s="53">
        <v>74.330731069135425</v>
      </c>
      <c r="E63" s="54">
        <v>0.78078499022201076</v>
      </c>
      <c r="F63" s="13"/>
      <c r="G63" s="52">
        <v>1948</v>
      </c>
      <c r="H63" s="53">
        <v>49.191767251779282</v>
      </c>
      <c r="I63" s="55">
        <v>0.62962962962963065</v>
      </c>
      <c r="J63" s="56">
        <v>0.51672024424137897</v>
      </c>
      <c r="K63" s="18"/>
      <c r="L63" s="18"/>
      <c r="M63" s="18"/>
    </row>
    <row r="64" spans="1:13" ht="12.75" customHeight="1" x14ac:dyDescent="0.2">
      <c r="A64" s="52">
        <v>1974</v>
      </c>
      <c r="B64" s="53">
        <v>71.434254979984914</v>
      </c>
      <c r="C64" s="53">
        <v>0</v>
      </c>
      <c r="D64" s="53">
        <v>71.434254979984914</v>
      </c>
      <c r="E64" s="54">
        <v>0.75035982121832889</v>
      </c>
      <c r="F64" s="13"/>
      <c r="G64" s="52">
        <v>1953</v>
      </c>
      <c r="H64" s="53">
        <v>49.188267519271577</v>
      </c>
      <c r="I64" s="55">
        <v>0.64197530864197638</v>
      </c>
      <c r="J64" s="56">
        <v>0.5166834823452896</v>
      </c>
      <c r="K64" s="18"/>
      <c r="L64" s="18"/>
      <c r="M64" s="18"/>
    </row>
    <row r="65" spans="1:13" ht="12.75" customHeight="1" x14ac:dyDescent="0.2">
      <c r="A65" s="52">
        <v>1975</v>
      </c>
      <c r="B65" s="53">
        <v>67.532338953361545</v>
      </c>
      <c r="C65" s="53">
        <v>0</v>
      </c>
      <c r="D65" s="53">
        <v>67.532338953361545</v>
      </c>
      <c r="E65" s="54">
        <v>0.70937330833362966</v>
      </c>
      <c r="F65" s="13"/>
      <c r="G65" s="52">
        <v>1957</v>
      </c>
      <c r="H65" s="53">
        <v>48.89026780633624</v>
      </c>
      <c r="I65" s="55">
        <v>0.65432098765432201</v>
      </c>
      <c r="J65" s="56">
        <v>0.51355323325983449</v>
      </c>
      <c r="K65" s="18"/>
      <c r="L65" s="18"/>
      <c r="M65" s="18"/>
    </row>
    <row r="66" spans="1:13" ht="12.75" customHeight="1" x14ac:dyDescent="0.2">
      <c r="A66" s="52">
        <v>1976</v>
      </c>
      <c r="B66" s="53">
        <v>42.825766501995901</v>
      </c>
      <c r="C66" s="53">
        <v>0</v>
      </c>
      <c r="D66" s="53">
        <v>42.825766501995901</v>
      </c>
      <c r="E66" s="54">
        <v>0.44985048846634346</v>
      </c>
      <c r="F66" s="13"/>
      <c r="G66" s="52">
        <v>1947</v>
      </c>
      <c r="H66" s="53">
        <v>48.484241400883867</v>
      </c>
      <c r="I66" s="55">
        <v>0.66666666666666774</v>
      </c>
      <c r="J66" s="56">
        <v>0.50928825000928435</v>
      </c>
      <c r="K66" s="18"/>
      <c r="L66" s="18"/>
      <c r="M66" s="18"/>
    </row>
    <row r="67" spans="1:13" ht="12.75" customHeight="1" x14ac:dyDescent="0.2">
      <c r="A67" s="52">
        <v>1977</v>
      </c>
      <c r="B67" s="53">
        <v>7.6097251078858328</v>
      </c>
      <c r="C67" s="53">
        <v>0</v>
      </c>
      <c r="D67" s="53">
        <v>7.6097251078858328</v>
      </c>
      <c r="E67" s="54">
        <v>7.9934087267708329E-2</v>
      </c>
      <c r="F67" s="13"/>
      <c r="G67" s="52">
        <v>1994</v>
      </c>
      <c r="H67" s="53">
        <v>47.337023835818506</v>
      </c>
      <c r="I67" s="55">
        <v>0.67901234567901347</v>
      </c>
      <c r="J67" s="56">
        <v>0.49723764533422798</v>
      </c>
      <c r="K67" s="18"/>
      <c r="L67" s="18"/>
      <c r="M67" s="18"/>
    </row>
    <row r="68" spans="1:13" ht="12.75" customHeight="1" x14ac:dyDescent="0.2">
      <c r="A68" s="52">
        <v>1978</v>
      </c>
      <c r="B68" s="53">
        <v>82.008953319172647</v>
      </c>
      <c r="C68" s="53">
        <v>0</v>
      </c>
      <c r="D68" s="53">
        <v>82.008953319172647</v>
      </c>
      <c r="E68" s="54">
        <v>0.86143858528542694</v>
      </c>
      <c r="F68" s="13"/>
      <c r="G68" s="52">
        <v>2003</v>
      </c>
      <c r="H68" s="53">
        <v>46.826868409323126</v>
      </c>
      <c r="I68" s="55">
        <v>0.6913580246913591</v>
      </c>
      <c r="J68" s="56">
        <v>0.49187886984583112</v>
      </c>
      <c r="K68" s="18"/>
      <c r="L68" s="18"/>
      <c r="M68" s="18"/>
    </row>
    <row r="69" spans="1:13" ht="12.75" customHeight="1" x14ac:dyDescent="0.2">
      <c r="A69" s="52">
        <v>1979</v>
      </c>
      <c r="B69" s="53">
        <v>71.27805157454226</v>
      </c>
      <c r="C69" s="53">
        <v>0</v>
      </c>
      <c r="D69" s="53">
        <v>71.27805157454226</v>
      </c>
      <c r="E69" s="54">
        <v>0.7487190291443514</v>
      </c>
      <c r="F69" s="13"/>
      <c r="G69" s="52">
        <v>1926</v>
      </c>
      <c r="H69" s="53">
        <v>46.501164741137856</v>
      </c>
      <c r="I69" s="55">
        <v>0.70370370370370483</v>
      </c>
      <c r="J69" s="56">
        <v>0.48845761282707828</v>
      </c>
      <c r="K69" s="18"/>
      <c r="L69" s="18"/>
      <c r="M69" s="18"/>
    </row>
    <row r="70" spans="1:13" ht="12.75" customHeight="1" x14ac:dyDescent="0.2">
      <c r="A70" s="52">
        <v>1980</v>
      </c>
      <c r="B70" s="53">
        <v>95.08330025385257</v>
      </c>
      <c r="C70" s="53">
        <v>0</v>
      </c>
      <c r="D70" s="53">
        <v>95.08330025385257</v>
      </c>
      <c r="E70" s="54">
        <v>0.99877416233038407</v>
      </c>
      <c r="F70" s="13"/>
      <c r="G70" s="52">
        <v>1930</v>
      </c>
      <c r="H70" s="53">
        <v>45.114544659183849</v>
      </c>
      <c r="I70" s="55">
        <v>0.71604938271605056</v>
      </c>
      <c r="J70" s="56">
        <v>0.47389227583176313</v>
      </c>
      <c r="K70" s="18"/>
      <c r="L70" s="18"/>
      <c r="M70" s="18"/>
    </row>
    <row r="71" spans="1:13" ht="12.75" customHeight="1" x14ac:dyDescent="0.2">
      <c r="A71" s="52">
        <v>1981</v>
      </c>
      <c r="B71" s="53">
        <v>40.803619426991382</v>
      </c>
      <c r="C71" s="53">
        <v>0</v>
      </c>
      <c r="D71" s="53">
        <v>40.803619426991382</v>
      </c>
      <c r="E71" s="54">
        <v>0.42860944776251453</v>
      </c>
      <c r="F71" s="13"/>
      <c r="G71" s="52">
        <v>1925</v>
      </c>
      <c r="H71" s="53">
        <v>45.051443679179705</v>
      </c>
      <c r="I71" s="55">
        <v>0.7283950617283963</v>
      </c>
      <c r="J71" s="56">
        <v>0.47322945041155151</v>
      </c>
      <c r="K71" s="18"/>
      <c r="L71" s="18"/>
      <c r="M71" s="18"/>
    </row>
    <row r="72" spans="1:13" ht="12.75" customHeight="1" x14ac:dyDescent="0.2">
      <c r="A72" s="52">
        <v>1982</v>
      </c>
      <c r="B72" s="53">
        <v>95.200000006294218</v>
      </c>
      <c r="C72" s="53">
        <v>0</v>
      </c>
      <c r="D72" s="53">
        <v>95.200000006294218</v>
      </c>
      <c r="E72" s="54">
        <v>1.0000000000661158</v>
      </c>
      <c r="F72" s="13"/>
      <c r="G72" s="52">
        <v>1960</v>
      </c>
      <c r="H72" s="53">
        <v>44.961846247671744</v>
      </c>
      <c r="I72" s="55">
        <v>0.74074074074074192</v>
      </c>
      <c r="J72" s="56">
        <v>0.47228830092092167</v>
      </c>
      <c r="K72" s="18"/>
      <c r="L72" s="18"/>
      <c r="M72" s="18"/>
    </row>
    <row r="73" spans="1:13" ht="12.75" customHeight="1" x14ac:dyDescent="0.2">
      <c r="A73" s="52">
        <v>1983</v>
      </c>
      <c r="B73" s="53">
        <v>95.200000006294218</v>
      </c>
      <c r="C73" s="53">
        <v>0</v>
      </c>
      <c r="D73" s="53">
        <v>95.200000006294218</v>
      </c>
      <c r="E73" s="54">
        <v>1.0000000000661158</v>
      </c>
      <c r="F73" s="13"/>
      <c r="G73" s="52">
        <v>1932</v>
      </c>
      <c r="H73" s="53">
        <v>44.802067601912306</v>
      </c>
      <c r="I73" s="55">
        <v>0.75308641975308765</v>
      </c>
      <c r="J73" s="56">
        <v>0.47060995380159981</v>
      </c>
      <c r="K73" s="18"/>
      <c r="L73" s="18"/>
      <c r="M73" s="18"/>
    </row>
    <row r="74" spans="1:13" ht="12.75" customHeight="1" x14ac:dyDescent="0.2">
      <c r="A74" s="52">
        <v>1984</v>
      </c>
      <c r="B74" s="53">
        <v>82.177521135781404</v>
      </c>
      <c r="C74" s="53">
        <v>0</v>
      </c>
      <c r="D74" s="53">
        <v>82.177521135781404</v>
      </c>
      <c r="E74" s="54">
        <v>0.86320925562795592</v>
      </c>
      <c r="F74" s="13"/>
      <c r="G74" s="52">
        <v>1959</v>
      </c>
      <c r="H74" s="53">
        <v>44.509717726789688</v>
      </c>
      <c r="I74" s="55">
        <v>0.76543209876543339</v>
      </c>
      <c r="J74" s="56">
        <v>0.46753905175199251</v>
      </c>
      <c r="K74" s="18"/>
      <c r="L74" s="18"/>
      <c r="M74" s="18"/>
    </row>
    <row r="75" spans="1:13" ht="12.75" customHeight="1" x14ac:dyDescent="0.2">
      <c r="A75" s="52">
        <v>1985</v>
      </c>
      <c r="B75" s="53">
        <v>63.552557425055539</v>
      </c>
      <c r="C75" s="53">
        <v>0</v>
      </c>
      <c r="D75" s="53">
        <v>63.552557425055539</v>
      </c>
      <c r="E75" s="54">
        <v>0.66756888051528929</v>
      </c>
      <c r="F75" s="13"/>
      <c r="G75" s="52">
        <v>1976</v>
      </c>
      <c r="H75" s="53">
        <v>42.825766501995901</v>
      </c>
      <c r="I75" s="55">
        <v>0.77777777777777901</v>
      </c>
      <c r="J75" s="56">
        <v>0.44985048846634346</v>
      </c>
      <c r="K75" s="18"/>
      <c r="L75" s="18"/>
      <c r="M75" s="18"/>
    </row>
    <row r="76" spans="1:13" ht="12.75" customHeight="1" x14ac:dyDescent="0.2">
      <c r="A76" s="52">
        <v>1986</v>
      </c>
      <c r="B76" s="53">
        <v>79.88673979333997</v>
      </c>
      <c r="C76" s="53">
        <v>0</v>
      </c>
      <c r="D76" s="53">
        <v>79.88673979333997</v>
      </c>
      <c r="E76" s="54">
        <v>0.83914642640062986</v>
      </c>
      <c r="F76" s="13"/>
      <c r="G76" s="52">
        <v>1955</v>
      </c>
      <c r="H76" s="53">
        <v>42.628252281705485</v>
      </c>
      <c r="I76" s="55">
        <v>0.79012345679012475</v>
      </c>
      <c r="J76" s="56">
        <v>0.44777575926161223</v>
      </c>
      <c r="K76" s="18"/>
      <c r="L76" s="18"/>
      <c r="M76" s="18"/>
    </row>
    <row r="77" spans="1:13" ht="12.75" customHeight="1" x14ac:dyDescent="0.2">
      <c r="A77" s="52">
        <v>1987</v>
      </c>
      <c r="B77" s="53">
        <v>20.733069099883281</v>
      </c>
      <c r="C77" s="53">
        <v>0</v>
      </c>
      <c r="D77" s="53">
        <v>20.733069099883281</v>
      </c>
      <c r="E77" s="54">
        <v>0.21778433928448823</v>
      </c>
      <c r="F77" s="13"/>
      <c r="G77" s="52">
        <v>1981</v>
      </c>
      <c r="H77" s="53">
        <v>40.803619426991382</v>
      </c>
      <c r="I77" s="55">
        <v>0.80246913580247048</v>
      </c>
      <c r="J77" s="56">
        <v>0.42860944776251453</v>
      </c>
      <c r="K77" s="18"/>
      <c r="L77" s="18"/>
      <c r="M77" s="18"/>
    </row>
    <row r="78" spans="1:13" ht="12.75" customHeight="1" x14ac:dyDescent="0.2">
      <c r="A78" s="52">
        <v>1988</v>
      </c>
      <c r="B78" s="53">
        <v>14.619519287054747</v>
      </c>
      <c r="C78" s="53">
        <v>0</v>
      </c>
      <c r="D78" s="53">
        <v>14.619519287054747</v>
      </c>
      <c r="E78" s="54">
        <v>0.15356637906570111</v>
      </c>
      <c r="F78" s="13"/>
      <c r="G78" s="52">
        <v>1949</v>
      </c>
      <c r="H78" s="53">
        <v>40.126718310105986</v>
      </c>
      <c r="I78" s="55">
        <v>0.8148148148148161</v>
      </c>
      <c r="J78" s="56">
        <v>0.42149914191287796</v>
      </c>
      <c r="K78" s="18"/>
      <c r="L78" s="18"/>
      <c r="M78" s="18"/>
    </row>
    <row r="79" spans="1:13" ht="12.75" customHeight="1" x14ac:dyDescent="0.2">
      <c r="A79" s="52">
        <v>1989</v>
      </c>
      <c r="B79" s="53">
        <v>58.02837600443717</v>
      </c>
      <c r="C79" s="53">
        <v>0</v>
      </c>
      <c r="D79" s="53">
        <v>58.02837600443717</v>
      </c>
      <c r="E79" s="54">
        <v>0.60954176475249122</v>
      </c>
      <c r="F79" s="13"/>
      <c r="G79" s="52">
        <v>1939</v>
      </c>
      <c r="H79" s="53">
        <v>39.695581527019677</v>
      </c>
      <c r="I79" s="55">
        <v>0.82716049382716184</v>
      </c>
      <c r="J79" s="56">
        <v>0.41697039419138315</v>
      </c>
      <c r="K79" s="18"/>
      <c r="L79" s="18"/>
      <c r="M79" s="18"/>
    </row>
    <row r="80" spans="1:13" ht="12.75" customHeight="1" x14ac:dyDescent="0.2">
      <c r="A80" s="52">
        <v>1990</v>
      </c>
      <c r="B80" s="53">
        <v>23.887003555940211</v>
      </c>
      <c r="C80" s="53">
        <v>0</v>
      </c>
      <c r="D80" s="53">
        <v>23.887003555940211</v>
      </c>
      <c r="E80" s="54">
        <v>0.2509139028985316</v>
      </c>
      <c r="F80" s="13"/>
      <c r="G80" s="52">
        <v>1944</v>
      </c>
      <c r="H80" s="53">
        <v>38.412380289707755</v>
      </c>
      <c r="I80" s="55">
        <v>0.83950617283950757</v>
      </c>
      <c r="J80" s="56">
        <v>0.40349138959777053</v>
      </c>
      <c r="K80" s="18"/>
      <c r="L80" s="18"/>
      <c r="M80" s="18"/>
    </row>
    <row r="81" spans="1:13" ht="12.75" customHeight="1" x14ac:dyDescent="0.2">
      <c r="A81" s="52">
        <v>1991</v>
      </c>
      <c r="B81" s="53">
        <v>15.268399756467485</v>
      </c>
      <c r="C81" s="53">
        <v>0</v>
      </c>
      <c r="D81" s="53">
        <v>15.268399756467485</v>
      </c>
      <c r="E81" s="54">
        <v>0.16038235038306181</v>
      </c>
      <c r="F81" s="13"/>
      <c r="G81" s="52">
        <v>1961</v>
      </c>
      <c r="H81" s="53">
        <v>35.945042530877323</v>
      </c>
      <c r="I81" s="55">
        <v>0.85185185185185319</v>
      </c>
      <c r="J81" s="56">
        <v>0.37757397616467775</v>
      </c>
      <c r="K81" s="18"/>
      <c r="L81" s="18"/>
      <c r="M81" s="18"/>
    </row>
    <row r="82" spans="1:13" ht="12.75" customHeight="1" x14ac:dyDescent="0.2">
      <c r="A82" s="52">
        <v>1992</v>
      </c>
      <c r="B82" s="53">
        <v>22.819098133435013</v>
      </c>
      <c r="C82" s="53">
        <v>0</v>
      </c>
      <c r="D82" s="53">
        <v>22.819098133435013</v>
      </c>
      <c r="E82" s="54">
        <v>0.2396964089646535</v>
      </c>
      <c r="F82" s="13"/>
      <c r="G82" s="52">
        <v>1933</v>
      </c>
      <c r="H82" s="53">
        <v>34.042974387960932</v>
      </c>
      <c r="I82" s="55">
        <v>0.86419753086419893</v>
      </c>
      <c r="J82" s="56">
        <v>0.35759426878110223</v>
      </c>
      <c r="K82" s="18"/>
      <c r="L82" s="18"/>
      <c r="M82" s="18"/>
    </row>
    <row r="83" spans="1:13" ht="12.75" customHeight="1" x14ac:dyDescent="0.2">
      <c r="A83" s="52">
        <v>1993</v>
      </c>
      <c r="B83" s="53">
        <v>58.940558759770795</v>
      </c>
      <c r="C83" s="53">
        <v>0</v>
      </c>
      <c r="D83" s="53">
        <v>58.940558759770795</v>
      </c>
      <c r="E83" s="54">
        <v>0.61912351638414698</v>
      </c>
      <c r="F83" s="13"/>
      <c r="G83" s="52">
        <v>1934</v>
      </c>
      <c r="H83" s="53">
        <v>27.264792395261733</v>
      </c>
      <c r="I83" s="55">
        <v>0.87654320987654466</v>
      </c>
      <c r="J83" s="56">
        <v>0.28639487810148878</v>
      </c>
      <c r="K83" s="18"/>
      <c r="L83" s="18"/>
      <c r="M83" s="18"/>
    </row>
    <row r="84" spans="1:13" ht="12.75" customHeight="1" x14ac:dyDescent="0.2">
      <c r="A84" s="52">
        <v>1994</v>
      </c>
      <c r="B84" s="53">
        <v>47.337023835818506</v>
      </c>
      <c r="C84" s="53">
        <v>0</v>
      </c>
      <c r="D84" s="53">
        <v>47.337023835818506</v>
      </c>
      <c r="E84" s="54">
        <v>0.49723764533422798</v>
      </c>
      <c r="F84" s="13"/>
      <c r="G84" s="52">
        <v>2001</v>
      </c>
      <c r="H84" s="53">
        <v>26.857067129463264</v>
      </c>
      <c r="I84" s="55">
        <v>0.88888888888889039</v>
      </c>
      <c r="J84" s="56">
        <v>0.28211204967923598</v>
      </c>
      <c r="K84" s="18"/>
      <c r="L84" s="18"/>
      <c r="M84" s="18"/>
    </row>
    <row r="85" spans="1:13" ht="12.75" customHeight="1" x14ac:dyDescent="0.2">
      <c r="A85" s="52">
        <v>1995</v>
      </c>
      <c r="B85" s="53">
        <v>85.850796115763444</v>
      </c>
      <c r="C85" s="53">
        <v>0</v>
      </c>
      <c r="D85" s="53">
        <v>85.850796115763444</v>
      </c>
      <c r="E85" s="54">
        <v>0.90179407684625468</v>
      </c>
      <c r="F85" s="13"/>
      <c r="G85" s="52">
        <v>1990</v>
      </c>
      <c r="H85" s="53">
        <v>23.887003555940211</v>
      </c>
      <c r="I85" s="55">
        <v>0.90123456790123602</v>
      </c>
      <c r="J85" s="56">
        <v>0.2509139028985316</v>
      </c>
      <c r="K85" s="18"/>
      <c r="L85" s="18"/>
      <c r="M85" s="18"/>
    </row>
    <row r="86" spans="1:13" ht="12.75" customHeight="1" x14ac:dyDescent="0.2">
      <c r="A86" s="52">
        <v>1996</v>
      </c>
      <c r="B86" s="53">
        <v>69.182179849701342</v>
      </c>
      <c r="C86" s="53">
        <v>0</v>
      </c>
      <c r="D86" s="53">
        <v>69.182179849701342</v>
      </c>
      <c r="E86" s="54">
        <v>0.726703569849804</v>
      </c>
      <c r="F86" s="13"/>
      <c r="G86" s="52">
        <v>1992</v>
      </c>
      <c r="H86" s="53">
        <v>22.819098133435013</v>
      </c>
      <c r="I86" s="55">
        <v>0.91358024691358175</v>
      </c>
      <c r="J86" s="56">
        <v>0.2396964089646535</v>
      </c>
      <c r="K86" s="18"/>
      <c r="L86" s="18"/>
      <c r="M86" s="18"/>
    </row>
    <row r="87" spans="1:13" ht="12.75" customHeight="1" x14ac:dyDescent="0.2">
      <c r="A87" s="52">
        <v>1997</v>
      </c>
      <c r="B87" s="53">
        <v>80.913295733326933</v>
      </c>
      <c r="C87" s="53">
        <v>0</v>
      </c>
      <c r="D87" s="53">
        <v>80.913295733326933</v>
      </c>
      <c r="E87" s="54">
        <v>0.84992957703074512</v>
      </c>
      <c r="F87" s="13"/>
      <c r="G87" s="52">
        <v>1987</v>
      </c>
      <c r="H87" s="53">
        <v>20.733069099883281</v>
      </c>
      <c r="I87" s="55">
        <v>0.92592592592592748</v>
      </c>
      <c r="J87" s="56">
        <v>0.21778433928448823</v>
      </c>
      <c r="K87" s="18"/>
      <c r="L87" s="18"/>
      <c r="M87" s="18"/>
    </row>
    <row r="88" spans="1:13" ht="12.75" customHeight="1" x14ac:dyDescent="0.2">
      <c r="A88" s="52">
        <v>1998</v>
      </c>
      <c r="B88" s="53">
        <v>89.257101219219507</v>
      </c>
      <c r="C88" s="53">
        <v>0</v>
      </c>
      <c r="D88" s="53">
        <v>89.257101219219507</v>
      </c>
      <c r="E88" s="54">
        <v>0.93757459263886034</v>
      </c>
      <c r="F88" s="13"/>
      <c r="G88" s="52">
        <v>1931</v>
      </c>
      <c r="H88" s="53">
        <v>19.351148074851039</v>
      </c>
      <c r="I88" s="55">
        <v>0.93827160493827311</v>
      </c>
      <c r="J88" s="56">
        <v>0.20326836213078822</v>
      </c>
      <c r="K88" s="18"/>
      <c r="L88" s="18"/>
      <c r="M88" s="18"/>
    </row>
    <row r="89" spans="1:13" ht="12.75" customHeight="1" x14ac:dyDescent="0.2">
      <c r="A89" s="52">
        <v>1999</v>
      </c>
      <c r="B89" s="53">
        <v>63.352695673219998</v>
      </c>
      <c r="C89" s="53">
        <v>0</v>
      </c>
      <c r="D89" s="53">
        <v>63.352695673219998</v>
      </c>
      <c r="E89" s="54">
        <v>0.66546949236575625</v>
      </c>
      <c r="F89" s="13"/>
      <c r="G89" s="52">
        <v>1929</v>
      </c>
      <c r="H89" s="53">
        <v>17.453762818514974</v>
      </c>
      <c r="I89" s="55">
        <v>0.95061728395061884</v>
      </c>
      <c r="J89" s="56">
        <v>0.18333784473230014</v>
      </c>
      <c r="K89" s="18"/>
      <c r="L89" s="18"/>
      <c r="M89" s="18"/>
    </row>
    <row r="90" spans="1:13" ht="12.75" customHeight="1" x14ac:dyDescent="0.2">
      <c r="A90" s="52">
        <v>2000</v>
      </c>
      <c r="B90" s="53">
        <v>68.189215995168794</v>
      </c>
      <c r="C90" s="53">
        <v>0</v>
      </c>
      <c r="D90" s="53">
        <v>68.189215995168794</v>
      </c>
      <c r="E90" s="54">
        <v>0.71627327726017642</v>
      </c>
      <c r="F90" s="13"/>
      <c r="G90" s="52">
        <v>1924</v>
      </c>
      <c r="H90" s="53">
        <v>17.156584651790098</v>
      </c>
      <c r="I90" s="55">
        <v>0.96296296296296457</v>
      </c>
      <c r="J90" s="56">
        <v>0.18021622533392959</v>
      </c>
      <c r="K90" s="18"/>
      <c r="L90" s="18"/>
      <c r="M90" s="18"/>
    </row>
    <row r="91" spans="1:13" ht="12.75" customHeight="1" x14ac:dyDescent="0.2">
      <c r="A91" s="52">
        <v>2001</v>
      </c>
      <c r="B91" s="53">
        <v>26.857067129463264</v>
      </c>
      <c r="C91" s="53">
        <v>0</v>
      </c>
      <c r="D91" s="53">
        <v>26.857067129463264</v>
      </c>
      <c r="E91" s="54">
        <v>0.28211204967923598</v>
      </c>
      <c r="F91" s="13"/>
      <c r="G91" s="52">
        <v>1991</v>
      </c>
      <c r="H91" s="53">
        <v>15.268399756467485</v>
      </c>
      <c r="I91" s="55">
        <v>0.9753086419753102</v>
      </c>
      <c r="J91" s="56">
        <v>0.16038235038306181</v>
      </c>
      <c r="K91" s="18"/>
      <c r="L91" s="18"/>
      <c r="M91" s="18"/>
    </row>
    <row r="92" spans="1:13" ht="12.75" customHeight="1" x14ac:dyDescent="0.2">
      <c r="A92" s="52">
        <v>2002</v>
      </c>
      <c r="B92" s="53">
        <v>58.503026691400592</v>
      </c>
      <c r="C92" s="53">
        <v>0</v>
      </c>
      <c r="D92" s="53">
        <v>58.503026691400592</v>
      </c>
      <c r="E92" s="54">
        <v>0.6145275912962247</v>
      </c>
      <c r="F92" s="13"/>
      <c r="G92" s="52">
        <v>1988</v>
      </c>
      <c r="H92" s="53">
        <v>14.619519287054747</v>
      </c>
      <c r="I92" s="55">
        <v>0.98765432098765593</v>
      </c>
      <c r="J92" s="56">
        <v>0.15356637906570111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46.826868409323126</v>
      </c>
      <c r="C93" s="58">
        <v>0</v>
      </c>
      <c r="D93" s="58">
        <v>46.826868409323126</v>
      </c>
      <c r="E93" s="59">
        <v>0.49187886984583112</v>
      </c>
      <c r="F93" s="29"/>
      <c r="G93" s="57">
        <v>1977</v>
      </c>
      <c r="H93" s="58">
        <v>7.6097251078858328</v>
      </c>
      <c r="I93" s="60">
        <v>1.0000000000000016</v>
      </c>
      <c r="J93" s="61">
        <v>7.9934087267708329E-2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58.311860730040777</v>
      </c>
      <c r="C94" s="63">
        <v>0</v>
      </c>
      <c r="D94" s="63">
        <v>58.311860730040777</v>
      </c>
      <c r="E94" s="64">
        <v>0.61251954548362197</v>
      </c>
      <c r="F94" s="36"/>
      <c r="G94" s="62"/>
      <c r="H94" s="63">
        <v>58.31186073004077</v>
      </c>
      <c r="I94" s="63"/>
      <c r="J94" s="64">
        <v>0.61251954548362153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95.200000006294232</v>
      </c>
      <c r="C95" s="66">
        <v>0</v>
      </c>
      <c r="D95" s="66">
        <v>95.200000006294232</v>
      </c>
      <c r="E95" s="67">
        <v>1.0000000000661158</v>
      </c>
      <c r="F95" s="36"/>
      <c r="G95" s="68"/>
      <c r="H95" s="66">
        <v>95.200000006294232</v>
      </c>
      <c r="I95" s="69"/>
      <c r="J95" s="67">
        <v>1.0000000000661158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7.6097251078858328</v>
      </c>
      <c r="C96" s="66">
        <v>0</v>
      </c>
      <c r="D96" s="66">
        <v>7.6097251078858328</v>
      </c>
      <c r="E96" s="67">
        <v>7.9934087267708329E-2</v>
      </c>
      <c r="F96" s="45"/>
      <c r="G96" s="68"/>
      <c r="H96" s="66">
        <v>7.6097251078858328</v>
      </c>
      <c r="I96" s="69"/>
      <c r="J96" s="67">
        <v>7.9934087267708329E-2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3:BU1032"/>
  <sheetViews>
    <sheetView zoomScale="115" zoomScaleNormal="115" workbookViewId="0">
      <selection activeCell="M76" sqref="M76"/>
    </sheetView>
  </sheetViews>
  <sheetFormatPr defaultColWidth="6.42578125" defaultRowHeight="9.75" custom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19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93.349634126565121</v>
      </c>
      <c r="C12" s="48">
        <v>0</v>
      </c>
      <c r="D12" s="48">
        <v>93.349634126565121</v>
      </c>
      <c r="E12" s="49">
        <v>0.67473533882591341</v>
      </c>
      <c r="F12" s="13"/>
      <c r="G12" s="47">
        <v>1938</v>
      </c>
      <c r="H12" s="48">
        <v>135.77913960738451</v>
      </c>
      <c r="I12" s="50">
        <v>0</v>
      </c>
      <c r="J12" s="51">
        <v>0.98141770587195165</v>
      </c>
      <c r="K12" s="18"/>
      <c r="L12" s="18"/>
      <c r="M12" s="18"/>
    </row>
    <row r="13" spans="1:13" ht="12.75" customHeight="1" x14ac:dyDescent="0.2">
      <c r="A13" s="52">
        <v>1923</v>
      </c>
      <c r="B13" s="53">
        <v>83.601480390049545</v>
      </c>
      <c r="C13" s="53">
        <v>7.1947175600327835</v>
      </c>
      <c r="D13" s="53">
        <v>90.79619795008233</v>
      </c>
      <c r="E13" s="54">
        <v>0.65627898771291893</v>
      </c>
      <c r="F13" s="13"/>
      <c r="G13" s="52">
        <v>1980</v>
      </c>
      <c r="H13" s="53">
        <v>135.70486001687001</v>
      </c>
      <c r="I13" s="55">
        <v>1.2345679012345699E-2</v>
      </c>
      <c r="J13" s="56">
        <v>0.98088080966295643</v>
      </c>
      <c r="K13" s="18"/>
      <c r="L13" s="18"/>
      <c r="M13" s="18"/>
    </row>
    <row r="14" spans="1:13" ht="12.75" customHeight="1" x14ac:dyDescent="0.2">
      <c r="A14" s="52">
        <v>1924</v>
      </c>
      <c r="B14" s="53">
        <v>24.932914774949154</v>
      </c>
      <c r="C14" s="53">
        <v>1.9833209203238222</v>
      </c>
      <c r="D14" s="53">
        <v>26.916235695272977</v>
      </c>
      <c r="E14" s="54">
        <v>0.19455175782633161</v>
      </c>
      <c r="F14" s="13"/>
      <c r="G14" s="52">
        <v>1983</v>
      </c>
      <c r="H14" s="53">
        <v>135.67699987649331</v>
      </c>
      <c r="I14" s="55">
        <v>2.4691358024691398E-2</v>
      </c>
      <c r="J14" s="56">
        <v>0.98067943531979274</v>
      </c>
      <c r="K14" s="18"/>
      <c r="L14" s="18"/>
      <c r="M14" s="18"/>
    </row>
    <row r="15" spans="1:13" ht="12.75" customHeight="1" x14ac:dyDescent="0.2">
      <c r="A15" s="52">
        <v>1925</v>
      </c>
      <c r="B15" s="53">
        <v>65.471294464438159</v>
      </c>
      <c r="C15" s="53">
        <v>0</v>
      </c>
      <c r="D15" s="53">
        <v>65.471294464438159</v>
      </c>
      <c r="E15" s="54">
        <v>0.47322945041155157</v>
      </c>
      <c r="F15" s="13"/>
      <c r="G15" s="52">
        <v>1952</v>
      </c>
      <c r="H15" s="53">
        <v>132.35322411137147</v>
      </c>
      <c r="I15" s="55">
        <v>3.7037037037037097E-2</v>
      </c>
      <c r="J15" s="56">
        <v>0.95665503513821093</v>
      </c>
      <c r="K15" s="18"/>
      <c r="L15" s="18"/>
      <c r="M15" s="18"/>
    </row>
    <row r="16" spans="1:13" ht="12.75" customHeight="1" x14ac:dyDescent="0.2">
      <c r="A16" s="52">
        <v>1926</v>
      </c>
      <c r="B16" s="53">
        <v>67.578110734626264</v>
      </c>
      <c r="C16" s="53">
        <v>0</v>
      </c>
      <c r="D16" s="53">
        <v>67.578110734626264</v>
      </c>
      <c r="E16" s="54">
        <v>0.48845761282707817</v>
      </c>
      <c r="F16" s="13"/>
      <c r="G16" s="52">
        <v>1998</v>
      </c>
      <c r="H16" s="53">
        <v>128.84575886618566</v>
      </c>
      <c r="I16" s="55">
        <v>4.9382716049382797E-2</v>
      </c>
      <c r="J16" s="56">
        <v>0.93130291916288876</v>
      </c>
      <c r="K16" s="18"/>
      <c r="L16" s="18"/>
      <c r="M16" s="18"/>
    </row>
    <row r="17" spans="1:13" ht="12.75" customHeight="1" x14ac:dyDescent="0.2">
      <c r="A17" s="52">
        <v>1927</v>
      </c>
      <c r="B17" s="53">
        <v>85.823156011704071</v>
      </c>
      <c r="C17" s="53">
        <v>0</v>
      </c>
      <c r="D17" s="53">
        <v>85.823156011704071</v>
      </c>
      <c r="E17" s="54">
        <v>0.62033361772102691</v>
      </c>
      <c r="F17" s="13"/>
      <c r="G17" s="52">
        <v>1982</v>
      </c>
      <c r="H17" s="53">
        <v>128.45000000849257</v>
      </c>
      <c r="I17" s="55">
        <v>6.1728395061728496E-2</v>
      </c>
      <c r="J17" s="56">
        <v>0.92844235640399397</v>
      </c>
      <c r="K17" s="18"/>
      <c r="L17" s="18"/>
      <c r="M17" s="18"/>
    </row>
    <row r="18" spans="1:13" ht="12.75" customHeight="1" x14ac:dyDescent="0.2">
      <c r="A18" s="52">
        <v>1928</v>
      </c>
      <c r="B18" s="53">
        <v>98.130174910069499</v>
      </c>
      <c r="C18" s="53">
        <v>4.1160425288696176</v>
      </c>
      <c r="D18" s="53">
        <v>102.24621743893911</v>
      </c>
      <c r="E18" s="54">
        <v>0.73904024169815041</v>
      </c>
      <c r="F18" s="13"/>
      <c r="G18" s="52">
        <v>1958</v>
      </c>
      <c r="H18" s="53">
        <v>128.45000000849254</v>
      </c>
      <c r="I18" s="55">
        <v>7.4074074074074195E-2</v>
      </c>
      <c r="J18" s="56">
        <v>0.92844235640399375</v>
      </c>
      <c r="K18" s="18"/>
      <c r="L18" s="18"/>
      <c r="M18" s="18"/>
    </row>
    <row r="19" spans="1:13" ht="12.75" customHeight="1" x14ac:dyDescent="0.2">
      <c r="A19" s="52">
        <v>1929</v>
      </c>
      <c r="B19" s="53">
        <v>25.364790818713725</v>
      </c>
      <c r="C19" s="53">
        <v>7.5631663850917823</v>
      </c>
      <c r="D19" s="53">
        <v>32.927957203805505</v>
      </c>
      <c r="E19" s="54">
        <v>0.23800475029855805</v>
      </c>
      <c r="F19" s="13"/>
      <c r="G19" s="52">
        <v>1958</v>
      </c>
      <c r="H19" s="53">
        <v>128.45000000849254</v>
      </c>
      <c r="I19" s="55">
        <v>8.6419753086419887E-2</v>
      </c>
      <c r="J19" s="56">
        <v>0.92844235640399375</v>
      </c>
      <c r="K19" s="18"/>
      <c r="L19" s="18"/>
      <c r="M19" s="18"/>
    </row>
    <row r="20" spans="1:13" ht="12.75" customHeight="1" x14ac:dyDescent="0.2">
      <c r="A20" s="52">
        <v>1930</v>
      </c>
      <c r="B20" s="53">
        <v>65.562996361324409</v>
      </c>
      <c r="C20" s="53">
        <v>0</v>
      </c>
      <c r="D20" s="53">
        <v>65.562996361324409</v>
      </c>
      <c r="E20" s="54">
        <v>0.47389227583176302</v>
      </c>
      <c r="F20" s="13"/>
      <c r="G20" s="52">
        <v>2003</v>
      </c>
      <c r="H20" s="53">
        <v>120.45018684543173</v>
      </c>
      <c r="I20" s="55">
        <v>9.8765432098765593E-2</v>
      </c>
      <c r="J20" s="56">
        <v>0.87061934835874044</v>
      </c>
      <c r="K20" s="18"/>
      <c r="L20" s="18"/>
      <c r="M20" s="18"/>
    </row>
    <row r="21" spans="1:13" ht="12.75" customHeight="1" x14ac:dyDescent="0.2">
      <c r="A21" s="52">
        <v>1931</v>
      </c>
      <c r="B21" s="53">
        <v>28.122177900794558</v>
      </c>
      <c r="C21" s="53">
        <v>0</v>
      </c>
      <c r="D21" s="53">
        <v>28.122177900794558</v>
      </c>
      <c r="E21" s="54">
        <v>0.20326836213078828</v>
      </c>
      <c r="F21" s="13"/>
      <c r="G21" s="52">
        <v>1967</v>
      </c>
      <c r="H21" s="53">
        <v>117.80699743613975</v>
      </c>
      <c r="I21" s="55">
        <v>0.1111111111111113</v>
      </c>
      <c r="J21" s="56">
        <v>0.8515142568568107</v>
      </c>
      <c r="K21" s="18"/>
      <c r="L21" s="18"/>
      <c r="M21" s="18"/>
    </row>
    <row r="22" spans="1:13" ht="12.75" customHeight="1" x14ac:dyDescent="0.2">
      <c r="A22" s="52">
        <v>1932</v>
      </c>
      <c r="B22" s="53">
        <v>65.108887108451327</v>
      </c>
      <c r="C22" s="53">
        <v>0</v>
      </c>
      <c r="D22" s="53">
        <v>65.108887108451327</v>
      </c>
      <c r="E22" s="54">
        <v>0.47060995380159976</v>
      </c>
      <c r="F22" s="13"/>
      <c r="G22" s="52">
        <v>1995</v>
      </c>
      <c r="H22" s="53">
        <v>117.32018068855157</v>
      </c>
      <c r="I22" s="55">
        <v>0.12345679012345699</v>
      </c>
      <c r="J22" s="56">
        <v>0.84799552358909702</v>
      </c>
      <c r="K22" s="18"/>
      <c r="L22" s="18"/>
      <c r="M22" s="18"/>
    </row>
    <row r="23" spans="1:13" ht="12.75" customHeight="1" x14ac:dyDescent="0.2">
      <c r="A23" s="52">
        <v>1933</v>
      </c>
      <c r="B23" s="53">
        <v>49.473167085865498</v>
      </c>
      <c r="C23" s="53">
        <v>0</v>
      </c>
      <c r="D23" s="53">
        <v>49.473167085865498</v>
      </c>
      <c r="E23" s="54">
        <v>0.35759426878110229</v>
      </c>
      <c r="F23" s="13"/>
      <c r="G23" s="52">
        <v>1997</v>
      </c>
      <c r="H23" s="53">
        <v>116.36781878143364</v>
      </c>
      <c r="I23" s="55">
        <v>0.13580246913580268</v>
      </c>
      <c r="J23" s="56">
        <v>0.84111180904541849</v>
      </c>
      <c r="K23" s="18"/>
      <c r="L23" s="18"/>
      <c r="M23" s="18"/>
    </row>
    <row r="24" spans="1:13" ht="12.75" customHeight="1" x14ac:dyDescent="0.2">
      <c r="A24" s="52">
        <v>1934</v>
      </c>
      <c r="B24" s="53">
        <v>39.622731385340977</v>
      </c>
      <c r="C24" s="53">
        <v>0</v>
      </c>
      <c r="D24" s="53">
        <v>39.622731385340977</v>
      </c>
      <c r="E24" s="54">
        <v>0.28639487810148884</v>
      </c>
      <c r="F24" s="13"/>
      <c r="G24" s="52">
        <v>1941</v>
      </c>
      <c r="H24" s="53">
        <v>116.06422961879547</v>
      </c>
      <c r="I24" s="55">
        <v>0.14814814814814839</v>
      </c>
      <c r="J24" s="56">
        <v>0.83891745297286213</v>
      </c>
      <c r="K24" s="18"/>
      <c r="L24" s="18"/>
      <c r="M24" s="18"/>
    </row>
    <row r="25" spans="1:13" ht="12.75" customHeight="1" x14ac:dyDescent="0.2">
      <c r="A25" s="52">
        <v>1935</v>
      </c>
      <c r="B25" s="53">
        <v>86.514387164936124</v>
      </c>
      <c r="C25" s="53">
        <v>0</v>
      </c>
      <c r="D25" s="53">
        <v>86.514387164936124</v>
      </c>
      <c r="E25" s="54">
        <v>0.62532986747333663</v>
      </c>
      <c r="F25" s="13"/>
      <c r="G25" s="52">
        <v>1986</v>
      </c>
      <c r="H25" s="53">
        <v>114.64353318857258</v>
      </c>
      <c r="I25" s="55">
        <v>0.1604938271604941</v>
      </c>
      <c r="J25" s="56">
        <v>0.82864859550829473</v>
      </c>
      <c r="K25" s="18"/>
      <c r="L25" s="18"/>
      <c r="M25" s="18"/>
    </row>
    <row r="26" spans="1:13" ht="12.75" customHeight="1" x14ac:dyDescent="0.2">
      <c r="A26" s="52">
        <v>1936</v>
      </c>
      <c r="B26" s="53">
        <v>94.635167664942117</v>
      </c>
      <c r="C26" s="53">
        <v>3.7869939904764114</v>
      </c>
      <c r="D26" s="53">
        <v>98.422161655418535</v>
      </c>
      <c r="E26" s="54">
        <v>0.71139979512409501</v>
      </c>
      <c r="F26" s="13"/>
      <c r="G26" s="52">
        <v>1956</v>
      </c>
      <c r="H26" s="53">
        <v>114.05400770500444</v>
      </c>
      <c r="I26" s="55">
        <v>0.17283950617283977</v>
      </c>
      <c r="J26" s="56">
        <v>0.82438747889414121</v>
      </c>
      <c r="K26" s="18"/>
      <c r="L26" s="18"/>
      <c r="M26" s="18"/>
    </row>
    <row r="27" spans="1:13" ht="12.75" customHeight="1" x14ac:dyDescent="0.2">
      <c r="A27" s="52">
        <v>1937</v>
      </c>
      <c r="B27" s="53">
        <v>95.093740716994475</v>
      </c>
      <c r="C27" s="53">
        <v>7.2937968953592476</v>
      </c>
      <c r="D27" s="53">
        <v>102.38753761235373</v>
      </c>
      <c r="E27" s="54">
        <v>0.74006171024469625</v>
      </c>
      <c r="F27" s="13"/>
      <c r="G27" s="52">
        <v>1984</v>
      </c>
      <c r="H27" s="53">
        <v>110.87922888541094</v>
      </c>
      <c r="I27" s="55">
        <v>0.18518518518518548</v>
      </c>
      <c r="J27" s="56">
        <v>0.80144003531196928</v>
      </c>
      <c r="K27" s="18"/>
      <c r="L27" s="18"/>
      <c r="M27" s="18"/>
    </row>
    <row r="28" spans="1:13" ht="12.75" customHeight="1" x14ac:dyDescent="0.2">
      <c r="A28" s="52">
        <v>1938</v>
      </c>
      <c r="B28" s="53">
        <v>128.45000000849254</v>
      </c>
      <c r="C28" s="53">
        <v>7.3291395988919676</v>
      </c>
      <c r="D28" s="53">
        <v>135.77913960738451</v>
      </c>
      <c r="E28" s="54">
        <v>0.98141770587195165</v>
      </c>
      <c r="F28" s="13"/>
      <c r="G28" s="52">
        <v>1978</v>
      </c>
      <c r="H28" s="53">
        <v>110.65178627991307</v>
      </c>
      <c r="I28" s="55">
        <v>0.19753086419753119</v>
      </c>
      <c r="J28" s="56">
        <v>0.79979606996684549</v>
      </c>
      <c r="K28" s="18"/>
      <c r="L28" s="18"/>
      <c r="M28" s="18"/>
    </row>
    <row r="29" spans="1:13" ht="12.75" customHeight="1" x14ac:dyDescent="0.2">
      <c r="A29" s="52">
        <v>1939</v>
      </c>
      <c r="B29" s="53">
        <v>61.234911429579391</v>
      </c>
      <c r="C29" s="53">
        <v>9.899999323048057</v>
      </c>
      <c r="D29" s="53">
        <v>71.134910752627448</v>
      </c>
      <c r="E29" s="54">
        <v>0.51416632275119223</v>
      </c>
      <c r="F29" s="13"/>
      <c r="G29" s="52">
        <v>1979</v>
      </c>
      <c r="H29" s="53">
        <v>104.70120070409234</v>
      </c>
      <c r="I29" s="55">
        <v>0.20987654320987689</v>
      </c>
      <c r="J29" s="56">
        <v>0.75678497075599815</v>
      </c>
      <c r="K29" s="18"/>
      <c r="L29" s="18"/>
      <c r="M29" s="18"/>
    </row>
    <row r="30" spans="1:13" ht="12.75" customHeight="1" x14ac:dyDescent="0.2">
      <c r="A30" s="52">
        <v>1940</v>
      </c>
      <c r="B30" s="53">
        <v>86.705814121234837</v>
      </c>
      <c r="C30" s="53">
        <v>0</v>
      </c>
      <c r="D30" s="53">
        <v>86.705814121234837</v>
      </c>
      <c r="E30" s="54">
        <v>0.62671351009204801</v>
      </c>
      <c r="F30" s="13"/>
      <c r="G30" s="52">
        <v>1974</v>
      </c>
      <c r="H30" s="53">
        <v>104.11348999989524</v>
      </c>
      <c r="I30" s="55">
        <v>0.2222222222222226</v>
      </c>
      <c r="J30" s="56">
        <v>0.75253697144846576</v>
      </c>
      <c r="K30" s="18"/>
      <c r="L30" s="18"/>
      <c r="M30" s="18"/>
    </row>
    <row r="31" spans="1:13" ht="12.75" customHeight="1" x14ac:dyDescent="0.2">
      <c r="A31" s="52">
        <v>1941</v>
      </c>
      <c r="B31" s="53">
        <v>111.06509445314235</v>
      </c>
      <c r="C31" s="53">
        <v>4.9991351656531098</v>
      </c>
      <c r="D31" s="53">
        <v>116.06422961879547</v>
      </c>
      <c r="E31" s="54">
        <v>0.83891745297286213</v>
      </c>
      <c r="F31" s="13"/>
      <c r="G31" s="52">
        <v>1970</v>
      </c>
      <c r="H31" s="53">
        <v>102.5021835283553</v>
      </c>
      <c r="I31" s="55">
        <v>0.23456790123456828</v>
      </c>
      <c r="J31" s="56">
        <v>0.74089037606328378</v>
      </c>
      <c r="K31" s="18"/>
      <c r="L31" s="18"/>
      <c r="M31" s="18"/>
    </row>
    <row r="32" spans="1:13" ht="12.75" customHeight="1" x14ac:dyDescent="0.2">
      <c r="A32" s="52">
        <v>1942</v>
      </c>
      <c r="B32" s="53">
        <v>95.660818747818468</v>
      </c>
      <c r="C32" s="53">
        <v>2.2870666965779018</v>
      </c>
      <c r="D32" s="53">
        <v>97.947885444396363</v>
      </c>
      <c r="E32" s="54">
        <v>0.70797170541667054</v>
      </c>
      <c r="F32" s="13"/>
      <c r="G32" s="52">
        <v>1937</v>
      </c>
      <c r="H32" s="53">
        <v>102.38753761235373</v>
      </c>
      <c r="I32" s="55">
        <v>0.24691358024691398</v>
      </c>
      <c r="J32" s="56">
        <v>0.74006171024469625</v>
      </c>
      <c r="K32" s="18"/>
      <c r="L32" s="18"/>
      <c r="M32" s="18"/>
    </row>
    <row r="33" spans="1:13" ht="12.75" customHeight="1" x14ac:dyDescent="0.2">
      <c r="A33" s="52">
        <v>1943</v>
      </c>
      <c r="B33" s="53">
        <v>87.911709276363297</v>
      </c>
      <c r="C33" s="53">
        <v>7.3728458370819929</v>
      </c>
      <c r="D33" s="53">
        <v>95.284555113445293</v>
      </c>
      <c r="E33" s="54">
        <v>0.68872103443039612</v>
      </c>
      <c r="F33" s="13"/>
      <c r="G33" s="52">
        <v>1996</v>
      </c>
      <c r="H33" s="53">
        <v>102.38726748293337</v>
      </c>
      <c r="I33" s="55">
        <v>0.25925925925925969</v>
      </c>
      <c r="J33" s="56">
        <v>0.74005975773714039</v>
      </c>
      <c r="K33" s="18"/>
      <c r="L33" s="18"/>
      <c r="M33" s="18"/>
    </row>
    <row r="34" spans="1:13" ht="12.75" customHeight="1" x14ac:dyDescent="0.2">
      <c r="A34" s="52">
        <v>1944</v>
      </c>
      <c r="B34" s="53">
        <v>55.82303375085155</v>
      </c>
      <c r="C34" s="53">
        <v>9.1573993873239807</v>
      </c>
      <c r="D34" s="53">
        <v>64.980433138175528</v>
      </c>
      <c r="E34" s="54">
        <v>0.46968148274792576</v>
      </c>
      <c r="F34" s="13"/>
      <c r="G34" s="52">
        <v>1928</v>
      </c>
      <c r="H34" s="53">
        <v>102.24621743893911</v>
      </c>
      <c r="I34" s="55">
        <v>0.27160493827160537</v>
      </c>
      <c r="J34" s="56">
        <v>0.73904024169815041</v>
      </c>
      <c r="K34" s="18"/>
      <c r="L34" s="18"/>
      <c r="M34" s="18"/>
    </row>
    <row r="35" spans="1:13" ht="12.75" customHeight="1" x14ac:dyDescent="0.2">
      <c r="A35" s="52">
        <v>1945</v>
      </c>
      <c r="B35" s="53">
        <v>95.310005740530812</v>
      </c>
      <c r="C35" s="53">
        <v>0</v>
      </c>
      <c r="D35" s="53">
        <v>95.310005740530812</v>
      </c>
      <c r="E35" s="54">
        <v>0.68890499270351147</v>
      </c>
      <c r="F35" s="13"/>
      <c r="G35" s="52">
        <v>1951</v>
      </c>
      <c r="H35" s="53">
        <v>101.82673471803687</v>
      </c>
      <c r="I35" s="55">
        <v>0.2839506172839511</v>
      </c>
      <c r="J35" s="56">
        <v>0.73600820179282167</v>
      </c>
      <c r="K35" s="18"/>
      <c r="L35" s="18"/>
      <c r="M35" s="18"/>
    </row>
    <row r="36" spans="1:13" ht="12.75" customHeight="1" x14ac:dyDescent="0.2">
      <c r="A36" s="52">
        <v>1946</v>
      </c>
      <c r="B36" s="53">
        <v>89.577202452685242</v>
      </c>
      <c r="C36" s="53">
        <v>7.345807759757661</v>
      </c>
      <c r="D36" s="53">
        <v>96.923010212442904</v>
      </c>
      <c r="E36" s="54">
        <v>0.70056386131147752</v>
      </c>
      <c r="F36" s="13"/>
      <c r="G36" s="52">
        <v>1973</v>
      </c>
      <c r="H36" s="53">
        <v>100.29183199401727</v>
      </c>
      <c r="I36" s="55">
        <v>0.29629629629629678</v>
      </c>
      <c r="J36" s="56">
        <v>0.72491385611866477</v>
      </c>
      <c r="K36" s="18"/>
      <c r="L36" s="18"/>
      <c r="M36" s="18"/>
    </row>
    <row r="37" spans="1:13" ht="12.75" customHeight="1" x14ac:dyDescent="0.2">
      <c r="A37" s="52">
        <v>1947</v>
      </c>
      <c r="B37" s="53">
        <v>74.233303386442159</v>
      </c>
      <c r="C37" s="53">
        <v>6.9039638453238306</v>
      </c>
      <c r="D37" s="53">
        <v>81.137267231765989</v>
      </c>
      <c r="E37" s="54">
        <v>0.58646380362678707</v>
      </c>
      <c r="F37" s="13"/>
      <c r="G37" s="52">
        <v>1975</v>
      </c>
      <c r="H37" s="53">
        <v>98.547563242512439</v>
      </c>
      <c r="I37" s="55">
        <v>0.30864197530864246</v>
      </c>
      <c r="J37" s="56">
        <v>0.71230620341534112</v>
      </c>
      <c r="K37" s="18"/>
      <c r="L37" s="18"/>
      <c r="M37" s="18"/>
    </row>
    <row r="38" spans="1:13" ht="12.75" customHeight="1" x14ac:dyDescent="0.2">
      <c r="A38" s="52">
        <v>1948</v>
      </c>
      <c r="B38" s="53">
        <v>71.488245790794778</v>
      </c>
      <c r="C38" s="53">
        <v>0</v>
      </c>
      <c r="D38" s="53">
        <v>71.488245790794778</v>
      </c>
      <c r="E38" s="54">
        <v>0.51672024424137897</v>
      </c>
      <c r="F38" s="13"/>
      <c r="G38" s="52">
        <v>1936</v>
      </c>
      <c r="H38" s="53">
        <v>98.422161655418535</v>
      </c>
      <c r="I38" s="55">
        <v>0.32098765432098819</v>
      </c>
      <c r="J38" s="56">
        <v>0.71139979512409501</v>
      </c>
      <c r="K38" s="18"/>
      <c r="L38" s="18"/>
      <c r="M38" s="18"/>
    </row>
    <row r="39" spans="1:13" ht="12.75" customHeight="1" x14ac:dyDescent="0.2">
      <c r="A39" s="52">
        <v>1949</v>
      </c>
      <c r="B39" s="53">
        <v>58.314406283646655</v>
      </c>
      <c r="C39" s="53">
        <v>0</v>
      </c>
      <c r="D39" s="53">
        <v>58.314406283646655</v>
      </c>
      <c r="E39" s="54">
        <v>0.42149914191287791</v>
      </c>
      <c r="F39" s="13"/>
      <c r="G39" s="52">
        <v>1942</v>
      </c>
      <c r="H39" s="53">
        <v>97.947885444396363</v>
      </c>
      <c r="I39" s="55">
        <v>0.33333333333333387</v>
      </c>
      <c r="J39" s="56">
        <v>0.70797170541667054</v>
      </c>
      <c r="K39" s="18"/>
      <c r="L39" s="18"/>
      <c r="M39" s="18"/>
    </row>
    <row r="40" spans="1:13" ht="12.75" customHeight="1" x14ac:dyDescent="0.2">
      <c r="A40" s="52">
        <v>1950</v>
      </c>
      <c r="B40" s="53">
        <v>76.805144559314016</v>
      </c>
      <c r="C40" s="53">
        <v>0</v>
      </c>
      <c r="D40" s="53">
        <v>76.805144559314016</v>
      </c>
      <c r="E40" s="54">
        <v>0.55515102681108797</v>
      </c>
      <c r="F40" s="13"/>
      <c r="G40" s="52">
        <v>1985</v>
      </c>
      <c r="H40" s="53">
        <v>97.489929737438686</v>
      </c>
      <c r="I40" s="55">
        <v>0.34567901234567955</v>
      </c>
      <c r="J40" s="56">
        <v>0.70466158104400933</v>
      </c>
      <c r="K40" s="18"/>
      <c r="L40" s="18"/>
      <c r="M40" s="18"/>
    </row>
    <row r="41" spans="1:13" ht="12.75" customHeight="1" x14ac:dyDescent="0.2">
      <c r="A41" s="52">
        <v>1951</v>
      </c>
      <c r="B41" s="53">
        <v>101.82673471803687</v>
      </c>
      <c r="C41" s="53">
        <v>0</v>
      </c>
      <c r="D41" s="53">
        <v>101.82673471803687</v>
      </c>
      <c r="E41" s="54">
        <v>0.73600820179282167</v>
      </c>
      <c r="F41" s="13"/>
      <c r="G41" s="52">
        <v>2000</v>
      </c>
      <c r="H41" s="53">
        <v>97.245960063176994</v>
      </c>
      <c r="I41" s="55">
        <v>0.35802469135802528</v>
      </c>
      <c r="J41" s="56">
        <v>0.70289815730521865</v>
      </c>
      <c r="K41" s="18"/>
      <c r="L41" s="18"/>
      <c r="M41" s="18"/>
    </row>
    <row r="42" spans="1:13" ht="12.75" customHeight="1" x14ac:dyDescent="0.2">
      <c r="A42" s="52">
        <v>1952</v>
      </c>
      <c r="B42" s="53">
        <v>124.50515299424242</v>
      </c>
      <c r="C42" s="53">
        <v>7.8480711171290549</v>
      </c>
      <c r="D42" s="53">
        <v>132.35322411137147</v>
      </c>
      <c r="E42" s="54">
        <v>0.95665503513821093</v>
      </c>
      <c r="F42" s="13"/>
      <c r="G42" s="52">
        <v>1946</v>
      </c>
      <c r="H42" s="53">
        <v>96.923010212442904</v>
      </c>
      <c r="I42" s="55">
        <v>0.37037037037037096</v>
      </c>
      <c r="J42" s="56">
        <v>0.70056386131147752</v>
      </c>
      <c r="K42" s="18"/>
      <c r="L42" s="18"/>
      <c r="M42" s="18"/>
    </row>
    <row r="43" spans="1:13" ht="12.75" customHeight="1" x14ac:dyDescent="0.2">
      <c r="A43" s="52">
        <v>1953</v>
      </c>
      <c r="B43" s="53">
        <v>71.48315978247085</v>
      </c>
      <c r="C43" s="53">
        <v>9.5959595123698165</v>
      </c>
      <c r="D43" s="53">
        <v>81.079119294840666</v>
      </c>
      <c r="E43" s="54">
        <v>0.58604350773285629</v>
      </c>
      <c r="F43" s="13"/>
      <c r="G43" s="52">
        <v>1999</v>
      </c>
      <c r="H43" s="53">
        <v>96.109034729552775</v>
      </c>
      <c r="I43" s="55">
        <v>0.38271604938271669</v>
      </c>
      <c r="J43" s="56">
        <v>0.69468041004374981</v>
      </c>
      <c r="K43" s="18"/>
      <c r="L43" s="18"/>
      <c r="M43" s="18"/>
    </row>
    <row r="44" spans="1:13" ht="12.75" customHeight="1" x14ac:dyDescent="0.2">
      <c r="A44" s="52">
        <v>1954</v>
      </c>
      <c r="B44" s="53">
        <v>84.53276808776927</v>
      </c>
      <c r="C44" s="53">
        <v>0</v>
      </c>
      <c r="D44" s="53">
        <v>84.53276808776927</v>
      </c>
      <c r="E44" s="54">
        <v>0.61100663597953941</v>
      </c>
      <c r="F44" s="13"/>
      <c r="G44" s="52">
        <v>1945</v>
      </c>
      <c r="H44" s="53">
        <v>95.310005740530812</v>
      </c>
      <c r="I44" s="55">
        <v>0.39506172839506237</v>
      </c>
      <c r="J44" s="56">
        <v>0.68890499270351147</v>
      </c>
      <c r="K44" s="18"/>
      <c r="L44" s="18"/>
      <c r="M44" s="18"/>
    </row>
    <row r="45" spans="1:13" ht="12.75" customHeight="1" x14ac:dyDescent="0.2">
      <c r="A45" s="52">
        <v>1955</v>
      </c>
      <c r="B45" s="53">
        <v>61.949776293844046</v>
      </c>
      <c r="C45" s="53">
        <v>2.929198331091396</v>
      </c>
      <c r="D45" s="53">
        <v>64.878974624935438</v>
      </c>
      <c r="E45" s="54">
        <v>0.46894813606747698</v>
      </c>
      <c r="F45" s="13"/>
      <c r="G45" s="52">
        <v>1943</v>
      </c>
      <c r="H45" s="53">
        <v>95.284555113445293</v>
      </c>
      <c r="I45" s="55">
        <v>0.40740740740740805</v>
      </c>
      <c r="J45" s="56">
        <v>0.68872103443039612</v>
      </c>
      <c r="K45" s="18"/>
      <c r="L45" s="18"/>
      <c r="M45" s="18"/>
    </row>
    <row r="46" spans="1:13" ht="12.75" customHeight="1" x14ac:dyDescent="0.2">
      <c r="A46" s="52">
        <v>1956</v>
      </c>
      <c r="B46" s="53">
        <v>114.05400770500444</v>
      </c>
      <c r="C46" s="53">
        <v>0</v>
      </c>
      <c r="D46" s="53">
        <v>114.05400770500444</v>
      </c>
      <c r="E46" s="54">
        <v>0.82438747889414121</v>
      </c>
      <c r="F46" s="13"/>
      <c r="G46" s="52">
        <v>1966</v>
      </c>
      <c r="H46" s="53">
        <v>93.781571245528255</v>
      </c>
      <c r="I46" s="55">
        <v>0.41975308641975378</v>
      </c>
      <c r="J46" s="56">
        <v>0.67785739967855629</v>
      </c>
      <c r="K46" s="18"/>
      <c r="L46" s="18"/>
      <c r="M46" s="18"/>
    </row>
    <row r="47" spans="1:13" ht="12.75" customHeight="1" x14ac:dyDescent="0.2">
      <c r="A47" s="52">
        <v>1957</v>
      </c>
      <c r="B47" s="53">
        <v>71.050089821498091</v>
      </c>
      <c r="C47" s="53">
        <v>8.7904610538512866</v>
      </c>
      <c r="D47" s="53">
        <v>79.840550875349379</v>
      </c>
      <c r="E47" s="54">
        <v>0.57709107969171947</v>
      </c>
      <c r="F47" s="13"/>
      <c r="G47" s="52">
        <v>1922</v>
      </c>
      <c r="H47" s="53">
        <v>93.349634126565121</v>
      </c>
      <c r="I47" s="55">
        <v>0.43209876543209946</v>
      </c>
      <c r="J47" s="56">
        <v>0.67473533882591341</v>
      </c>
      <c r="K47" s="18"/>
      <c r="L47" s="18"/>
      <c r="M47" s="18"/>
    </row>
    <row r="48" spans="1:13" ht="12.75" customHeight="1" x14ac:dyDescent="0.2">
      <c r="A48" s="52">
        <v>1958</v>
      </c>
      <c r="B48" s="53">
        <v>128.45000000849254</v>
      </c>
      <c r="C48" s="53">
        <v>0</v>
      </c>
      <c r="D48" s="53">
        <v>128.45000000849254</v>
      </c>
      <c r="E48" s="54">
        <v>0.92844235640399375</v>
      </c>
      <c r="F48" s="13"/>
      <c r="G48" s="52">
        <v>1971</v>
      </c>
      <c r="H48" s="53">
        <v>93.303475760733733</v>
      </c>
      <c r="I48" s="55">
        <v>0.4444444444444452</v>
      </c>
      <c r="J48" s="56">
        <v>0.67440170408914879</v>
      </c>
      <c r="K48" s="18"/>
      <c r="L48" s="18"/>
      <c r="M48" s="18"/>
    </row>
    <row r="49" spans="1:13" ht="12.75" customHeight="1" x14ac:dyDescent="0.2">
      <c r="A49" s="52">
        <v>1959</v>
      </c>
      <c r="B49" s="53">
        <v>64.684027809888164</v>
      </c>
      <c r="C49" s="53">
        <v>9.8999994187647662</v>
      </c>
      <c r="D49" s="53">
        <v>74.584027228652928</v>
      </c>
      <c r="E49" s="54">
        <v>0.53909669120818893</v>
      </c>
      <c r="F49" s="13"/>
      <c r="G49" s="52">
        <v>1965</v>
      </c>
      <c r="H49" s="53">
        <v>90.874004120207971</v>
      </c>
      <c r="I49" s="55">
        <v>0.45679012345679088</v>
      </c>
      <c r="J49" s="56">
        <v>0.65684137419738331</v>
      </c>
      <c r="K49" s="18"/>
      <c r="L49" s="18"/>
      <c r="M49" s="18"/>
    </row>
    <row r="50" spans="1:13" ht="12.75" customHeight="1" x14ac:dyDescent="0.2">
      <c r="A50" s="52">
        <v>1960</v>
      </c>
      <c r="B50" s="53">
        <v>69.090925177206955</v>
      </c>
      <c r="C50" s="53">
        <v>0</v>
      </c>
      <c r="D50" s="53">
        <v>69.090925177206955</v>
      </c>
      <c r="E50" s="54">
        <v>0.49939230341313307</v>
      </c>
      <c r="F50" s="13"/>
      <c r="G50" s="52">
        <v>1923</v>
      </c>
      <c r="H50" s="53">
        <v>90.79619795008233</v>
      </c>
      <c r="I50" s="55">
        <v>0.46913580246913655</v>
      </c>
      <c r="J50" s="56">
        <v>0.65627898771291893</v>
      </c>
      <c r="K50" s="18"/>
      <c r="L50" s="18"/>
      <c r="M50" s="18"/>
    </row>
    <row r="51" spans="1:13" ht="12.75" customHeight="1" x14ac:dyDescent="0.2">
      <c r="A51" s="52">
        <v>1961</v>
      </c>
      <c r="B51" s="53">
        <v>55.11123384608338</v>
      </c>
      <c r="C51" s="53">
        <v>0</v>
      </c>
      <c r="D51" s="53">
        <v>55.11123384608338</v>
      </c>
      <c r="E51" s="54">
        <v>0.39834646798759221</v>
      </c>
      <c r="F51" s="13"/>
      <c r="G51" s="52">
        <v>1964</v>
      </c>
      <c r="H51" s="53">
        <v>90.720631774452585</v>
      </c>
      <c r="I51" s="55">
        <v>0.48148148148148229</v>
      </c>
      <c r="J51" s="56">
        <v>0.65573279200905377</v>
      </c>
      <c r="K51" s="18"/>
      <c r="L51" s="18"/>
      <c r="M51" s="18"/>
    </row>
    <row r="52" spans="1:13" ht="12.75" customHeight="1" x14ac:dyDescent="0.2">
      <c r="A52" s="52">
        <v>1962</v>
      </c>
      <c r="B52" s="53">
        <v>81.385601230615222</v>
      </c>
      <c r="C52" s="53">
        <v>0</v>
      </c>
      <c r="D52" s="53">
        <v>81.385601230615222</v>
      </c>
      <c r="E52" s="54">
        <v>0.58825877289927886</v>
      </c>
      <c r="F52" s="13"/>
      <c r="G52" s="52">
        <v>1963</v>
      </c>
      <c r="H52" s="53">
        <v>88.251439155938655</v>
      </c>
      <c r="I52" s="55">
        <v>0.49382716049382797</v>
      </c>
      <c r="J52" s="56">
        <v>0.63788535710833871</v>
      </c>
      <c r="K52" s="18"/>
      <c r="L52" s="18"/>
      <c r="M52" s="18"/>
    </row>
    <row r="53" spans="1:13" ht="12.75" customHeight="1" x14ac:dyDescent="0.2">
      <c r="A53" s="52">
        <v>1963</v>
      </c>
      <c r="B53" s="53">
        <v>87.975466506141714</v>
      </c>
      <c r="C53" s="53">
        <v>0.27597264979694541</v>
      </c>
      <c r="D53" s="53">
        <v>88.251439155938655</v>
      </c>
      <c r="E53" s="54">
        <v>0.63788535710833871</v>
      </c>
      <c r="F53" s="13"/>
      <c r="G53" s="52">
        <v>1940</v>
      </c>
      <c r="H53" s="53">
        <v>86.705814121234837</v>
      </c>
      <c r="I53" s="55">
        <v>0.50617283950617364</v>
      </c>
      <c r="J53" s="56">
        <v>0.62671351009204801</v>
      </c>
      <c r="K53" s="18"/>
      <c r="L53" s="18"/>
      <c r="M53" s="18"/>
    </row>
    <row r="54" spans="1:13" ht="12.75" customHeight="1" x14ac:dyDescent="0.2">
      <c r="A54" s="52">
        <v>1964</v>
      </c>
      <c r="B54" s="53">
        <v>84.210373553341569</v>
      </c>
      <c r="C54" s="53">
        <v>6.5102582211110231</v>
      </c>
      <c r="D54" s="53">
        <v>90.720631774452585</v>
      </c>
      <c r="E54" s="54">
        <v>0.65573279200905377</v>
      </c>
      <c r="F54" s="13"/>
      <c r="G54" s="52">
        <v>1935</v>
      </c>
      <c r="H54" s="53">
        <v>86.514387164936124</v>
      </c>
      <c r="I54" s="55">
        <v>0.51851851851851938</v>
      </c>
      <c r="J54" s="56">
        <v>0.62532986747333663</v>
      </c>
      <c r="K54" s="18"/>
      <c r="L54" s="18"/>
      <c r="M54" s="18"/>
    </row>
    <row r="55" spans="1:13" ht="12.75" customHeight="1" x14ac:dyDescent="0.2">
      <c r="A55" s="47">
        <v>1965</v>
      </c>
      <c r="B55" s="48">
        <v>89.143251355628081</v>
      </c>
      <c r="C55" s="48">
        <v>1.7307527645798946</v>
      </c>
      <c r="D55" s="48">
        <v>90.874004120207971</v>
      </c>
      <c r="E55" s="49">
        <v>0.65684137419738331</v>
      </c>
      <c r="F55" s="13"/>
      <c r="G55" s="47">
        <v>2002</v>
      </c>
      <c r="H55" s="48">
        <v>85.993321964611766</v>
      </c>
      <c r="I55" s="50">
        <v>0.53086419753086511</v>
      </c>
      <c r="J55" s="51">
        <v>0.62156358485443997</v>
      </c>
      <c r="K55" s="18"/>
      <c r="L55" s="18"/>
      <c r="M55" s="18"/>
    </row>
    <row r="56" spans="1:13" ht="12.75" customHeight="1" x14ac:dyDescent="0.2">
      <c r="A56" s="52">
        <v>1966</v>
      </c>
      <c r="B56" s="53">
        <v>86.911052053441864</v>
      </c>
      <c r="C56" s="53">
        <v>6.8705191920863875</v>
      </c>
      <c r="D56" s="53">
        <v>93.781571245528255</v>
      </c>
      <c r="E56" s="54">
        <v>0.67785739967855629</v>
      </c>
      <c r="F56" s="13"/>
      <c r="G56" s="52">
        <v>1927</v>
      </c>
      <c r="H56" s="53">
        <v>85.823156011704071</v>
      </c>
      <c r="I56" s="55">
        <v>0.54320987654321073</v>
      </c>
      <c r="J56" s="56">
        <v>0.62033361772102691</v>
      </c>
      <c r="K56" s="18"/>
      <c r="L56" s="18"/>
      <c r="M56" s="18"/>
    </row>
    <row r="57" spans="1:13" ht="12.75" customHeight="1" x14ac:dyDescent="0.2">
      <c r="A57" s="52">
        <v>1967</v>
      </c>
      <c r="B57" s="53">
        <v>112.78501857498789</v>
      </c>
      <c r="C57" s="53">
        <v>5.0219788611518643</v>
      </c>
      <c r="D57" s="53">
        <v>117.80699743613975</v>
      </c>
      <c r="E57" s="54">
        <v>0.8515142568568107</v>
      </c>
      <c r="F57" s="13"/>
      <c r="G57" s="52">
        <v>1954</v>
      </c>
      <c r="H57" s="53">
        <v>84.53276808776927</v>
      </c>
      <c r="I57" s="55">
        <v>0.55555555555555647</v>
      </c>
      <c r="J57" s="56">
        <v>0.61100663597953941</v>
      </c>
      <c r="K57" s="18"/>
      <c r="L57" s="18"/>
      <c r="M57" s="18"/>
    </row>
    <row r="58" spans="1:13" ht="12.75" customHeight="1" x14ac:dyDescent="0.2">
      <c r="A58" s="52">
        <v>1968</v>
      </c>
      <c r="B58" s="53">
        <v>75.27165217009869</v>
      </c>
      <c r="C58" s="53">
        <v>6.6936939482464144</v>
      </c>
      <c r="D58" s="53">
        <v>81.96534611834511</v>
      </c>
      <c r="E58" s="54">
        <v>0.59244919492840709</v>
      </c>
      <c r="F58" s="13"/>
      <c r="G58" s="52">
        <v>1989</v>
      </c>
      <c r="H58" s="53">
        <v>83.926861235030529</v>
      </c>
      <c r="I58" s="55">
        <v>0.5679012345679022</v>
      </c>
      <c r="J58" s="56">
        <v>0.6066271140949081</v>
      </c>
      <c r="K58" s="18"/>
      <c r="L58" s="18"/>
      <c r="M58" s="18"/>
    </row>
    <row r="59" spans="1:13" ht="12.75" customHeight="1" x14ac:dyDescent="0.2">
      <c r="A59" s="52">
        <v>1969</v>
      </c>
      <c r="B59" s="53">
        <v>128.45000000849254</v>
      </c>
      <c r="C59" s="53">
        <v>0</v>
      </c>
      <c r="D59" s="53">
        <v>128.45000000849254</v>
      </c>
      <c r="E59" s="54">
        <v>0.92844235640399375</v>
      </c>
      <c r="F59" s="13"/>
      <c r="G59" s="52">
        <v>1993</v>
      </c>
      <c r="H59" s="53">
        <v>83.553572922447046</v>
      </c>
      <c r="I59" s="55">
        <v>0.58024691358024783</v>
      </c>
      <c r="J59" s="56">
        <v>0.60392896944305785</v>
      </c>
      <c r="K59" s="18"/>
      <c r="L59" s="18"/>
      <c r="M59" s="18"/>
    </row>
    <row r="60" spans="1:13" ht="12.75" customHeight="1" x14ac:dyDescent="0.2">
      <c r="A60" s="52">
        <v>1970</v>
      </c>
      <c r="B60" s="53">
        <v>92.602184205307253</v>
      </c>
      <c r="C60" s="53">
        <v>9.8999993230480552</v>
      </c>
      <c r="D60" s="53">
        <v>102.5021835283553</v>
      </c>
      <c r="E60" s="54">
        <v>0.74089037606328378</v>
      </c>
      <c r="F60" s="13"/>
      <c r="G60" s="52">
        <v>1968</v>
      </c>
      <c r="H60" s="53">
        <v>81.96534611834511</v>
      </c>
      <c r="I60" s="55">
        <v>0.59259259259259356</v>
      </c>
      <c r="J60" s="56">
        <v>0.59244919492840709</v>
      </c>
      <c r="K60" s="18"/>
      <c r="L60" s="18"/>
      <c r="M60" s="18"/>
    </row>
    <row r="61" spans="1:13" ht="12.75" customHeight="1" x14ac:dyDescent="0.2">
      <c r="A61" s="52">
        <v>1971</v>
      </c>
      <c r="B61" s="53">
        <v>86.166367683824234</v>
      </c>
      <c r="C61" s="53">
        <v>7.1371080769094979</v>
      </c>
      <c r="D61" s="53">
        <v>93.303475760733733</v>
      </c>
      <c r="E61" s="54">
        <v>0.67440170408914879</v>
      </c>
      <c r="F61" s="13"/>
      <c r="G61" s="52">
        <v>1962</v>
      </c>
      <c r="H61" s="53">
        <v>81.385601230615222</v>
      </c>
      <c r="I61" s="55">
        <v>0.60493827160493929</v>
      </c>
      <c r="J61" s="56">
        <v>0.58825877289927886</v>
      </c>
      <c r="K61" s="18"/>
      <c r="L61" s="18"/>
      <c r="M61" s="18"/>
    </row>
    <row r="62" spans="1:13" ht="12.75" customHeight="1" x14ac:dyDescent="0.2">
      <c r="A62" s="52">
        <v>1972</v>
      </c>
      <c r="B62" s="53">
        <v>71.753777841057101</v>
      </c>
      <c r="C62" s="53">
        <v>4.5627233926279356</v>
      </c>
      <c r="D62" s="53">
        <v>76.316501233685031</v>
      </c>
      <c r="E62" s="54">
        <v>0.55161909095543937</v>
      </c>
      <c r="F62" s="13"/>
      <c r="G62" s="52">
        <v>1947</v>
      </c>
      <c r="H62" s="53">
        <v>81.137267231765989</v>
      </c>
      <c r="I62" s="55">
        <v>0.61728395061728492</v>
      </c>
      <c r="J62" s="56">
        <v>0.58646380362678707</v>
      </c>
      <c r="K62" s="18"/>
      <c r="L62" s="18"/>
      <c r="M62" s="18"/>
    </row>
    <row r="63" spans="1:13" ht="12.75" customHeight="1" x14ac:dyDescent="0.2">
      <c r="A63" s="52">
        <v>1973</v>
      </c>
      <c r="B63" s="53">
        <v>100.29183199401727</v>
      </c>
      <c r="C63" s="53">
        <v>0</v>
      </c>
      <c r="D63" s="53">
        <v>100.29183199401727</v>
      </c>
      <c r="E63" s="54">
        <v>0.72491385611866477</v>
      </c>
      <c r="F63" s="13"/>
      <c r="G63" s="52">
        <v>1953</v>
      </c>
      <c r="H63" s="53">
        <v>81.079119294840666</v>
      </c>
      <c r="I63" s="55">
        <v>0.62962962962963065</v>
      </c>
      <c r="J63" s="56">
        <v>0.58604350773285629</v>
      </c>
      <c r="K63" s="18"/>
      <c r="L63" s="18"/>
      <c r="M63" s="18"/>
    </row>
    <row r="64" spans="1:13" ht="12.75" customHeight="1" x14ac:dyDescent="0.2">
      <c r="A64" s="52">
        <v>1974</v>
      </c>
      <c r="B64" s="53">
        <v>96.383719035494323</v>
      </c>
      <c r="C64" s="53">
        <v>7.7297709644009105</v>
      </c>
      <c r="D64" s="53">
        <v>104.11348999989524</v>
      </c>
      <c r="E64" s="54">
        <v>0.75253697144846576</v>
      </c>
      <c r="F64" s="13"/>
      <c r="G64" s="52">
        <v>1957</v>
      </c>
      <c r="H64" s="53">
        <v>79.840550875349379</v>
      </c>
      <c r="I64" s="55">
        <v>0.64197530864197638</v>
      </c>
      <c r="J64" s="56">
        <v>0.57709107969171947</v>
      </c>
      <c r="K64" s="18"/>
      <c r="L64" s="18"/>
      <c r="M64" s="18"/>
    </row>
    <row r="65" spans="1:13" ht="12.75" customHeight="1" x14ac:dyDescent="0.2">
      <c r="A65" s="52">
        <v>1975</v>
      </c>
      <c r="B65" s="53">
        <v>91.119001455454722</v>
      </c>
      <c r="C65" s="53">
        <v>7.4285617870577214</v>
      </c>
      <c r="D65" s="53">
        <v>98.547563242512439</v>
      </c>
      <c r="E65" s="54">
        <v>0.71230620341534112</v>
      </c>
      <c r="F65" s="13"/>
      <c r="G65" s="52">
        <v>1950</v>
      </c>
      <c r="H65" s="53">
        <v>76.805144559314016</v>
      </c>
      <c r="I65" s="55">
        <v>0.65432098765432201</v>
      </c>
      <c r="J65" s="56">
        <v>0.55515102681108797</v>
      </c>
      <c r="K65" s="18"/>
      <c r="L65" s="18"/>
      <c r="M65" s="18"/>
    </row>
    <row r="66" spans="1:13" ht="12.75" customHeight="1" x14ac:dyDescent="0.2">
      <c r="A66" s="52">
        <v>1976</v>
      </c>
      <c r="B66" s="53">
        <v>62.236815079318603</v>
      </c>
      <c r="C66" s="53">
        <v>7.0227953807073735</v>
      </c>
      <c r="D66" s="53">
        <v>69.259610460025982</v>
      </c>
      <c r="E66" s="54">
        <v>0.50061156819679065</v>
      </c>
      <c r="F66" s="13"/>
      <c r="G66" s="52">
        <v>1972</v>
      </c>
      <c r="H66" s="53">
        <v>76.316501233685031</v>
      </c>
      <c r="I66" s="55">
        <v>0.66666666666666774</v>
      </c>
      <c r="J66" s="56">
        <v>0.55161909095543937</v>
      </c>
      <c r="K66" s="18"/>
      <c r="L66" s="18"/>
      <c r="M66" s="18"/>
    </row>
    <row r="67" spans="1:13" ht="12.75" customHeight="1" x14ac:dyDescent="0.2">
      <c r="A67" s="52">
        <v>1977</v>
      </c>
      <c r="B67" s="53">
        <v>11.058880973487444</v>
      </c>
      <c r="C67" s="53">
        <v>0</v>
      </c>
      <c r="D67" s="53">
        <v>11.058880973487444</v>
      </c>
      <c r="E67" s="54">
        <v>7.9934087267708301E-2</v>
      </c>
      <c r="F67" s="13"/>
      <c r="G67" s="52">
        <v>1959</v>
      </c>
      <c r="H67" s="53">
        <v>74.584027228652928</v>
      </c>
      <c r="I67" s="55">
        <v>0.67901234567901347</v>
      </c>
      <c r="J67" s="56">
        <v>0.53909669120818893</v>
      </c>
      <c r="K67" s="18"/>
      <c r="L67" s="18"/>
      <c r="M67" s="18"/>
    </row>
    <row r="68" spans="1:13" ht="12.75" customHeight="1" x14ac:dyDescent="0.2">
      <c r="A68" s="52">
        <v>1978</v>
      </c>
      <c r="B68" s="53">
        <v>110.65178627991307</v>
      </c>
      <c r="C68" s="53">
        <v>0</v>
      </c>
      <c r="D68" s="53">
        <v>110.65178627991307</v>
      </c>
      <c r="E68" s="54">
        <v>0.79979606996684549</v>
      </c>
      <c r="F68" s="13"/>
      <c r="G68" s="52">
        <v>1994</v>
      </c>
      <c r="H68" s="53">
        <v>74.25724648752518</v>
      </c>
      <c r="I68" s="55">
        <v>0.6913580246913591</v>
      </c>
      <c r="J68" s="56">
        <v>0.53673470536700529</v>
      </c>
      <c r="K68" s="18"/>
      <c r="L68" s="18"/>
      <c r="M68" s="18"/>
    </row>
    <row r="69" spans="1:13" ht="12.75" customHeight="1" x14ac:dyDescent="0.2">
      <c r="A69" s="52">
        <v>1979</v>
      </c>
      <c r="B69" s="53">
        <v>96.172959293591987</v>
      </c>
      <c r="C69" s="53">
        <v>8.5282414105003586</v>
      </c>
      <c r="D69" s="53">
        <v>104.70120070409234</v>
      </c>
      <c r="E69" s="54">
        <v>0.75678497075599815</v>
      </c>
      <c r="F69" s="13"/>
      <c r="G69" s="52">
        <v>1948</v>
      </c>
      <c r="H69" s="53">
        <v>71.488245790794778</v>
      </c>
      <c r="I69" s="55">
        <v>0.70370370370370483</v>
      </c>
      <c r="J69" s="56">
        <v>0.51672024424137897</v>
      </c>
      <c r="K69" s="18"/>
      <c r="L69" s="18"/>
      <c r="M69" s="18"/>
    </row>
    <row r="70" spans="1:13" ht="12.75" customHeight="1" x14ac:dyDescent="0.2">
      <c r="A70" s="52">
        <v>1980</v>
      </c>
      <c r="B70" s="53">
        <v>128.29254115133784</v>
      </c>
      <c r="C70" s="53">
        <v>7.4123188655321703</v>
      </c>
      <c r="D70" s="53">
        <v>135.70486001687001</v>
      </c>
      <c r="E70" s="54">
        <v>0.98088080966295643</v>
      </c>
      <c r="F70" s="13"/>
      <c r="G70" s="52">
        <v>1939</v>
      </c>
      <c r="H70" s="53">
        <v>71.134910752627448</v>
      </c>
      <c r="I70" s="55">
        <v>0.71604938271605056</v>
      </c>
      <c r="J70" s="56">
        <v>0.51416632275119223</v>
      </c>
      <c r="K70" s="18"/>
      <c r="L70" s="18"/>
      <c r="M70" s="18"/>
    </row>
    <row r="71" spans="1:13" ht="12.75" customHeight="1" x14ac:dyDescent="0.2">
      <c r="A71" s="52">
        <v>1981</v>
      </c>
      <c r="B71" s="53">
        <v>59.29811709794388</v>
      </c>
      <c r="C71" s="53">
        <v>9.8878632172748233</v>
      </c>
      <c r="D71" s="53">
        <v>69.1859803152187</v>
      </c>
      <c r="E71" s="54">
        <v>0.50007936621047133</v>
      </c>
      <c r="F71" s="13"/>
      <c r="G71" s="52">
        <v>1976</v>
      </c>
      <c r="H71" s="53">
        <v>69.259610460025982</v>
      </c>
      <c r="I71" s="55">
        <v>0.7283950617283963</v>
      </c>
      <c r="J71" s="56">
        <v>0.50061156819679065</v>
      </c>
      <c r="K71" s="18"/>
      <c r="L71" s="18"/>
      <c r="M71" s="18"/>
    </row>
    <row r="72" spans="1:13" ht="12.75" customHeight="1" x14ac:dyDescent="0.2">
      <c r="A72" s="52">
        <v>1982</v>
      </c>
      <c r="B72" s="53">
        <v>128.45000000849257</v>
      </c>
      <c r="C72" s="53">
        <v>0</v>
      </c>
      <c r="D72" s="53">
        <v>128.45000000849257</v>
      </c>
      <c r="E72" s="54">
        <v>0.92844235640399397</v>
      </c>
      <c r="F72" s="13"/>
      <c r="G72" s="52">
        <v>1981</v>
      </c>
      <c r="H72" s="53">
        <v>69.1859803152187</v>
      </c>
      <c r="I72" s="55">
        <v>0.74074074074074192</v>
      </c>
      <c r="J72" s="56">
        <v>0.50007936621047133</v>
      </c>
      <c r="K72" s="18"/>
      <c r="L72" s="18"/>
      <c r="M72" s="18"/>
    </row>
    <row r="73" spans="1:13" ht="12.75" customHeight="1" x14ac:dyDescent="0.2">
      <c r="A73" s="52">
        <v>1983</v>
      </c>
      <c r="B73" s="53">
        <v>128.45000000849254</v>
      </c>
      <c r="C73" s="53">
        <v>7.2269998680007781</v>
      </c>
      <c r="D73" s="53">
        <v>135.67699987649331</v>
      </c>
      <c r="E73" s="54">
        <v>0.98067943531979274</v>
      </c>
      <c r="F73" s="13"/>
      <c r="G73" s="52">
        <v>1960</v>
      </c>
      <c r="H73" s="53">
        <v>69.090925177206955</v>
      </c>
      <c r="I73" s="55">
        <v>0.75308641975308765</v>
      </c>
      <c r="J73" s="56">
        <v>0.49939230341313307</v>
      </c>
      <c r="K73" s="18"/>
      <c r="L73" s="18"/>
      <c r="M73" s="18"/>
    </row>
    <row r="74" spans="1:13" ht="12.75" customHeight="1" x14ac:dyDescent="0.2">
      <c r="A74" s="52">
        <v>1984</v>
      </c>
      <c r="B74" s="53">
        <v>110.87922888541094</v>
      </c>
      <c r="C74" s="53">
        <v>0</v>
      </c>
      <c r="D74" s="53">
        <v>110.87922888541094</v>
      </c>
      <c r="E74" s="54">
        <v>0.80144003531196928</v>
      </c>
      <c r="F74" s="13"/>
      <c r="G74" s="52">
        <v>1926</v>
      </c>
      <c r="H74" s="53">
        <v>67.578110734626264</v>
      </c>
      <c r="I74" s="55">
        <v>0.76543209876543339</v>
      </c>
      <c r="J74" s="56">
        <v>0.48845761282707817</v>
      </c>
      <c r="K74" s="18"/>
      <c r="L74" s="18"/>
      <c r="M74" s="18"/>
    </row>
    <row r="75" spans="1:13" ht="12.75" customHeight="1" x14ac:dyDescent="0.2">
      <c r="A75" s="52">
        <v>1985</v>
      </c>
      <c r="B75" s="53">
        <v>88.944157274338963</v>
      </c>
      <c r="C75" s="53">
        <v>8.5457724630997216</v>
      </c>
      <c r="D75" s="53">
        <v>97.489929737438686</v>
      </c>
      <c r="E75" s="54">
        <v>0.70466158104400933</v>
      </c>
      <c r="F75" s="13"/>
      <c r="G75" s="52">
        <v>1930</v>
      </c>
      <c r="H75" s="53">
        <v>65.562996361324409</v>
      </c>
      <c r="I75" s="55">
        <v>0.77777777777777901</v>
      </c>
      <c r="J75" s="56">
        <v>0.47389227583176302</v>
      </c>
      <c r="K75" s="18"/>
      <c r="L75" s="18"/>
      <c r="M75" s="18"/>
    </row>
    <row r="76" spans="1:13" ht="12.75" customHeight="1" x14ac:dyDescent="0.2">
      <c r="A76" s="52">
        <v>1986</v>
      </c>
      <c r="B76" s="53">
        <v>107.78835847116092</v>
      </c>
      <c r="C76" s="53">
        <v>6.8551747174116535</v>
      </c>
      <c r="D76" s="53">
        <v>114.64353318857258</v>
      </c>
      <c r="E76" s="54">
        <v>0.82864859550829473</v>
      </c>
      <c r="F76" s="13"/>
      <c r="G76" s="52">
        <v>1925</v>
      </c>
      <c r="H76" s="53">
        <v>65.471294464438159</v>
      </c>
      <c r="I76" s="55">
        <v>0.79012345679012475</v>
      </c>
      <c r="J76" s="56">
        <v>0.47322945041155157</v>
      </c>
      <c r="K76" s="18"/>
      <c r="L76" s="18"/>
      <c r="M76" s="18"/>
    </row>
    <row r="77" spans="1:13" ht="12.75" customHeight="1" x14ac:dyDescent="0.2">
      <c r="A77" s="52">
        <v>1987</v>
      </c>
      <c r="B77" s="53">
        <v>30.130463340008951</v>
      </c>
      <c r="C77" s="53">
        <v>8.3075492539719704</v>
      </c>
      <c r="D77" s="53">
        <v>38.438012593980922</v>
      </c>
      <c r="E77" s="54">
        <v>0.27783167758569516</v>
      </c>
      <c r="F77" s="13"/>
      <c r="G77" s="52">
        <v>1932</v>
      </c>
      <c r="H77" s="53">
        <v>65.108887108451327</v>
      </c>
      <c r="I77" s="55">
        <v>0.80246913580247048</v>
      </c>
      <c r="J77" s="56">
        <v>0.47060995380159976</v>
      </c>
      <c r="K77" s="18"/>
      <c r="L77" s="18"/>
      <c r="M77" s="18"/>
    </row>
    <row r="78" spans="1:13" ht="12.75" customHeight="1" x14ac:dyDescent="0.2">
      <c r="A78" s="52">
        <v>1988</v>
      </c>
      <c r="B78" s="53">
        <v>21.245908543739748</v>
      </c>
      <c r="C78" s="53">
        <v>0</v>
      </c>
      <c r="D78" s="53">
        <v>21.245908543739748</v>
      </c>
      <c r="E78" s="54">
        <v>0.15356637906570111</v>
      </c>
      <c r="F78" s="13"/>
      <c r="G78" s="52">
        <v>1944</v>
      </c>
      <c r="H78" s="53">
        <v>64.980433138175528</v>
      </c>
      <c r="I78" s="55">
        <v>0.8148148148148161</v>
      </c>
      <c r="J78" s="56">
        <v>0.46968148274792576</v>
      </c>
      <c r="K78" s="18"/>
      <c r="L78" s="18"/>
      <c r="M78" s="18"/>
    </row>
    <row r="79" spans="1:13" ht="12.75" customHeight="1" x14ac:dyDescent="0.2">
      <c r="A79" s="52">
        <v>1989</v>
      </c>
      <c r="B79" s="53">
        <v>83.926861235030529</v>
      </c>
      <c r="C79" s="53">
        <v>0</v>
      </c>
      <c r="D79" s="53">
        <v>83.926861235030529</v>
      </c>
      <c r="E79" s="54">
        <v>0.6066271140949081</v>
      </c>
      <c r="F79" s="13"/>
      <c r="G79" s="52">
        <v>1955</v>
      </c>
      <c r="H79" s="53">
        <v>64.878974624935438</v>
      </c>
      <c r="I79" s="55">
        <v>0.82716049382716184</v>
      </c>
      <c r="J79" s="56">
        <v>0.46894813606747698</v>
      </c>
      <c r="K79" s="18"/>
      <c r="L79" s="18"/>
      <c r="M79" s="18"/>
    </row>
    <row r="80" spans="1:13" ht="12.75" customHeight="1" x14ac:dyDescent="0.2">
      <c r="A80" s="52">
        <v>1990</v>
      </c>
      <c r="B80" s="53">
        <v>36.91850590940998</v>
      </c>
      <c r="C80" s="53">
        <v>1.5347422690539034</v>
      </c>
      <c r="D80" s="53">
        <v>38.45324817846388</v>
      </c>
      <c r="E80" s="54">
        <v>0.27794180107310357</v>
      </c>
      <c r="F80" s="13"/>
      <c r="G80" s="52">
        <v>1949</v>
      </c>
      <c r="H80" s="53">
        <v>58.314406283646655</v>
      </c>
      <c r="I80" s="55">
        <v>0.83950617283950757</v>
      </c>
      <c r="J80" s="56">
        <v>0.42149914191287791</v>
      </c>
      <c r="K80" s="18"/>
      <c r="L80" s="18"/>
      <c r="M80" s="18"/>
    </row>
    <row r="81" spans="1:13" ht="12.75" customHeight="1" x14ac:dyDescent="0.2">
      <c r="A81" s="52">
        <v>1991</v>
      </c>
      <c r="B81" s="53">
        <v>22.1888981754966</v>
      </c>
      <c r="C81" s="53">
        <v>0</v>
      </c>
      <c r="D81" s="53">
        <v>22.1888981754966</v>
      </c>
      <c r="E81" s="54">
        <v>0.16038235038306181</v>
      </c>
      <c r="F81" s="13"/>
      <c r="G81" s="52">
        <v>1961</v>
      </c>
      <c r="H81" s="53">
        <v>55.11123384608338</v>
      </c>
      <c r="I81" s="55">
        <v>0.85185185185185319</v>
      </c>
      <c r="J81" s="56">
        <v>0.39834646798759221</v>
      </c>
      <c r="K81" s="18"/>
      <c r="L81" s="18"/>
      <c r="M81" s="18"/>
    </row>
    <row r="82" spans="1:13" ht="12.75" customHeight="1" x14ac:dyDescent="0.2">
      <c r="A82" s="52">
        <v>1992</v>
      </c>
      <c r="B82" s="53">
        <v>33.161998180259822</v>
      </c>
      <c r="C82" s="53">
        <v>0</v>
      </c>
      <c r="D82" s="53">
        <v>33.161998180259822</v>
      </c>
      <c r="E82" s="54">
        <v>0.23969640896465358</v>
      </c>
      <c r="F82" s="13"/>
      <c r="G82" s="52">
        <v>1933</v>
      </c>
      <c r="H82" s="53">
        <v>49.473167085865498</v>
      </c>
      <c r="I82" s="55">
        <v>0.86419753086419893</v>
      </c>
      <c r="J82" s="56">
        <v>0.35759426878110229</v>
      </c>
      <c r="K82" s="18"/>
      <c r="L82" s="18"/>
      <c r="M82" s="18"/>
    </row>
    <row r="83" spans="1:13" ht="12.75" customHeight="1" x14ac:dyDescent="0.2">
      <c r="A83" s="52">
        <v>1993</v>
      </c>
      <c r="B83" s="53">
        <v>83.553572922447046</v>
      </c>
      <c r="C83" s="53">
        <v>0</v>
      </c>
      <c r="D83" s="53">
        <v>83.553572922447046</v>
      </c>
      <c r="E83" s="54">
        <v>0.60392896944305785</v>
      </c>
      <c r="F83" s="13"/>
      <c r="G83" s="52">
        <v>2001</v>
      </c>
      <c r="H83" s="53">
        <v>46.121307773066604</v>
      </c>
      <c r="I83" s="55">
        <v>0.87654320987654466</v>
      </c>
      <c r="J83" s="56">
        <v>0.33336687945837806</v>
      </c>
      <c r="K83" s="18"/>
      <c r="L83" s="18"/>
      <c r="M83" s="18"/>
    </row>
    <row r="84" spans="1:13" ht="12.75" customHeight="1" x14ac:dyDescent="0.2">
      <c r="A84" s="52">
        <v>1994</v>
      </c>
      <c r="B84" s="53">
        <v>72.155081166239569</v>
      </c>
      <c r="C84" s="53">
        <v>2.1021653212856055</v>
      </c>
      <c r="D84" s="53">
        <v>74.25724648752518</v>
      </c>
      <c r="E84" s="54">
        <v>0.53673470536700529</v>
      </c>
      <c r="F84" s="13"/>
      <c r="G84" s="52">
        <v>1934</v>
      </c>
      <c r="H84" s="53">
        <v>39.622731385340977</v>
      </c>
      <c r="I84" s="55">
        <v>0.88888888888889039</v>
      </c>
      <c r="J84" s="56">
        <v>0.28639487810148884</v>
      </c>
      <c r="K84" s="18"/>
      <c r="L84" s="18"/>
      <c r="M84" s="18"/>
    </row>
    <row r="85" spans="1:13" ht="12.75" customHeight="1" x14ac:dyDescent="0.2">
      <c r="A85" s="52">
        <v>1995</v>
      </c>
      <c r="B85" s="53">
        <v>117.32018068855157</v>
      </c>
      <c r="C85" s="53">
        <v>0</v>
      </c>
      <c r="D85" s="53">
        <v>117.32018068855157</v>
      </c>
      <c r="E85" s="54">
        <v>0.84799552358909702</v>
      </c>
      <c r="F85" s="13"/>
      <c r="G85" s="52">
        <v>1990</v>
      </c>
      <c r="H85" s="53">
        <v>38.45324817846388</v>
      </c>
      <c r="I85" s="55">
        <v>0.90123456790123602</v>
      </c>
      <c r="J85" s="56">
        <v>0.27794180107310357</v>
      </c>
      <c r="K85" s="18"/>
      <c r="L85" s="18"/>
      <c r="M85" s="18"/>
    </row>
    <row r="86" spans="1:13" ht="12.75" customHeight="1" x14ac:dyDescent="0.2">
      <c r="A86" s="52">
        <v>1996</v>
      </c>
      <c r="B86" s="53">
        <v>93.345073547207335</v>
      </c>
      <c r="C86" s="53">
        <v>9.0421939357260346</v>
      </c>
      <c r="D86" s="53">
        <v>102.38726748293337</v>
      </c>
      <c r="E86" s="54">
        <v>0.74005975773714039</v>
      </c>
      <c r="F86" s="13"/>
      <c r="G86" s="52">
        <v>1987</v>
      </c>
      <c r="H86" s="53">
        <v>38.438012593980922</v>
      </c>
      <c r="I86" s="55">
        <v>0.91358024691358175</v>
      </c>
      <c r="J86" s="56">
        <v>0.27783167758569516</v>
      </c>
      <c r="K86" s="18"/>
      <c r="L86" s="18"/>
      <c r="M86" s="18"/>
    </row>
    <row r="87" spans="1:13" ht="12.75" customHeight="1" x14ac:dyDescent="0.2">
      <c r="A87" s="52">
        <v>1997</v>
      </c>
      <c r="B87" s="53">
        <v>109.17345416959918</v>
      </c>
      <c r="C87" s="53">
        <v>7.1943646118344553</v>
      </c>
      <c r="D87" s="53">
        <v>116.36781878143364</v>
      </c>
      <c r="E87" s="54">
        <v>0.84111180904541849</v>
      </c>
      <c r="F87" s="13"/>
      <c r="G87" s="52">
        <v>1992</v>
      </c>
      <c r="H87" s="53">
        <v>33.161998180259822</v>
      </c>
      <c r="I87" s="55">
        <v>0.92592592592592748</v>
      </c>
      <c r="J87" s="56">
        <v>0.23969640896465358</v>
      </c>
      <c r="K87" s="18"/>
      <c r="L87" s="18"/>
      <c r="M87" s="18"/>
    </row>
    <row r="88" spans="1:13" ht="12.75" customHeight="1" x14ac:dyDescent="0.2">
      <c r="A88" s="52">
        <v>1998</v>
      </c>
      <c r="B88" s="53">
        <v>120.43145642446157</v>
      </c>
      <c r="C88" s="53">
        <v>8.4143024417240841</v>
      </c>
      <c r="D88" s="53">
        <v>128.84575886618566</v>
      </c>
      <c r="E88" s="54">
        <v>0.93130291916288876</v>
      </c>
      <c r="F88" s="13"/>
      <c r="G88" s="52">
        <v>1929</v>
      </c>
      <c r="H88" s="53">
        <v>32.927957203805505</v>
      </c>
      <c r="I88" s="55">
        <v>0.93827160493827311</v>
      </c>
      <c r="J88" s="56">
        <v>0.23800475029855805</v>
      </c>
      <c r="K88" s="18"/>
      <c r="L88" s="18"/>
      <c r="M88" s="18"/>
    </row>
    <row r="89" spans="1:13" ht="12.75" customHeight="1" x14ac:dyDescent="0.2">
      <c r="A89" s="52">
        <v>1999</v>
      </c>
      <c r="B89" s="53">
        <v>86.827046518869409</v>
      </c>
      <c r="C89" s="53">
        <v>9.2819882106833731</v>
      </c>
      <c r="D89" s="53">
        <v>96.109034729552775</v>
      </c>
      <c r="E89" s="54">
        <v>0.69468041004374981</v>
      </c>
      <c r="F89" s="13"/>
      <c r="G89" s="52">
        <v>1931</v>
      </c>
      <c r="H89" s="53">
        <v>28.122177900794558</v>
      </c>
      <c r="I89" s="55">
        <v>0.95061728395061884</v>
      </c>
      <c r="J89" s="56">
        <v>0.20326836213078828</v>
      </c>
      <c r="K89" s="18"/>
      <c r="L89" s="18"/>
      <c r="M89" s="18"/>
    </row>
    <row r="90" spans="1:13" ht="12.75" customHeight="1" x14ac:dyDescent="0.2">
      <c r="A90" s="52">
        <v>2000</v>
      </c>
      <c r="B90" s="53">
        <v>92.005302464069658</v>
      </c>
      <c r="C90" s="53">
        <v>5.2406575991073385</v>
      </c>
      <c r="D90" s="53">
        <v>97.245960063176994</v>
      </c>
      <c r="E90" s="54">
        <v>0.70289815730521865</v>
      </c>
      <c r="F90" s="13"/>
      <c r="G90" s="52">
        <v>1924</v>
      </c>
      <c r="H90" s="53">
        <v>26.916235695272977</v>
      </c>
      <c r="I90" s="55">
        <v>0.96296296296296457</v>
      </c>
      <c r="J90" s="56">
        <v>0.19455175782633161</v>
      </c>
      <c r="K90" s="18"/>
      <c r="L90" s="18"/>
      <c r="M90" s="18"/>
    </row>
    <row r="91" spans="1:13" ht="12.75" customHeight="1" x14ac:dyDescent="0.2">
      <c r="A91" s="52">
        <v>2001</v>
      </c>
      <c r="B91" s="53">
        <v>39.030202073122297</v>
      </c>
      <c r="C91" s="53">
        <v>7.0911056999443112</v>
      </c>
      <c r="D91" s="53">
        <v>46.121307773066604</v>
      </c>
      <c r="E91" s="54">
        <v>0.33336687945837806</v>
      </c>
      <c r="F91" s="13"/>
      <c r="G91" s="52">
        <v>1991</v>
      </c>
      <c r="H91" s="53">
        <v>22.1888981754966</v>
      </c>
      <c r="I91" s="55">
        <v>0.9753086419753102</v>
      </c>
      <c r="J91" s="56">
        <v>0.16038235038306181</v>
      </c>
      <c r="K91" s="18"/>
      <c r="L91" s="18"/>
      <c r="M91" s="18"/>
    </row>
    <row r="92" spans="1:13" ht="12.75" customHeight="1" x14ac:dyDescent="0.2">
      <c r="A92" s="52">
        <v>2002</v>
      </c>
      <c r="B92" s="53">
        <v>85.993321964611766</v>
      </c>
      <c r="C92" s="53">
        <v>0</v>
      </c>
      <c r="D92" s="53">
        <v>85.993321964611766</v>
      </c>
      <c r="E92" s="54">
        <v>0.62156358485443997</v>
      </c>
      <c r="F92" s="13"/>
      <c r="G92" s="52">
        <v>1988</v>
      </c>
      <c r="H92" s="53">
        <v>21.245908543739748</v>
      </c>
      <c r="I92" s="55">
        <v>0.98765432098765593</v>
      </c>
      <c r="J92" s="56">
        <v>0.15356637906570111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117.1526004123733</v>
      </c>
      <c r="C93" s="58">
        <v>3.2975864330584228</v>
      </c>
      <c r="D93" s="58">
        <v>120.45018684543173</v>
      </c>
      <c r="E93" s="59">
        <v>0.87061934835874044</v>
      </c>
      <c r="F93" s="29"/>
      <c r="G93" s="57">
        <v>1977</v>
      </c>
      <c r="H93" s="58">
        <v>11.058880973487444</v>
      </c>
      <c r="I93" s="60">
        <v>1.0000000000000016</v>
      </c>
      <c r="J93" s="61">
        <v>7.9934087267708301E-2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81.328468875513252</v>
      </c>
      <c r="C94" s="63">
        <v>3.7456615391091654</v>
      </c>
      <c r="D94" s="63">
        <v>85.074130414622402</v>
      </c>
      <c r="E94" s="64">
        <v>0.61491962713857928</v>
      </c>
      <c r="F94" s="36"/>
      <c r="G94" s="62"/>
      <c r="H94" s="63">
        <v>85.074130414622388</v>
      </c>
      <c r="I94" s="63"/>
      <c r="J94" s="64">
        <v>0.61491962713857917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128.45000000849257</v>
      </c>
      <c r="C95" s="66">
        <v>9.8999994187647662</v>
      </c>
      <c r="D95" s="66">
        <v>135.77913960738451</v>
      </c>
      <c r="E95" s="67">
        <v>0.98141770587195165</v>
      </c>
      <c r="F95" s="36"/>
      <c r="G95" s="68"/>
      <c r="H95" s="66">
        <v>135.77913960738451</v>
      </c>
      <c r="I95" s="69"/>
      <c r="J95" s="67">
        <v>0.98141770587195165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11.058880973487444</v>
      </c>
      <c r="C96" s="66">
        <v>0</v>
      </c>
      <c r="D96" s="66">
        <v>11.058880973487444</v>
      </c>
      <c r="E96" s="67">
        <v>7.9934087267708301E-2</v>
      </c>
      <c r="F96" s="45"/>
      <c r="G96" s="68"/>
      <c r="H96" s="66">
        <v>11.058880973487444</v>
      </c>
      <c r="I96" s="69"/>
      <c r="J96" s="67">
        <v>7.9934087267708301E-2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3:BU1032"/>
  <sheetViews>
    <sheetView zoomScaleNormal="100" workbookViewId="0">
      <selection activeCell="D109" sqref="D109"/>
    </sheetView>
  </sheetViews>
  <sheetFormatPr defaultColWidth="6.42578125" defaultRowHeight="9.75" custom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6.7659407841052648</v>
      </c>
      <c r="C12" s="48">
        <v>0</v>
      </c>
      <c r="D12" s="48">
        <v>6.7659407841052648</v>
      </c>
      <c r="E12" s="49">
        <v>0.72673907455480824</v>
      </c>
      <c r="F12" s="13"/>
      <c r="G12" s="47">
        <v>1938</v>
      </c>
      <c r="H12" s="48">
        <v>9.3100000006155366</v>
      </c>
      <c r="I12" s="50">
        <v>0</v>
      </c>
      <c r="J12" s="51">
        <v>1.0000000000661156</v>
      </c>
      <c r="K12" s="18"/>
      <c r="L12" s="18"/>
      <c r="M12" s="18"/>
    </row>
    <row r="13" spans="1:13" ht="12.75" customHeight="1" x14ac:dyDescent="0.2">
      <c r="A13" s="52">
        <v>1923</v>
      </c>
      <c r="B13" s="53">
        <v>5.7592663532601387</v>
      </c>
      <c r="C13" s="53">
        <v>0</v>
      </c>
      <c r="D13" s="53">
        <v>5.7592663532601387</v>
      </c>
      <c r="E13" s="54">
        <v>0.61861077908272166</v>
      </c>
      <c r="F13" s="13"/>
      <c r="G13" s="52">
        <v>1938</v>
      </c>
      <c r="H13" s="53">
        <v>9.3100000006155366</v>
      </c>
      <c r="I13" s="55">
        <v>1.2345679012345699E-2</v>
      </c>
      <c r="J13" s="56">
        <v>1.0000000000661156</v>
      </c>
      <c r="K13" s="18"/>
      <c r="L13" s="18"/>
      <c r="M13" s="18"/>
    </row>
    <row r="14" spans="1:13" ht="12.75" customHeight="1" x14ac:dyDescent="0.2">
      <c r="A14" s="52">
        <v>1924</v>
      </c>
      <c r="B14" s="53">
        <v>1.6778130578588843</v>
      </c>
      <c r="C14" s="53">
        <v>0</v>
      </c>
      <c r="D14" s="53">
        <v>1.6778130578588843</v>
      </c>
      <c r="E14" s="54">
        <v>0.18021622533392956</v>
      </c>
      <c r="F14" s="13"/>
      <c r="G14" s="52">
        <v>1938</v>
      </c>
      <c r="H14" s="53">
        <v>9.3100000006155366</v>
      </c>
      <c r="I14" s="55">
        <v>2.4691358024691398E-2</v>
      </c>
      <c r="J14" s="56">
        <v>1.0000000000661156</v>
      </c>
      <c r="K14" s="18"/>
      <c r="L14" s="18"/>
      <c r="M14" s="18"/>
    </row>
    <row r="15" spans="1:13" ht="12.75" customHeight="1" x14ac:dyDescent="0.2">
      <c r="A15" s="52">
        <v>1925</v>
      </c>
      <c r="B15" s="53">
        <v>4.4057661833315462</v>
      </c>
      <c r="C15" s="53">
        <v>0</v>
      </c>
      <c r="D15" s="53">
        <v>4.4057661833315462</v>
      </c>
      <c r="E15" s="54">
        <v>0.47322945041155168</v>
      </c>
      <c r="F15" s="13"/>
      <c r="G15" s="52">
        <v>1938</v>
      </c>
      <c r="H15" s="53">
        <v>9.3100000006155366</v>
      </c>
      <c r="I15" s="55">
        <v>3.7037037037037097E-2</v>
      </c>
      <c r="J15" s="56">
        <v>1.0000000000661156</v>
      </c>
      <c r="K15" s="18"/>
      <c r="L15" s="18"/>
      <c r="M15" s="18"/>
    </row>
    <row r="16" spans="1:13" ht="12.75" customHeight="1" x14ac:dyDescent="0.2">
      <c r="A16" s="52">
        <v>1926</v>
      </c>
      <c r="B16" s="53">
        <v>4.5475403754200983</v>
      </c>
      <c r="C16" s="53">
        <v>0</v>
      </c>
      <c r="D16" s="53">
        <v>4.5475403754200983</v>
      </c>
      <c r="E16" s="54">
        <v>0.48845761282707822</v>
      </c>
      <c r="F16" s="13"/>
      <c r="G16" s="52">
        <v>1938</v>
      </c>
      <c r="H16" s="53">
        <v>9.3100000006155366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6.0522872353545694</v>
      </c>
      <c r="C17" s="53">
        <v>0</v>
      </c>
      <c r="D17" s="53">
        <v>6.0522872353545694</v>
      </c>
      <c r="E17" s="54">
        <v>0.65008455804023302</v>
      </c>
      <c r="F17" s="13"/>
      <c r="G17" s="52">
        <v>1980</v>
      </c>
      <c r="H17" s="53">
        <v>9.2985874512958748</v>
      </c>
      <c r="I17" s="55">
        <v>6.1728395061728496E-2</v>
      </c>
      <c r="J17" s="56">
        <v>0.99877416233038396</v>
      </c>
      <c r="K17" s="18"/>
      <c r="L17" s="18"/>
      <c r="M17" s="18"/>
    </row>
    <row r="18" spans="1:13" ht="12.75" customHeight="1" x14ac:dyDescent="0.2">
      <c r="A18" s="52">
        <v>1928</v>
      </c>
      <c r="B18" s="53">
        <v>7.112432295934191</v>
      </c>
      <c r="C18" s="53">
        <v>0</v>
      </c>
      <c r="D18" s="53">
        <v>7.112432295934191</v>
      </c>
      <c r="E18" s="54">
        <v>0.76395620794137387</v>
      </c>
      <c r="F18" s="13"/>
      <c r="G18" s="52">
        <v>1952</v>
      </c>
      <c r="H18" s="53">
        <v>9.0240792088470023</v>
      </c>
      <c r="I18" s="55">
        <v>7.4074074074074195E-2</v>
      </c>
      <c r="J18" s="56">
        <v>0.9692888516484427</v>
      </c>
      <c r="K18" s="18"/>
      <c r="L18" s="18"/>
      <c r="M18" s="18"/>
    </row>
    <row r="19" spans="1:13" ht="12.75" customHeight="1" x14ac:dyDescent="0.2">
      <c r="A19" s="52">
        <v>1929</v>
      </c>
      <c r="B19" s="53">
        <v>1.7068753344577146</v>
      </c>
      <c r="C19" s="53">
        <v>0</v>
      </c>
      <c r="D19" s="53">
        <v>1.7068753344577146</v>
      </c>
      <c r="E19" s="54">
        <v>0.18333784473230016</v>
      </c>
      <c r="F19" s="13"/>
      <c r="G19" s="52">
        <v>1998</v>
      </c>
      <c r="H19" s="53">
        <v>8.7288194574677895</v>
      </c>
      <c r="I19" s="55">
        <v>8.6419753086419887E-2</v>
      </c>
      <c r="J19" s="56">
        <v>0.93757459263886023</v>
      </c>
      <c r="K19" s="18"/>
      <c r="L19" s="18"/>
      <c r="M19" s="18"/>
    </row>
    <row r="20" spans="1:13" ht="12.75" customHeight="1" x14ac:dyDescent="0.2">
      <c r="A20" s="52">
        <v>1930</v>
      </c>
      <c r="B20" s="53">
        <v>4.4119370879937136</v>
      </c>
      <c r="C20" s="53">
        <v>0</v>
      </c>
      <c r="D20" s="53">
        <v>4.4119370879937136</v>
      </c>
      <c r="E20" s="54">
        <v>0.47389227583176297</v>
      </c>
      <c r="F20" s="13"/>
      <c r="G20" s="52">
        <v>1943</v>
      </c>
      <c r="H20" s="53">
        <v>8.6116556021840722</v>
      </c>
      <c r="I20" s="55">
        <v>9.8765432098765593E-2</v>
      </c>
      <c r="J20" s="56">
        <v>0.92498986059979293</v>
      </c>
      <c r="K20" s="18"/>
      <c r="L20" s="18"/>
      <c r="M20" s="18"/>
    </row>
    <row r="21" spans="1:13" ht="12.75" customHeight="1" x14ac:dyDescent="0.2">
      <c r="A21" s="52">
        <v>1931</v>
      </c>
      <c r="B21" s="53">
        <v>1.892428451437639</v>
      </c>
      <c r="C21" s="53">
        <v>0</v>
      </c>
      <c r="D21" s="53">
        <v>1.892428451437639</v>
      </c>
      <c r="E21" s="54">
        <v>0.20326836213078828</v>
      </c>
      <c r="F21" s="13"/>
      <c r="G21" s="52">
        <v>1956</v>
      </c>
      <c r="H21" s="53">
        <v>8.2665847546406486</v>
      </c>
      <c r="I21" s="55">
        <v>0.1111111111111113</v>
      </c>
      <c r="J21" s="56">
        <v>0.88792532273261526</v>
      </c>
      <c r="K21" s="18"/>
      <c r="L21" s="18"/>
      <c r="M21" s="18"/>
    </row>
    <row r="22" spans="1:13" ht="12.75" customHeight="1" x14ac:dyDescent="0.2">
      <c r="A22" s="52">
        <v>1932</v>
      </c>
      <c r="B22" s="53">
        <v>4.3813786698928938</v>
      </c>
      <c r="C22" s="53">
        <v>0</v>
      </c>
      <c r="D22" s="53">
        <v>4.3813786698928938</v>
      </c>
      <c r="E22" s="54">
        <v>0.47060995380159976</v>
      </c>
      <c r="F22" s="13"/>
      <c r="G22" s="52">
        <v>1967</v>
      </c>
      <c r="H22" s="53">
        <v>8.1746089757348166</v>
      </c>
      <c r="I22" s="55">
        <v>0.12345679012345699</v>
      </c>
      <c r="J22" s="56">
        <v>0.87804607687806835</v>
      </c>
      <c r="K22" s="18"/>
      <c r="L22" s="18"/>
      <c r="M22" s="18"/>
    </row>
    <row r="23" spans="1:13" ht="12.75" customHeight="1" x14ac:dyDescent="0.2">
      <c r="A23" s="52">
        <v>1933</v>
      </c>
      <c r="B23" s="53">
        <v>3.3292026423520618</v>
      </c>
      <c r="C23" s="53">
        <v>0</v>
      </c>
      <c r="D23" s="53">
        <v>3.3292026423520618</v>
      </c>
      <c r="E23" s="54">
        <v>0.35759426878110223</v>
      </c>
      <c r="F23" s="13"/>
      <c r="G23" s="52">
        <v>1941</v>
      </c>
      <c r="H23" s="53">
        <v>8.0499496252141327</v>
      </c>
      <c r="I23" s="55">
        <v>0.13580246913580268</v>
      </c>
      <c r="J23" s="56">
        <v>0.86465624330978863</v>
      </c>
      <c r="K23" s="18"/>
      <c r="L23" s="18"/>
      <c r="M23" s="18"/>
    </row>
    <row r="24" spans="1:13" ht="12.75" customHeight="1" x14ac:dyDescent="0.2">
      <c r="A24" s="52">
        <v>1934</v>
      </c>
      <c r="B24" s="53">
        <v>2.6663363151248611</v>
      </c>
      <c r="C24" s="53">
        <v>0</v>
      </c>
      <c r="D24" s="53">
        <v>2.6663363151248611</v>
      </c>
      <c r="E24" s="54">
        <v>0.28639487810148884</v>
      </c>
      <c r="F24" s="13"/>
      <c r="G24" s="52">
        <v>1984</v>
      </c>
      <c r="H24" s="53">
        <v>8.0364781698962702</v>
      </c>
      <c r="I24" s="55">
        <v>0.14814814814814839</v>
      </c>
      <c r="J24" s="56">
        <v>0.86320925562795592</v>
      </c>
      <c r="K24" s="18"/>
      <c r="L24" s="18"/>
      <c r="M24" s="18"/>
    </row>
    <row r="25" spans="1:13" ht="12.75" customHeight="1" x14ac:dyDescent="0.2">
      <c r="A25" s="52">
        <v>1935</v>
      </c>
      <c r="B25" s="53">
        <v>6.0766596188943574</v>
      </c>
      <c r="C25" s="53">
        <v>0</v>
      </c>
      <c r="D25" s="53">
        <v>6.0766596188943574</v>
      </c>
      <c r="E25" s="54">
        <v>0.65270242952678381</v>
      </c>
      <c r="F25" s="13"/>
      <c r="G25" s="52">
        <v>1978</v>
      </c>
      <c r="H25" s="53">
        <v>8.0199932290073264</v>
      </c>
      <c r="I25" s="55">
        <v>0.1604938271604941</v>
      </c>
      <c r="J25" s="56">
        <v>0.86143858528542705</v>
      </c>
      <c r="K25" s="18"/>
      <c r="L25" s="18"/>
      <c r="M25" s="18"/>
    </row>
    <row r="26" spans="1:13" ht="12.75" customHeight="1" x14ac:dyDescent="0.2">
      <c r="A26" s="52">
        <v>1936</v>
      </c>
      <c r="B26" s="53">
        <v>6.8591156945162428</v>
      </c>
      <c r="C26" s="53">
        <v>0</v>
      </c>
      <c r="D26" s="53">
        <v>6.8591156945162428</v>
      </c>
      <c r="E26" s="54">
        <v>0.7367471207858477</v>
      </c>
      <c r="F26" s="13"/>
      <c r="G26" s="52">
        <v>1997</v>
      </c>
      <c r="H26" s="53">
        <v>7.9128443621562354</v>
      </c>
      <c r="I26" s="55">
        <v>0.17283950617283977</v>
      </c>
      <c r="J26" s="56">
        <v>0.8499295770307449</v>
      </c>
      <c r="K26" s="18"/>
      <c r="L26" s="18"/>
      <c r="M26" s="18"/>
    </row>
    <row r="27" spans="1:13" ht="12.75" customHeight="1" x14ac:dyDescent="0.2">
      <c r="A27" s="52">
        <v>1937</v>
      </c>
      <c r="B27" s="53">
        <v>6.8923528694061398</v>
      </c>
      <c r="C27" s="53">
        <v>0</v>
      </c>
      <c r="D27" s="53">
        <v>6.8923528694061398</v>
      </c>
      <c r="E27" s="54">
        <v>0.74031717179442957</v>
      </c>
      <c r="F27" s="13"/>
      <c r="G27" s="52">
        <v>1986</v>
      </c>
      <c r="H27" s="53">
        <v>7.8124532297898668</v>
      </c>
      <c r="I27" s="55">
        <v>0.18518518518518548</v>
      </c>
      <c r="J27" s="56">
        <v>0.83914642640063009</v>
      </c>
      <c r="K27" s="18"/>
      <c r="L27" s="18"/>
      <c r="M27" s="18"/>
    </row>
    <row r="28" spans="1:13" ht="12.75" customHeight="1" x14ac:dyDescent="0.2">
      <c r="A28" s="52">
        <v>1938</v>
      </c>
      <c r="B28" s="53">
        <v>9.3100000006155366</v>
      </c>
      <c r="C28" s="53">
        <v>0</v>
      </c>
      <c r="D28" s="53">
        <v>9.3100000006155366</v>
      </c>
      <c r="E28" s="54">
        <v>1.0000000000661156</v>
      </c>
      <c r="F28" s="13"/>
      <c r="G28" s="52">
        <v>1995</v>
      </c>
      <c r="H28" s="53">
        <v>7.4453440714510153</v>
      </c>
      <c r="I28" s="55">
        <v>0.19753086419753119</v>
      </c>
      <c r="J28" s="56">
        <v>0.79971472303448066</v>
      </c>
      <c r="K28" s="18"/>
      <c r="L28" s="18"/>
      <c r="M28" s="18"/>
    </row>
    <row r="29" spans="1:13" ht="12.75" customHeight="1" x14ac:dyDescent="0.2">
      <c r="A29" s="52">
        <v>1939</v>
      </c>
      <c r="B29" s="53">
        <v>1.5491303939539418</v>
      </c>
      <c r="C29" s="53">
        <v>0</v>
      </c>
      <c r="D29" s="53">
        <v>1.5491303939539418</v>
      </c>
      <c r="E29" s="54">
        <v>0.16639424210031598</v>
      </c>
      <c r="F29" s="13"/>
      <c r="G29" s="52">
        <v>1951</v>
      </c>
      <c r="H29" s="53">
        <v>7.3803573392364621</v>
      </c>
      <c r="I29" s="55">
        <v>0.20987654320987689</v>
      </c>
      <c r="J29" s="56">
        <v>0.79273440808125262</v>
      </c>
      <c r="K29" s="18"/>
      <c r="L29" s="18"/>
      <c r="M29" s="18"/>
    </row>
    <row r="30" spans="1:13" ht="12.75" customHeight="1" x14ac:dyDescent="0.2">
      <c r="A30" s="52">
        <v>1940</v>
      </c>
      <c r="B30" s="53">
        <v>6.1711100989090184</v>
      </c>
      <c r="C30" s="53">
        <v>0</v>
      </c>
      <c r="D30" s="53">
        <v>6.1711100989090184</v>
      </c>
      <c r="E30" s="54">
        <v>0.66284748645639291</v>
      </c>
      <c r="F30" s="13"/>
      <c r="G30" s="52">
        <v>1973</v>
      </c>
      <c r="H30" s="53">
        <v>7.26910825896692</v>
      </c>
      <c r="I30" s="55">
        <v>0.2222222222222226</v>
      </c>
      <c r="J30" s="56">
        <v>0.78078499022201076</v>
      </c>
      <c r="K30" s="18"/>
      <c r="L30" s="18"/>
      <c r="M30" s="18"/>
    </row>
    <row r="31" spans="1:13" ht="12.75" customHeight="1" x14ac:dyDescent="0.2">
      <c r="A31" s="52">
        <v>1941</v>
      </c>
      <c r="B31" s="53">
        <v>8.0499496252141327</v>
      </c>
      <c r="C31" s="53">
        <v>0</v>
      </c>
      <c r="D31" s="53">
        <v>8.0499496252141327</v>
      </c>
      <c r="E31" s="54">
        <v>0.86465624330978863</v>
      </c>
      <c r="F31" s="13"/>
      <c r="G31" s="52">
        <v>1928</v>
      </c>
      <c r="H31" s="53">
        <v>7.112432295934191</v>
      </c>
      <c r="I31" s="55">
        <v>0.23456790123456828</v>
      </c>
      <c r="J31" s="56">
        <v>0.76395620794137387</v>
      </c>
      <c r="K31" s="18"/>
      <c r="L31" s="18"/>
      <c r="M31" s="18"/>
    </row>
    <row r="32" spans="1:13" ht="12.75" customHeight="1" x14ac:dyDescent="0.2">
      <c r="A32" s="52">
        <v>1942</v>
      </c>
      <c r="B32" s="53">
        <v>6.9334544378527809</v>
      </c>
      <c r="C32" s="53">
        <v>0</v>
      </c>
      <c r="D32" s="53">
        <v>6.9334544378527809</v>
      </c>
      <c r="E32" s="54">
        <v>0.74473194821189914</v>
      </c>
      <c r="F32" s="13"/>
      <c r="G32" s="52">
        <v>1974</v>
      </c>
      <c r="H32" s="53">
        <v>6.9858499355426433</v>
      </c>
      <c r="I32" s="55">
        <v>0.24691358024691398</v>
      </c>
      <c r="J32" s="56">
        <v>0.750359821218329</v>
      </c>
      <c r="K32" s="18"/>
      <c r="L32" s="18"/>
      <c r="M32" s="18"/>
    </row>
    <row r="33" spans="1:13" ht="12.75" customHeight="1" x14ac:dyDescent="0.2">
      <c r="A33" s="52">
        <v>1943</v>
      </c>
      <c r="B33" s="53">
        <v>8.6116556021840722</v>
      </c>
      <c r="C33" s="53">
        <v>0</v>
      </c>
      <c r="D33" s="53">
        <v>8.6116556021840722</v>
      </c>
      <c r="E33" s="54">
        <v>0.92498986059979293</v>
      </c>
      <c r="F33" s="13"/>
      <c r="G33" s="52">
        <v>1979</v>
      </c>
      <c r="H33" s="53">
        <v>6.9705741613339116</v>
      </c>
      <c r="I33" s="55">
        <v>0.25925925925925969</v>
      </c>
      <c r="J33" s="56">
        <v>0.7487190291443514</v>
      </c>
      <c r="K33" s="18"/>
      <c r="L33" s="18"/>
      <c r="M33" s="18"/>
    </row>
    <row r="34" spans="1:13" ht="12.75" customHeight="1" x14ac:dyDescent="0.2">
      <c r="A34" s="52">
        <v>1944</v>
      </c>
      <c r="B34" s="53">
        <v>3.7565048371552434</v>
      </c>
      <c r="C34" s="53">
        <v>0</v>
      </c>
      <c r="D34" s="53">
        <v>3.7565048371552434</v>
      </c>
      <c r="E34" s="54">
        <v>0.40349138959777048</v>
      </c>
      <c r="F34" s="13"/>
      <c r="G34" s="52">
        <v>1942</v>
      </c>
      <c r="H34" s="53">
        <v>6.9334544378527809</v>
      </c>
      <c r="I34" s="55">
        <v>0.27160493827160537</v>
      </c>
      <c r="J34" s="56">
        <v>0.74473194821189914</v>
      </c>
      <c r="K34" s="18"/>
      <c r="L34" s="18"/>
      <c r="M34" s="18"/>
    </row>
    <row r="35" spans="1:13" ht="12.75" customHeight="1" x14ac:dyDescent="0.2">
      <c r="A35" s="52">
        <v>1945</v>
      </c>
      <c r="B35" s="53">
        <v>6.9080276640275748</v>
      </c>
      <c r="C35" s="53">
        <v>0</v>
      </c>
      <c r="D35" s="53">
        <v>6.9080276640275748</v>
      </c>
      <c r="E35" s="54">
        <v>0.7420008232038211</v>
      </c>
      <c r="F35" s="13"/>
      <c r="G35" s="52">
        <v>1945</v>
      </c>
      <c r="H35" s="53">
        <v>6.9080276640275748</v>
      </c>
      <c r="I35" s="55">
        <v>0.2839506172839511</v>
      </c>
      <c r="J35" s="56">
        <v>0.7420008232038211</v>
      </c>
      <c r="K35" s="18"/>
      <c r="L35" s="18"/>
      <c r="M35" s="18"/>
    </row>
    <row r="36" spans="1:13" ht="12.75" customHeight="1" x14ac:dyDescent="0.2">
      <c r="A36" s="52">
        <v>1946</v>
      </c>
      <c r="B36" s="53">
        <v>6.4925165810393102</v>
      </c>
      <c r="C36" s="53">
        <v>0</v>
      </c>
      <c r="D36" s="53">
        <v>6.4925165810393102</v>
      </c>
      <c r="E36" s="54">
        <v>0.69737020204503863</v>
      </c>
      <c r="F36" s="13"/>
      <c r="G36" s="52">
        <v>1937</v>
      </c>
      <c r="H36" s="53">
        <v>6.8923528694061398</v>
      </c>
      <c r="I36" s="55">
        <v>0.29629629629629678</v>
      </c>
      <c r="J36" s="56">
        <v>0.74031717179442957</v>
      </c>
      <c r="K36" s="18"/>
      <c r="L36" s="18"/>
      <c r="M36" s="18"/>
    </row>
    <row r="37" spans="1:13" ht="12.75" customHeight="1" x14ac:dyDescent="0.2">
      <c r="A37" s="52">
        <v>1947</v>
      </c>
      <c r="B37" s="53">
        <v>2.5003772589867759</v>
      </c>
      <c r="C37" s="53">
        <v>0</v>
      </c>
      <c r="D37" s="53">
        <v>2.5003772589867759</v>
      </c>
      <c r="E37" s="54">
        <v>0.26856898592768808</v>
      </c>
      <c r="F37" s="13"/>
      <c r="G37" s="52">
        <v>1936</v>
      </c>
      <c r="H37" s="53">
        <v>6.8591156945162428</v>
      </c>
      <c r="I37" s="55">
        <v>0.30864197530864246</v>
      </c>
      <c r="J37" s="56">
        <v>0.7367471207858477</v>
      </c>
      <c r="K37" s="18"/>
      <c r="L37" s="18"/>
      <c r="M37" s="18"/>
    </row>
    <row r="38" spans="1:13" ht="12.75" customHeight="1" x14ac:dyDescent="0.2">
      <c r="A38" s="52">
        <v>1948</v>
      </c>
      <c r="B38" s="53">
        <v>4.810665473887239</v>
      </c>
      <c r="C38" s="53">
        <v>0</v>
      </c>
      <c r="D38" s="53">
        <v>4.810665473887239</v>
      </c>
      <c r="E38" s="54">
        <v>0.51672024424137908</v>
      </c>
      <c r="F38" s="13"/>
      <c r="G38" s="52">
        <v>1922</v>
      </c>
      <c r="H38" s="53">
        <v>6.7659407841052648</v>
      </c>
      <c r="I38" s="55">
        <v>0.32098765432098819</v>
      </c>
      <c r="J38" s="56">
        <v>0.72673907455480824</v>
      </c>
      <c r="K38" s="18"/>
      <c r="L38" s="18"/>
      <c r="M38" s="18"/>
    </row>
    <row r="39" spans="1:13" ht="12.75" customHeight="1" x14ac:dyDescent="0.2">
      <c r="A39" s="52">
        <v>1949</v>
      </c>
      <c r="B39" s="53">
        <v>3.9241570112088935</v>
      </c>
      <c r="C39" s="53">
        <v>0</v>
      </c>
      <c r="D39" s="53">
        <v>3.9241570112088935</v>
      </c>
      <c r="E39" s="54">
        <v>0.42149914191287791</v>
      </c>
      <c r="F39" s="13"/>
      <c r="G39" s="52">
        <v>1996</v>
      </c>
      <c r="H39" s="53">
        <v>6.7656102353016765</v>
      </c>
      <c r="I39" s="55">
        <v>0.33333333333333387</v>
      </c>
      <c r="J39" s="56">
        <v>0.72670356984980411</v>
      </c>
      <c r="K39" s="18"/>
      <c r="L39" s="18"/>
      <c r="M39" s="18"/>
    </row>
    <row r="40" spans="1:13" ht="12.75" customHeight="1" x14ac:dyDescent="0.2">
      <c r="A40" s="52">
        <v>1950</v>
      </c>
      <c r="B40" s="53">
        <v>5.1684560596112288</v>
      </c>
      <c r="C40" s="53">
        <v>0</v>
      </c>
      <c r="D40" s="53">
        <v>5.1684560596112288</v>
      </c>
      <c r="E40" s="54">
        <v>0.55515102681108797</v>
      </c>
      <c r="F40" s="13"/>
      <c r="G40" s="52">
        <v>1970</v>
      </c>
      <c r="H40" s="53">
        <v>6.711765939676221</v>
      </c>
      <c r="I40" s="55">
        <v>0.34567901234567955</v>
      </c>
      <c r="J40" s="56">
        <v>0.72092007944964775</v>
      </c>
      <c r="K40" s="18"/>
      <c r="L40" s="18"/>
      <c r="M40" s="18"/>
    </row>
    <row r="41" spans="1:13" ht="12.75" customHeight="1" x14ac:dyDescent="0.2">
      <c r="A41" s="52">
        <v>1951</v>
      </c>
      <c r="B41" s="53">
        <v>7.3803573392364621</v>
      </c>
      <c r="C41" s="53">
        <v>0</v>
      </c>
      <c r="D41" s="53">
        <v>7.3803573392364621</v>
      </c>
      <c r="E41" s="54">
        <v>0.79273440808125262</v>
      </c>
      <c r="F41" s="13"/>
      <c r="G41" s="52">
        <v>2000</v>
      </c>
      <c r="H41" s="53">
        <v>6.6685042112922428</v>
      </c>
      <c r="I41" s="55">
        <v>0.35802469135802528</v>
      </c>
      <c r="J41" s="56">
        <v>0.71627327726017642</v>
      </c>
      <c r="K41" s="18"/>
      <c r="L41" s="18"/>
      <c r="M41" s="18"/>
    </row>
    <row r="42" spans="1:13" ht="12.75" customHeight="1" x14ac:dyDescent="0.2">
      <c r="A42" s="52">
        <v>1952</v>
      </c>
      <c r="B42" s="53">
        <v>9.0240792088470023</v>
      </c>
      <c r="C42" s="53">
        <v>0</v>
      </c>
      <c r="D42" s="53">
        <v>9.0240792088470023</v>
      </c>
      <c r="E42" s="54">
        <v>0.9692888516484427</v>
      </c>
      <c r="F42" s="13"/>
      <c r="G42" s="52">
        <v>1975</v>
      </c>
      <c r="H42" s="53">
        <v>6.6042655005860933</v>
      </c>
      <c r="I42" s="55">
        <v>0.37037037037037096</v>
      </c>
      <c r="J42" s="56">
        <v>0.70937330833362977</v>
      </c>
      <c r="K42" s="18"/>
      <c r="L42" s="18"/>
      <c r="M42" s="18"/>
    </row>
    <row r="43" spans="1:13" ht="12.75" customHeight="1" x14ac:dyDescent="0.2">
      <c r="A43" s="52">
        <v>1953</v>
      </c>
      <c r="B43" s="53">
        <v>4.8103232206346487</v>
      </c>
      <c r="C43" s="53">
        <v>0</v>
      </c>
      <c r="D43" s="53">
        <v>4.8103232206346487</v>
      </c>
      <c r="E43" s="54">
        <v>0.51668348234528982</v>
      </c>
      <c r="F43" s="13"/>
      <c r="G43" s="52">
        <v>1946</v>
      </c>
      <c r="H43" s="53">
        <v>6.4925165810393102</v>
      </c>
      <c r="I43" s="55">
        <v>0.38271604938271669</v>
      </c>
      <c r="J43" s="56">
        <v>0.69737020204503863</v>
      </c>
      <c r="K43" s="18"/>
      <c r="L43" s="18"/>
      <c r="M43" s="18"/>
    </row>
    <row r="44" spans="1:13" ht="12.75" customHeight="1" x14ac:dyDescent="0.2">
      <c r="A44" s="52">
        <v>1954</v>
      </c>
      <c r="B44" s="53">
        <v>5.8855865875493834</v>
      </c>
      <c r="C44" s="53">
        <v>0</v>
      </c>
      <c r="D44" s="53">
        <v>5.8855865875493834</v>
      </c>
      <c r="E44" s="54">
        <v>0.63217901047791436</v>
      </c>
      <c r="F44" s="13"/>
      <c r="G44" s="52">
        <v>1965</v>
      </c>
      <c r="H44" s="53">
        <v>6.4610639947130988</v>
      </c>
      <c r="I44" s="55">
        <v>0.39506172839506237</v>
      </c>
      <c r="J44" s="56">
        <v>0.69399183616682047</v>
      </c>
      <c r="K44" s="18"/>
      <c r="L44" s="18"/>
      <c r="M44" s="18"/>
    </row>
    <row r="45" spans="1:13" ht="12.75" customHeight="1" x14ac:dyDescent="0.2">
      <c r="A45" s="52">
        <v>1955</v>
      </c>
      <c r="B45" s="53">
        <v>4.1687923187256093</v>
      </c>
      <c r="C45" s="53">
        <v>0</v>
      </c>
      <c r="D45" s="53">
        <v>4.1687923187256093</v>
      </c>
      <c r="E45" s="54">
        <v>0.44777575926161217</v>
      </c>
      <c r="F45" s="13"/>
      <c r="G45" s="52">
        <v>1963</v>
      </c>
      <c r="H45" s="53">
        <v>6.3582370478856438</v>
      </c>
      <c r="I45" s="55">
        <v>0.40740740740740805</v>
      </c>
      <c r="J45" s="56">
        <v>0.68294705133035916</v>
      </c>
      <c r="K45" s="18"/>
      <c r="L45" s="18"/>
      <c r="M45" s="18"/>
    </row>
    <row r="46" spans="1:13" ht="12.75" customHeight="1" x14ac:dyDescent="0.2">
      <c r="A46" s="52">
        <v>1956</v>
      </c>
      <c r="B46" s="53">
        <v>8.2665847546406486</v>
      </c>
      <c r="C46" s="53">
        <v>0</v>
      </c>
      <c r="D46" s="53">
        <v>8.2665847546406486</v>
      </c>
      <c r="E46" s="54">
        <v>0.88792532273261526</v>
      </c>
      <c r="F46" s="13"/>
      <c r="G46" s="52">
        <v>1999</v>
      </c>
      <c r="H46" s="53">
        <v>6.1955209739251931</v>
      </c>
      <c r="I46" s="55">
        <v>0.41975308641975378</v>
      </c>
      <c r="J46" s="56">
        <v>0.66546949236575648</v>
      </c>
      <c r="K46" s="18"/>
      <c r="L46" s="18"/>
      <c r="M46" s="18"/>
    </row>
    <row r="47" spans="1:13" ht="12.75" customHeight="1" x14ac:dyDescent="0.2">
      <c r="A47" s="52">
        <v>1957</v>
      </c>
      <c r="B47" s="53">
        <v>4.7811806016490594</v>
      </c>
      <c r="C47" s="53">
        <v>0</v>
      </c>
      <c r="D47" s="53">
        <v>4.7811806016490594</v>
      </c>
      <c r="E47" s="54">
        <v>0.51355323325983449</v>
      </c>
      <c r="F47" s="13"/>
      <c r="G47" s="52">
        <v>1966</v>
      </c>
      <c r="H47" s="53">
        <v>6.1864583551421166</v>
      </c>
      <c r="I47" s="55">
        <v>0.43209876543209946</v>
      </c>
      <c r="J47" s="56">
        <v>0.66449606392503935</v>
      </c>
      <c r="K47" s="18"/>
      <c r="L47" s="18"/>
      <c r="M47" s="18"/>
    </row>
    <row r="48" spans="1:13" ht="12.75" customHeight="1" x14ac:dyDescent="0.2">
      <c r="A48" s="52">
        <v>1958</v>
      </c>
      <c r="B48" s="53">
        <v>9.3100000006155366</v>
      </c>
      <c r="C48" s="53">
        <v>0</v>
      </c>
      <c r="D48" s="53">
        <v>9.3100000006155366</v>
      </c>
      <c r="E48" s="54">
        <v>1.0000000000661156</v>
      </c>
      <c r="F48" s="13"/>
      <c r="G48" s="52">
        <v>1940</v>
      </c>
      <c r="H48" s="53">
        <v>6.1711100989090184</v>
      </c>
      <c r="I48" s="55">
        <v>0.4444444444444452</v>
      </c>
      <c r="J48" s="56">
        <v>0.66284748645639291</v>
      </c>
      <c r="K48" s="18"/>
      <c r="L48" s="18"/>
      <c r="M48" s="18"/>
    </row>
    <row r="49" spans="1:13" ht="12.75" customHeight="1" x14ac:dyDescent="0.2">
      <c r="A49" s="52">
        <v>1959</v>
      </c>
      <c r="B49" s="53">
        <v>4.3527885718110504</v>
      </c>
      <c r="C49" s="53">
        <v>0</v>
      </c>
      <c r="D49" s="53">
        <v>4.3527885718110504</v>
      </c>
      <c r="E49" s="54">
        <v>0.46753905175199251</v>
      </c>
      <c r="F49" s="13"/>
      <c r="G49" s="52">
        <v>1971</v>
      </c>
      <c r="H49" s="53">
        <v>6.1054415538836864</v>
      </c>
      <c r="I49" s="55">
        <v>0.45679012345679088</v>
      </c>
      <c r="J49" s="56">
        <v>0.65579393704443456</v>
      </c>
      <c r="K49" s="18"/>
      <c r="L49" s="18"/>
      <c r="M49" s="18"/>
    </row>
    <row r="50" spans="1:13" ht="12.75" customHeight="1" x14ac:dyDescent="0.2">
      <c r="A50" s="52">
        <v>1960</v>
      </c>
      <c r="B50" s="53">
        <v>2.3271681339052002</v>
      </c>
      <c r="C50" s="53">
        <v>0</v>
      </c>
      <c r="D50" s="53">
        <v>2.3271681339052002</v>
      </c>
      <c r="E50" s="54">
        <v>0.24996435380292159</v>
      </c>
      <c r="F50" s="13"/>
      <c r="G50" s="52">
        <v>1935</v>
      </c>
      <c r="H50" s="53">
        <v>6.0766596188943574</v>
      </c>
      <c r="I50" s="55">
        <v>0.46913580246913655</v>
      </c>
      <c r="J50" s="56">
        <v>0.65270242952678381</v>
      </c>
      <c r="K50" s="18"/>
      <c r="L50" s="18"/>
      <c r="M50" s="18"/>
    </row>
    <row r="51" spans="1:13" ht="12.75" customHeight="1" x14ac:dyDescent="0.2">
      <c r="A51" s="52">
        <v>1961</v>
      </c>
      <c r="B51" s="53">
        <v>1.8548218780253181</v>
      </c>
      <c r="C51" s="53">
        <v>0</v>
      </c>
      <c r="D51" s="53">
        <v>1.8548218780253181</v>
      </c>
      <c r="E51" s="54">
        <v>0.19922898797264424</v>
      </c>
      <c r="F51" s="13"/>
      <c r="G51" s="52">
        <v>1927</v>
      </c>
      <c r="H51" s="53">
        <v>6.0522872353545694</v>
      </c>
      <c r="I51" s="55">
        <v>0.48148148148148229</v>
      </c>
      <c r="J51" s="56">
        <v>0.65008455804023302</v>
      </c>
      <c r="K51" s="18"/>
      <c r="L51" s="18"/>
      <c r="M51" s="18"/>
    </row>
    <row r="52" spans="1:13" ht="12.75" customHeight="1" x14ac:dyDescent="0.2">
      <c r="A52" s="52">
        <v>1962</v>
      </c>
      <c r="B52" s="53">
        <v>5.4984989905975423</v>
      </c>
      <c r="C52" s="53">
        <v>0</v>
      </c>
      <c r="D52" s="53">
        <v>5.4984989905975423</v>
      </c>
      <c r="E52" s="54">
        <v>0.59060139533808187</v>
      </c>
      <c r="F52" s="13"/>
      <c r="G52" s="52">
        <v>1954</v>
      </c>
      <c r="H52" s="53">
        <v>5.8855865875493834</v>
      </c>
      <c r="I52" s="55">
        <v>0.49382716049382797</v>
      </c>
      <c r="J52" s="56">
        <v>0.63217901047791436</v>
      </c>
      <c r="K52" s="18"/>
      <c r="L52" s="18"/>
      <c r="M52" s="18"/>
    </row>
    <row r="53" spans="1:13" ht="12.75" customHeight="1" x14ac:dyDescent="0.2">
      <c r="A53" s="52">
        <v>1963</v>
      </c>
      <c r="B53" s="53">
        <v>6.3582370478856438</v>
      </c>
      <c r="C53" s="53">
        <v>0</v>
      </c>
      <c r="D53" s="53">
        <v>6.3582370478856438</v>
      </c>
      <c r="E53" s="54">
        <v>0.68294705133035916</v>
      </c>
      <c r="F53" s="13"/>
      <c r="G53" s="52">
        <v>1964</v>
      </c>
      <c r="H53" s="53">
        <v>5.7852841336613148</v>
      </c>
      <c r="I53" s="55">
        <v>0.50617283950617364</v>
      </c>
      <c r="J53" s="56">
        <v>0.62140538492602737</v>
      </c>
      <c r="K53" s="18"/>
      <c r="L53" s="18"/>
      <c r="M53" s="18"/>
    </row>
    <row r="54" spans="1:13" ht="12.75" customHeight="1" x14ac:dyDescent="0.2">
      <c r="A54" s="52">
        <v>1964</v>
      </c>
      <c r="B54" s="53">
        <v>5.7852841336613148</v>
      </c>
      <c r="C54" s="53">
        <v>0</v>
      </c>
      <c r="D54" s="53">
        <v>5.7852841336613148</v>
      </c>
      <c r="E54" s="54">
        <v>0.62140538492602737</v>
      </c>
      <c r="F54" s="13"/>
      <c r="G54" s="52">
        <v>1993</v>
      </c>
      <c r="H54" s="53">
        <v>5.7640399375364089</v>
      </c>
      <c r="I54" s="55">
        <v>0.51851851851851938</v>
      </c>
      <c r="J54" s="56">
        <v>0.61912351638414698</v>
      </c>
      <c r="K54" s="18"/>
      <c r="L54" s="18"/>
      <c r="M54" s="18"/>
    </row>
    <row r="55" spans="1:13" ht="12.75" customHeight="1" x14ac:dyDescent="0.2">
      <c r="A55" s="47">
        <v>1965</v>
      </c>
      <c r="B55" s="48">
        <v>6.4610639947130988</v>
      </c>
      <c r="C55" s="48">
        <v>0</v>
      </c>
      <c r="D55" s="48">
        <v>6.4610639947130988</v>
      </c>
      <c r="E55" s="49">
        <v>0.69399183616682047</v>
      </c>
      <c r="F55" s="13"/>
      <c r="G55" s="47">
        <v>1923</v>
      </c>
      <c r="H55" s="48">
        <v>5.7592663532601387</v>
      </c>
      <c r="I55" s="50">
        <v>0.53086419753086511</v>
      </c>
      <c r="J55" s="51">
        <v>0.61861077908272166</v>
      </c>
      <c r="K55" s="18"/>
      <c r="L55" s="18"/>
      <c r="M55" s="18"/>
    </row>
    <row r="56" spans="1:13" ht="12.75" customHeight="1" x14ac:dyDescent="0.2">
      <c r="A56" s="52">
        <v>1966</v>
      </c>
      <c r="B56" s="53">
        <v>6.1864583551421166</v>
      </c>
      <c r="C56" s="53">
        <v>0</v>
      </c>
      <c r="D56" s="53">
        <v>6.1864583551421166</v>
      </c>
      <c r="E56" s="54">
        <v>0.66449606392503935</v>
      </c>
      <c r="F56" s="13"/>
      <c r="G56" s="52">
        <v>1962</v>
      </c>
      <c r="H56" s="53">
        <v>5.4984989905975423</v>
      </c>
      <c r="I56" s="55">
        <v>0.54320987654321073</v>
      </c>
      <c r="J56" s="56">
        <v>0.59060139533808187</v>
      </c>
      <c r="K56" s="18"/>
      <c r="L56" s="18"/>
      <c r="M56" s="18"/>
    </row>
    <row r="57" spans="1:13" ht="12.75" customHeight="1" x14ac:dyDescent="0.2">
      <c r="A57" s="52">
        <v>1967</v>
      </c>
      <c r="B57" s="53">
        <v>8.1746089757348166</v>
      </c>
      <c r="C57" s="53">
        <v>0</v>
      </c>
      <c r="D57" s="53">
        <v>8.1746089757348166</v>
      </c>
      <c r="E57" s="54">
        <v>0.87804607687806835</v>
      </c>
      <c r="F57" s="13"/>
      <c r="G57" s="52">
        <v>1950</v>
      </c>
      <c r="H57" s="53">
        <v>5.1684560596112288</v>
      </c>
      <c r="I57" s="55">
        <v>0.55555555555555647</v>
      </c>
      <c r="J57" s="56">
        <v>0.55515102681108797</v>
      </c>
      <c r="K57" s="18"/>
      <c r="L57" s="18"/>
      <c r="M57" s="18"/>
    </row>
    <row r="58" spans="1:13" ht="12.75" customHeight="1" x14ac:dyDescent="0.2">
      <c r="A58" s="52">
        <v>1968</v>
      </c>
      <c r="B58" s="53">
        <v>5.0652626071819213</v>
      </c>
      <c r="C58" s="53">
        <v>0</v>
      </c>
      <c r="D58" s="53">
        <v>5.0652626071819213</v>
      </c>
      <c r="E58" s="54">
        <v>0.54406687510009888</v>
      </c>
      <c r="F58" s="13"/>
      <c r="G58" s="52">
        <v>1968</v>
      </c>
      <c r="H58" s="53">
        <v>5.0652626071819213</v>
      </c>
      <c r="I58" s="55">
        <v>0.5679012345679022</v>
      </c>
      <c r="J58" s="56">
        <v>0.54406687510009888</v>
      </c>
      <c r="K58" s="18"/>
      <c r="L58" s="18"/>
      <c r="M58" s="18"/>
    </row>
    <row r="59" spans="1:13" ht="12.75" customHeight="1" x14ac:dyDescent="0.2">
      <c r="A59" s="52">
        <v>1969</v>
      </c>
      <c r="B59" s="53">
        <v>9.3100000006155366</v>
      </c>
      <c r="C59" s="53">
        <v>0</v>
      </c>
      <c r="D59" s="53">
        <v>9.3100000006155366</v>
      </c>
      <c r="E59" s="54">
        <v>1.0000000000661156</v>
      </c>
      <c r="F59" s="13"/>
      <c r="G59" s="52">
        <v>1989</v>
      </c>
      <c r="H59" s="53">
        <v>5.0358297243532197</v>
      </c>
      <c r="I59" s="55">
        <v>0.58024691358024783</v>
      </c>
      <c r="J59" s="56">
        <v>0.54090544837306331</v>
      </c>
      <c r="K59" s="18"/>
      <c r="L59" s="18"/>
      <c r="M59" s="18"/>
    </row>
    <row r="60" spans="1:13" ht="12.75" customHeight="1" x14ac:dyDescent="0.2">
      <c r="A60" s="52">
        <v>1970</v>
      </c>
      <c r="B60" s="53">
        <v>6.711765939676221</v>
      </c>
      <c r="C60" s="53">
        <v>0</v>
      </c>
      <c r="D60" s="53">
        <v>6.711765939676221</v>
      </c>
      <c r="E60" s="54">
        <v>0.72092007944964775</v>
      </c>
      <c r="F60" s="13"/>
      <c r="G60" s="52">
        <v>1972</v>
      </c>
      <c r="H60" s="53">
        <v>4.8285339479598246</v>
      </c>
      <c r="I60" s="55">
        <v>0.59259259259259356</v>
      </c>
      <c r="J60" s="56">
        <v>0.5186395218001959</v>
      </c>
      <c r="K60" s="18"/>
      <c r="L60" s="18"/>
      <c r="M60" s="18"/>
    </row>
    <row r="61" spans="1:13" ht="12.75" customHeight="1" x14ac:dyDescent="0.2">
      <c r="A61" s="52">
        <v>1971</v>
      </c>
      <c r="B61" s="53">
        <v>6.1054415538836864</v>
      </c>
      <c r="C61" s="53">
        <v>0</v>
      </c>
      <c r="D61" s="53">
        <v>6.1054415538836864</v>
      </c>
      <c r="E61" s="54">
        <v>0.65579393704443456</v>
      </c>
      <c r="F61" s="13"/>
      <c r="G61" s="52">
        <v>1948</v>
      </c>
      <c r="H61" s="53">
        <v>4.810665473887239</v>
      </c>
      <c r="I61" s="55">
        <v>0.60493827160493929</v>
      </c>
      <c r="J61" s="56">
        <v>0.51672024424137908</v>
      </c>
      <c r="K61" s="18"/>
      <c r="L61" s="18"/>
      <c r="M61" s="18"/>
    </row>
    <row r="62" spans="1:13" ht="12.75" customHeight="1" x14ac:dyDescent="0.2">
      <c r="A62" s="52">
        <v>1972</v>
      </c>
      <c r="B62" s="53">
        <v>4.8285339479598246</v>
      </c>
      <c r="C62" s="53">
        <v>0</v>
      </c>
      <c r="D62" s="53">
        <v>4.8285339479598246</v>
      </c>
      <c r="E62" s="54">
        <v>0.5186395218001959</v>
      </c>
      <c r="F62" s="13"/>
      <c r="G62" s="52">
        <v>1953</v>
      </c>
      <c r="H62" s="53">
        <v>4.8103232206346487</v>
      </c>
      <c r="I62" s="55">
        <v>0.61728395061728492</v>
      </c>
      <c r="J62" s="56">
        <v>0.51668348234528982</v>
      </c>
      <c r="K62" s="18"/>
      <c r="L62" s="18"/>
      <c r="M62" s="18"/>
    </row>
    <row r="63" spans="1:13" ht="12.75" customHeight="1" x14ac:dyDescent="0.2">
      <c r="A63" s="52">
        <v>1973</v>
      </c>
      <c r="B63" s="53">
        <v>7.26910825896692</v>
      </c>
      <c r="C63" s="53">
        <v>0</v>
      </c>
      <c r="D63" s="53">
        <v>7.26910825896692</v>
      </c>
      <c r="E63" s="54">
        <v>0.78078499022201076</v>
      </c>
      <c r="F63" s="13"/>
      <c r="G63" s="52">
        <v>1957</v>
      </c>
      <c r="H63" s="53">
        <v>4.7811806016490594</v>
      </c>
      <c r="I63" s="55">
        <v>0.62962962962963065</v>
      </c>
      <c r="J63" s="56">
        <v>0.51355323325983449</v>
      </c>
      <c r="K63" s="18"/>
      <c r="L63" s="18"/>
      <c r="M63" s="18"/>
    </row>
    <row r="64" spans="1:13" ht="12.75" customHeight="1" x14ac:dyDescent="0.2">
      <c r="A64" s="52">
        <v>1974</v>
      </c>
      <c r="B64" s="53">
        <v>6.9858499355426433</v>
      </c>
      <c r="C64" s="53">
        <v>0</v>
      </c>
      <c r="D64" s="53">
        <v>6.9858499355426433</v>
      </c>
      <c r="E64" s="54">
        <v>0.750359821218329</v>
      </c>
      <c r="F64" s="13"/>
      <c r="G64" s="52">
        <v>1926</v>
      </c>
      <c r="H64" s="53">
        <v>4.5475403754200983</v>
      </c>
      <c r="I64" s="55">
        <v>0.64197530864197638</v>
      </c>
      <c r="J64" s="56">
        <v>0.48845761282707822</v>
      </c>
      <c r="K64" s="18"/>
      <c r="L64" s="18"/>
      <c r="M64" s="18"/>
    </row>
    <row r="65" spans="1:13" ht="12.75" customHeight="1" x14ac:dyDescent="0.2">
      <c r="A65" s="52">
        <v>1975</v>
      </c>
      <c r="B65" s="53">
        <v>6.6042655005860933</v>
      </c>
      <c r="C65" s="53">
        <v>0</v>
      </c>
      <c r="D65" s="53">
        <v>6.6042655005860933</v>
      </c>
      <c r="E65" s="54">
        <v>0.70937330833362977</v>
      </c>
      <c r="F65" s="13"/>
      <c r="G65" s="52">
        <v>1930</v>
      </c>
      <c r="H65" s="53">
        <v>4.4119370879937136</v>
      </c>
      <c r="I65" s="55">
        <v>0.65432098765432201</v>
      </c>
      <c r="J65" s="56">
        <v>0.47389227583176297</v>
      </c>
      <c r="K65" s="18"/>
      <c r="L65" s="18"/>
      <c r="M65" s="18"/>
    </row>
    <row r="66" spans="1:13" ht="12.75" customHeight="1" x14ac:dyDescent="0.2">
      <c r="A66" s="52">
        <v>1976</v>
      </c>
      <c r="B66" s="53">
        <v>4.1881080476216574</v>
      </c>
      <c r="C66" s="53">
        <v>0</v>
      </c>
      <c r="D66" s="53">
        <v>4.1881080476216574</v>
      </c>
      <c r="E66" s="54">
        <v>0.4498504884663434</v>
      </c>
      <c r="F66" s="13"/>
      <c r="G66" s="52">
        <v>1925</v>
      </c>
      <c r="H66" s="53">
        <v>4.4057661833315462</v>
      </c>
      <c r="I66" s="55">
        <v>0.66666666666666774</v>
      </c>
      <c r="J66" s="56">
        <v>0.47322945041155168</v>
      </c>
      <c r="K66" s="18"/>
      <c r="L66" s="18"/>
      <c r="M66" s="18"/>
    </row>
    <row r="67" spans="1:13" ht="12.75" customHeight="1" x14ac:dyDescent="0.2">
      <c r="A67" s="52">
        <v>1977</v>
      </c>
      <c r="B67" s="53">
        <v>0.74418635246236442</v>
      </c>
      <c r="C67" s="53">
        <v>0</v>
      </c>
      <c r="D67" s="53">
        <v>0.74418635246236442</v>
      </c>
      <c r="E67" s="54">
        <v>7.9934087267708315E-2</v>
      </c>
      <c r="F67" s="13"/>
      <c r="G67" s="52">
        <v>1932</v>
      </c>
      <c r="H67" s="53">
        <v>4.3813786698928938</v>
      </c>
      <c r="I67" s="55">
        <v>0.67901234567901347</v>
      </c>
      <c r="J67" s="56">
        <v>0.47060995380159976</v>
      </c>
      <c r="K67" s="18"/>
      <c r="L67" s="18"/>
      <c r="M67" s="18"/>
    </row>
    <row r="68" spans="1:13" ht="12.75" customHeight="1" x14ac:dyDescent="0.2">
      <c r="A68" s="52">
        <v>1978</v>
      </c>
      <c r="B68" s="53">
        <v>8.0199932290073264</v>
      </c>
      <c r="C68" s="53">
        <v>0</v>
      </c>
      <c r="D68" s="53">
        <v>8.0199932290073264</v>
      </c>
      <c r="E68" s="54">
        <v>0.86143858528542705</v>
      </c>
      <c r="F68" s="13"/>
      <c r="G68" s="52">
        <v>2003</v>
      </c>
      <c r="H68" s="53">
        <v>4.3547582916940737</v>
      </c>
      <c r="I68" s="55">
        <v>0.6913580246913591</v>
      </c>
      <c r="J68" s="56">
        <v>0.46775062209388546</v>
      </c>
      <c r="K68" s="18"/>
      <c r="L68" s="18"/>
      <c r="M68" s="18"/>
    </row>
    <row r="69" spans="1:13" ht="12.75" customHeight="1" x14ac:dyDescent="0.2">
      <c r="A69" s="52">
        <v>1979</v>
      </c>
      <c r="B69" s="53">
        <v>6.9705741613339116</v>
      </c>
      <c r="C69" s="53">
        <v>0</v>
      </c>
      <c r="D69" s="53">
        <v>6.9705741613339116</v>
      </c>
      <c r="E69" s="54">
        <v>0.7487190291443514</v>
      </c>
      <c r="F69" s="13"/>
      <c r="G69" s="52">
        <v>1959</v>
      </c>
      <c r="H69" s="53">
        <v>4.3527885718110504</v>
      </c>
      <c r="I69" s="55">
        <v>0.70370370370370483</v>
      </c>
      <c r="J69" s="56">
        <v>0.46753905175199251</v>
      </c>
      <c r="K69" s="18"/>
      <c r="L69" s="18"/>
      <c r="M69" s="18"/>
    </row>
    <row r="70" spans="1:13" ht="12.75" customHeight="1" x14ac:dyDescent="0.2">
      <c r="A70" s="52">
        <v>1980</v>
      </c>
      <c r="B70" s="53">
        <v>9.2985874512958748</v>
      </c>
      <c r="C70" s="53">
        <v>0</v>
      </c>
      <c r="D70" s="53">
        <v>9.2985874512958748</v>
      </c>
      <c r="E70" s="54">
        <v>0.99877416233038396</v>
      </c>
      <c r="F70" s="13"/>
      <c r="G70" s="52">
        <v>1976</v>
      </c>
      <c r="H70" s="53">
        <v>4.1881080476216574</v>
      </c>
      <c r="I70" s="55">
        <v>0.71604938271605056</v>
      </c>
      <c r="J70" s="56">
        <v>0.4498504884663434</v>
      </c>
      <c r="K70" s="18"/>
      <c r="L70" s="18"/>
      <c r="M70" s="18"/>
    </row>
    <row r="71" spans="1:13" ht="12.75" customHeight="1" x14ac:dyDescent="0.2">
      <c r="A71" s="52">
        <v>1981</v>
      </c>
      <c r="B71" s="53">
        <v>3.9903539586690098</v>
      </c>
      <c r="C71" s="53">
        <v>0</v>
      </c>
      <c r="D71" s="53">
        <v>3.9903539586690098</v>
      </c>
      <c r="E71" s="54">
        <v>0.42860944776251447</v>
      </c>
      <c r="F71" s="13"/>
      <c r="G71" s="52">
        <v>1955</v>
      </c>
      <c r="H71" s="53">
        <v>4.1687923187256093</v>
      </c>
      <c r="I71" s="55">
        <v>0.7283950617283963</v>
      </c>
      <c r="J71" s="56">
        <v>0.44777575926161217</v>
      </c>
      <c r="K71" s="18"/>
      <c r="L71" s="18"/>
      <c r="M71" s="18"/>
    </row>
    <row r="72" spans="1:13" ht="12.75" customHeight="1" x14ac:dyDescent="0.2">
      <c r="A72" s="52">
        <v>1982</v>
      </c>
      <c r="B72" s="53">
        <v>9.3100000006155366</v>
      </c>
      <c r="C72" s="53">
        <v>0</v>
      </c>
      <c r="D72" s="53">
        <v>9.3100000006155366</v>
      </c>
      <c r="E72" s="54">
        <v>1.0000000000661156</v>
      </c>
      <c r="F72" s="13"/>
      <c r="G72" s="52">
        <v>1985</v>
      </c>
      <c r="H72" s="53">
        <v>4.0265593524474523</v>
      </c>
      <c r="I72" s="55">
        <v>0.74074074074074192</v>
      </c>
      <c r="J72" s="56">
        <v>0.43249831927469945</v>
      </c>
      <c r="K72" s="18"/>
      <c r="L72" s="18"/>
      <c r="M72" s="18"/>
    </row>
    <row r="73" spans="1:13" ht="12.75" customHeight="1" x14ac:dyDescent="0.2">
      <c r="A73" s="52">
        <v>1983</v>
      </c>
      <c r="B73" s="53">
        <v>9.3100000006155366</v>
      </c>
      <c r="C73" s="53">
        <v>0</v>
      </c>
      <c r="D73" s="53">
        <v>9.3100000006155366</v>
      </c>
      <c r="E73" s="54">
        <v>1.0000000000661156</v>
      </c>
      <c r="F73" s="13"/>
      <c r="G73" s="52">
        <v>1981</v>
      </c>
      <c r="H73" s="53">
        <v>3.9903539586690098</v>
      </c>
      <c r="I73" s="55">
        <v>0.75308641975308765</v>
      </c>
      <c r="J73" s="56">
        <v>0.42860944776251447</v>
      </c>
      <c r="K73" s="18"/>
      <c r="L73" s="18"/>
      <c r="M73" s="18"/>
    </row>
    <row r="74" spans="1:13" ht="12.75" customHeight="1" x14ac:dyDescent="0.2">
      <c r="A74" s="52">
        <v>1984</v>
      </c>
      <c r="B74" s="53">
        <v>8.0364781698962702</v>
      </c>
      <c r="C74" s="53">
        <v>0</v>
      </c>
      <c r="D74" s="53">
        <v>8.0364781698962702</v>
      </c>
      <c r="E74" s="54">
        <v>0.86320925562795592</v>
      </c>
      <c r="F74" s="13"/>
      <c r="G74" s="52">
        <v>1949</v>
      </c>
      <c r="H74" s="53">
        <v>3.9241570112088935</v>
      </c>
      <c r="I74" s="55">
        <v>0.76543209876543339</v>
      </c>
      <c r="J74" s="56">
        <v>0.42149914191287791</v>
      </c>
      <c r="K74" s="18"/>
      <c r="L74" s="18"/>
      <c r="M74" s="18"/>
    </row>
    <row r="75" spans="1:13" ht="12.75" customHeight="1" x14ac:dyDescent="0.2">
      <c r="A75" s="52">
        <v>1985</v>
      </c>
      <c r="B75" s="53">
        <v>4.0265593524474523</v>
      </c>
      <c r="C75" s="53">
        <v>0</v>
      </c>
      <c r="D75" s="53">
        <v>4.0265593524474523</v>
      </c>
      <c r="E75" s="54">
        <v>0.43249831927469945</v>
      </c>
      <c r="F75" s="13"/>
      <c r="G75" s="52">
        <v>1944</v>
      </c>
      <c r="H75" s="53">
        <v>3.7565048371552434</v>
      </c>
      <c r="I75" s="55">
        <v>0.77777777777777901</v>
      </c>
      <c r="J75" s="56">
        <v>0.40349138959777048</v>
      </c>
      <c r="K75" s="18"/>
      <c r="L75" s="18"/>
      <c r="M75" s="18"/>
    </row>
    <row r="76" spans="1:13" ht="12.75" customHeight="1" x14ac:dyDescent="0.2">
      <c r="A76" s="52">
        <v>1986</v>
      </c>
      <c r="B76" s="53">
        <v>7.8124532297898668</v>
      </c>
      <c r="C76" s="53">
        <v>0</v>
      </c>
      <c r="D76" s="53">
        <v>7.8124532297898668</v>
      </c>
      <c r="E76" s="54">
        <v>0.83914642640063009</v>
      </c>
      <c r="F76" s="13"/>
      <c r="G76" s="52">
        <v>1933</v>
      </c>
      <c r="H76" s="53">
        <v>3.3292026423520618</v>
      </c>
      <c r="I76" s="55">
        <v>0.79012345679012475</v>
      </c>
      <c r="J76" s="56">
        <v>0.35759426878110223</v>
      </c>
      <c r="K76" s="18"/>
      <c r="L76" s="18"/>
      <c r="M76" s="18"/>
    </row>
    <row r="77" spans="1:13" ht="12.75" customHeight="1" x14ac:dyDescent="0.2">
      <c r="A77" s="52">
        <v>1987</v>
      </c>
      <c r="B77" s="53">
        <v>2.0275721987385857</v>
      </c>
      <c r="C77" s="53">
        <v>0</v>
      </c>
      <c r="D77" s="53">
        <v>2.0275721987385857</v>
      </c>
      <c r="E77" s="54">
        <v>0.21778433928448826</v>
      </c>
      <c r="F77" s="13"/>
      <c r="G77" s="52">
        <v>2002</v>
      </c>
      <c r="H77" s="53">
        <v>3.0064500005994574</v>
      </c>
      <c r="I77" s="55">
        <v>0.80246913580247048</v>
      </c>
      <c r="J77" s="56">
        <v>0.32292696032217588</v>
      </c>
      <c r="K77" s="18"/>
      <c r="L77" s="18"/>
      <c r="M77" s="18"/>
    </row>
    <row r="78" spans="1:13" ht="12.75" customHeight="1" x14ac:dyDescent="0.2">
      <c r="A78" s="52">
        <v>1988</v>
      </c>
      <c r="B78" s="53">
        <v>1.4297029891016773</v>
      </c>
      <c r="C78" s="53">
        <v>0</v>
      </c>
      <c r="D78" s="53">
        <v>1.4297029891016773</v>
      </c>
      <c r="E78" s="54">
        <v>0.15356637906570109</v>
      </c>
      <c r="F78" s="13"/>
      <c r="G78" s="52">
        <v>1934</v>
      </c>
      <c r="H78" s="53">
        <v>2.6663363151248611</v>
      </c>
      <c r="I78" s="55">
        <v>0.8148148148148161</v>
      </c>
      <c r="J78" s="56">
        <v>0.28639487810148884</v>
      </c>
      <c r="K78" s="18"/>
      <c r="L78" s="18"/>
      <c r="M78" s="18"/>
    </row>
    <row r="79" spans="1:13" ht="12.75" customHeight="1" x14ac:dyDescent="0.2">
      <c r="A79" s="52">
        <v>1989</v>
      </c>
      <c r="B79" s="53">
        <v>5.0358297243532197</v>
      </c>
      <c r="C79" s="53">
        <v>0</v>
      </c>
      <c r="D79" s="53">
        <v>5.0358297243532197</v>
      </c>
      <c r="E79" s="54">
        <v>0.54090544837306331</v>
      </c>
      <c r="F79" s="13"/>
      <c r="G79" s="52">
        <v>2001</v>
      </c>
      <c r="H79" s="53">
        <v>2.6264631825136866</v>
      </c>
      <c r="I79" s="55">
        <v>0.82716049382716184</v>
      </c>
      <c r="J79" s="56">
        <v>0.28211204967923592</v>
      </c>
      <c r="K79" s="18"/>
      <c r="L79" s="18"/>
      <c r="M79" s="18"/>
    </row>
    <row r="80" spans="1:13" ht="12.75" customHeight="1" x14ac:dyDescent="0.2">
      <c r="A80" s="52">
        <v>1990</v>
      </c>
      <c r="B80" s="53">
        <v>0.93397015311120302</v>
      </c>
      <c r="C80" s="53">
        <v>0</v>
      </c>
      <c r="D80" s="53">
        <v>0.93397015311120302</v>
      </c>
      <c r="E80" s="54">
        <v>0.10031902826113888</v>
      </c>
      <c r="F80" s="13"/>
      <c r="G80" s="52">
        <v>1947</v>
      </c>
      <c r="H80" s="53">
        <v>2.5003772589867759</v>
      </c>
      <c r="I80" s="55">
        <v>0.83950617283950757</v>
      </c>
      <c r="J80" s="56">
        <v>0.26856898592768808</v>
      </c>
      <c r="K80" s="18"/>
      <c r="L80" s="18"/>
      <c r="M80" s="18"/>
    </row>
    <row r="81" spans="1:13" ht="12.75" customHeight="1" x14ac:dyDescent="0.2">
      <c r="A81" s="52">
        <v>1991</v>
      </c>
      <c r="B81" s="53">
        <v>1.4931596820663056</v>
      </c>
      <c r="C81" s="53">
        <v>0</v>
      </c>
      <c r="D81" s="53">
        <v>1.4931596820663056</v>
      </c>
      <c r="E81" s="54">
        <v>0.16038235038306181</v>
      </c>
      <c r="F81" s="13"/>
      <c r="G81" s="52">
        <v>1994</v>
      </c>
      <c r="H81" s="53">
        <v>2.4303771466185502</v>
      </c>
      <c r="I81" s="55">
        <v>0.85185185185185319</v>
      </c>
      <c r="J81" s="56">
        <v>0.26105017686558002</v>
      </c>
      <c r="K81" s="18"/>
      <c r="L81" s="18"/>
      <c r="M81" s="18"/>
    </row>
    <row r="82" spans="1:13" ht="12.75" customHeight="1" x14ac:dyDescent="0.2">
      <c r="A82" s="52">
        <v>1992</v>
      </c>
      <c r="B82" s="53">
        <v>2.2315735674609236</v>
      </c>
      <c r="C82" s="53">
        <v>0</v>
      </c>
      <c r="D82" s="53">
        <v>2.2315735674609236</v>
      </c>
      <c r="E82" s="54">
        <v>0.23969640896465344</v>
      </c>
      <c r="F82" s="13"/>
      <c r="G82" s="52">
        <v>1960</v>
      </c>
      <c r="H82" s="53">
        <v>2.3271681339052002</v>
      </c>
      <c r="I82" s="55">
        <v>0.86419753086419893</v>
      </c>
      <c r="J82" s="56">
        <v>0.24996435380292159</v>
      </c>
      <c r="K82" s="18"/>
      <c r="L82" s="18"/>
      <c r="M82" s="18"/>
    </row>
    <row r="83" spans="1:13" ht="12.75" customHeight="1" x14ac:dyDescent="0.2">
      <c r="A83" s="52">
        <v>1993</v>
      </c>
      <c r="B83" s="53">
        <v>5.7640399375364089</v>
      </c>
      <c r="C83" s="53">
        <v>0</v>
      </c>
      <c r="D83" s="53">
        <v>5.7640399375364089</v>
      </c>
      <c r="E83" s="54">
        <v>0.61912351638414698</v>
      </c>
      <c r="F83" s="13"/>
      <c r="G83" s="52">
        <v>1992</v>
      </c>
      <c r="H83" s="53">
        <v>2.2315735674609236</v>
      </c>
      <c r="I83" s="55">
        <v>0.87654320987654466</v>
      </c>
      <c r="J83" s="56">
        <v>0.23969640896465344</v>
      </c>
      <c r="K83" s="18"/>
      <c r="L83" s="18"/>
      <c r="M83" s="18"/>
    </row>
    <row r="84" spans="1:13" ht="12.75" customHeight="1" x14ac:dyDescent="0.2">
      <c r="A84" s="52">
        <v>1994</v>
      </c>
      <c r="B84" s="53">
        <v>2.4303771466185502</v>
      </c>
      <c r="C84" s="53">
        <v>0</v>
      </c>
      <c r="D84" s="53">
        <v>2.4303771466185502</v>
      </c>
      <c r="E84" s="54">
        <v>0.26105017686558002</v>
      </c>
      <c r="F84" s="13"/>
      <c r="G84" s="52">
        <v>1987</v>
      </c>
      <c r="H84" s="53">
        <v>2.0275721987385857</v>
      </c>
      <c r="I84" s="55">
        <v>0.88888888888889039</v>
      </c>
      <c r="J84" s="56">
        <v>0.21778433928448826</v>
      </c>
      <c r="K84" s="18"/>
      <c r="L84" s="18"/>
      <c r="M84" s="18"/>
    </row>
    <row r="85" spans="1:13" ht="12.75" customHeight="1" x14ac:dyDescent="0.2">
      <c r="A85" s="52">
        <v>1995</v>
      </c>
      <c r="B85" s="53">
        <v>7.4453440714510153</v>
      </c>
      <c r="C85" s="53">
        <v>0</v>
      </c>
      <c r="D85" s="53">
        <v>7.4453440714510153</v>
      </c>
      <c r="E85" s="54">
        <v>0.79971472303448066</v>
      </c>
      <c r="F85" s="13"/>
      <c r="G85" s="52">
        <v>1931</v>
      </c>
      <c r="H85" s="53">
        <v>1.892428451437639</v>
      </c>
      <c r="I85" s="55">
        <v>0.90123456790123602</v>
      </c>
      <c r="J85" s="56">
        <v>0.20326836213078828</v>
      </c>
      <c r="K85" s="18"/>
      <c r="L85" s="18"/>
      <c r="M85" s="18"/>
    </row>
    <row r="86" spans="1:13" ht="12.75" customHeight="1" x14ac:dyDescent="0.2">
      <c r="A86" s="52">
        <v>1996</v>
      </c>
      <c r="B86" s="53">
        <v>6.7656102353016765</v>
      </c>
      <c r="C86" s="53">
        <v>0</v>
      </c>
      <c r="D86" s="53">
        <v>6.7656102353016765</v>
      </c>
      <c r="E86" s="54">
        <v>0.72670356984980411</v>
      </c>
      <c r="F86" s="13"/>
      <c r="G86" s="52">
        <v>1961</v>
      </c>
      <c r="H86" s="53">
        <v>1.8548218780253181</v>
      </c>
      <c r="I86" s="55">
        <v>0.91358024691358175</v>
      </c>
      <c r="J86" s="56">
        <v>0.19922898797264424</v>
      </c>
      <c r="K86" s="18"/>
      <c r="L86" s="18"/>
      <c r="M86" s="18"/>
    </row>
    <row r="87" spans="1:13" ht="12.75" customHeight="1" x14ac:dyDescent="0.2">
      <c r="A87" s="52">
        <v>1997</v>
      </c>
      <c r="B87" s="53">
        <v>7.9128443621562354</v>
      </c>
      <c r="C87" s="53">
        <v>0</v>
      </c>
      <c r="D87" s="53">
        <v>7.9128443621562354</v>
      </c>
      <c r="E87" s="54">
        <v>0.8499295770307449</v>
      </c>
      <c r="F87" s="13"/>
      <c r="G87" s="52">
        <v>1929</v>
      </c>
      <c r="H87" s="53">
        <v>1.7068753344577146</v>
      </c>
      <c r="I87" s="55">
        <v>0.92592592592592748</v>
      </c>
      <c r="J87" s="56">
        <v>0.18333784473230016</v>
      </c>
      <c r="K87" s="18"/>
      <c r="L87" s="18"/>
      <c r="M87" s="18"/>
    </row>
    <row r="88" spans="1:13" ht="12.75" customHeight="1" x14ac:dyDescent="0.2">
      <c r="A88" s="52">
        <v>1998</v>
      </c>
      <c r="B88" s="53">
        <v>8.7288194574677895</v>
      </c>
      <c r="C88" s="53">
        <v>0</v>
      </c>
      <c r="D88" s="53">
        <v>8.7288194574677895</v>
      </c>
      <c r="E88" s="54">
        <v>0.93757459263886023</v>
      </c>
      <c r="F88" s="13"/>
      <c r="G88" s="52">
        <v>1924</v>
      </c>
      <c r="H88" s="53">
        <v>1.6778130578588843</v>
      </c>
      <c r="I88" s="55">
        <v>0.93827160493827311</v>
      </c>
      <c r="J88" s="56">
        <v>0.18021622533392956</v>
      </c>
      <c r="K88" s="18"/>
      <c r="L88" s="18"/>
      <c r="M88" s="18"/>
    </row>
    <row r="89" spans="1:13" ht="12.75" customHeight="1" x14ac:dyDescent="0.2">
      <c r="A89" s="52">
        <v>1999</v>
      </c>
      <c r="B89" s="53">
        <v>6.1955209739251931</v>
      </c>
      <c r="C89" s="53">
        <v>0</v>
      </c>
      <c r="D89" s="53">
        <v>6.1955209739251931</v>
      </c>
      <c r="E89" s="54">
        <v>0.66546949236575648</v>
      </c>
      <c r="F89" s="13"/>
      <c r="G89" s="52">
        <v>1939</v>
      </c>
      <c r="H89" s="53">
        <v>1.5491303939539418</v>
      </c>
      <c r="I89" s="55">
        <v>0.95061728395061884</v>
      </c>
      <c r="J89" s="56">
        <v>0.16639424210031598</v>
      </c>
      <c r="K89" s="18"/>
      <c r="L89" s="18"/>
      <c r="M89" s="18"/>
    </row>
    <row r="90" spans="1:13" ht="12.75" customHeight="1" x14ac:dyDescent="0.2">
      <c r="A90" s="52">
        <v>2000</v>
      </c>
      <c r="B90" s="53">
        <v>6.6685042112922428</v>
      </c>
      <c r="C90" s="53">
        <v>0</v>
      </c>
      <c r="D90" s="53">
        <v>6.6685042112922428</v>
      </c>
      <c r="E90" s="54">
        <v>0.71627327726017642</v>
      </c>
      <c r="F90" s="13"/>
      <c r="G90" s="52">
        <v>1991</v>
      </c>
      <c r="H90" s="53">
        <v>1.4931596820663056</v>
      </c>
      <c r="I90" s="55">
        <v>0.96296296296296457</v>
      </c>
      <c r="J90" s="56">
        <v>0.16038235038306181</v>
      </c>
      <c r="K90" s="18"/>
      <c r="L90" s="18"/>
      <c r="M90" s="18"/>
    </row>
    <row r="91" spans="1:13" ht="12.75" customHeight="1" x14ac:dyDescent="0.2">
      <c r="A91" s="52">
        <v>2001</v>
      </c>
      <c r="B91" s="53">
        <v>2.6264631825136866</v>
      </c>
      <c r="C91" s="53">
        <v>0</v>
      </c>
      <c r="D91" s="53">
        <v>2.6264631825136866</v>
      </c>
      <c r="E91" s="54">
        <v>0.28211204967923592</v>
      </c>
      <c r="F91" s="13"/>
      <c r="G91" s="52">
        <v>1988</v>
      </c>
      <c r="H91" s="53">
        <v>1.4297029891016773</v>
      </c>
      <c r="I91" s="55">
        <v>0.9753086419753102</v>
      </c>
      <c r="J91" s="56">
        <v>0.15356637906570109</v>
      </c>
      <c r="K91" s="18"/>
      <c r="L91" s="18"/>
      <c r="M91" s="18"/>
    </row>
    <row r="92" spans="1:13" ht="12.75" customHeight="1" x14ac:dyDescent="0.2">
      <c r="A92" s="52">
        <v>2002</v>
      </c>
      <c r="B92" s="53">
        <v>3.0064500005994574</v>
      </c>
      <c r="C92" s="53">
        <v>0</v>
      </c>
      <c r="D92" s="53">
        <v>3.0064500005994574</v>
      </c>
      <c r="E92" s="54">
        <v>0.32292696032217588</v>
      </c>
      <c r="F92" s="13"/>
      <c r="G92" s="52">
        <v>1990</v>
      </c>
      <c r="H92" s="53">
        <v>0.93397015311120302</v>
      </c>
      <c r="I92" s="55">
        <v>0.98765432098765593</v>
      </c>
      <c r="J92" s="56">
        <v>0.10031902826113888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4.3547582916940737</v>
      </c>
      <c r="C93" s="58">
        <v>0</v>
      </c>
      <c r="D93" s="58">
        <v>4.3547582916940737</v>
      </c>
      <c r="E93" s="59">
        <v>0.46775062209388546</v>
      </c>
      <c r="F93" s="29"/>
      <c r="G93" s="57">
        <v>1977</v>
      </c>
      <c r="H93" s="58">
        <v>0.74418635246236442</v>
      </c>
      <c r="I93" s="60">
        <v>1.0000000000000016</v>
      </c>
      <c r="J93" s="61">
        <v>7.9934087267708315E-2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5.4754540733038608</v>
      </c>
      <c r="C94" s="63">
        <v>0</v>
      </c>
      <c r="D94" s="63">
        <v>5.4754540733038608</v>
      </c>
      <c r="E94" s="64">
        <v>0.58812610884037175</v>
      </c>
      <c r="F94" s="36"/>
      <c r="G94" s="62"/>
      <c r="H94" s="63">
        <v>5.4754540733038572</v>
      </c>
      <c r="I94" s="63"/>
      <c r="J94" s="64">
        <v>0.58812610884037131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9.3100000006155366</v>
      </c>
      <c r="C95" s="66">
        <v>0</v>
      </c>
      <c r="D95" s="66">
        <v>9.3100000006155366</v>
      </c>
      <c r="E95" s="67">
        <v>1.0000000000661156</v>
      </c>
      <c r="F95" s="36"/>
      <c r="G95" s="68"/>
      <c r="H95" s="66">
        <v>9.3100000006155366</v>
      </c>
      <c r="I95" s="69"/>
      <c r="J95" s="67">
        <v>1.0000000000661156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0.74418635246236442</v>
      </c>
      <c r="C96" s="66">
        <v>0</v>
      </c>
      <c r="D96" s="66">
        <v>0.74418635246236442</v>
      </c>
      <c r="E96" s="67">
        <v>7.9934087267708315E-2</v>
      </c>
      <c r="F96" s="45"/>
      <c r="G96" s="68"/>
      <c r="H96" s="66">
        <v>0.74418635246236442</v>
      </c>
      <c r="I96" s="69"/>
      <c r="J96" s="67">
        <v>7.9934087267708315E-2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State Water Project Delivery Capability Report\DCR2015_All_Tables_Only\AppendixC_DCR2015_ELT</Section>
    <ParentListItemID xmlns="bee5fd1f-d57f-444d-a56b-f6ccfe55d8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D71D4F-FB9C-409C-8AA9-1489D7524FD1}"/>
</file>

<file path=customXml/itemProps2.xml><?xml version="1.0" encoding="utf-8"?>
<ds:datastoreItem xmlns:ds="http://schemas.openxmlformats.org/officeDocument/2006/customXml" ds:itemID="{1AB975D1-D827-4B8D-AEE4-6074F50729E5}"/>
</file>

<file path=customXml/itemProps3.xml><?xml version="1.0" encoding="utf-8"?>
<ds:datastoreItem xmlns:ds="http://schemas.openxmlformats.org/officeDocument/2006/customXml" ds:itemID="{87687236-39C6-498D-9846-B24B88512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57</vt:i4>
      </vt:variant>
    </vt:vector>
  </HeadingPairs>
  <TitlesOfParts>
    <vt:vector size="87" baseType="lpstr">
      <vt:lpstr>TableC.2_PageC-12</vt:lpstr>
      <vt:lpstr>TableC.3_PageC-14</vt:lpstr>
      <vt:lpstr>TableC.4_PageC-16</vt:lpstr>
      <vt:lpstr>TableC.5_PageC-20</vt:lpstr>
      <vt:lpstr>TableC.6_PageC-22</vt:lpstr>
      <vt:lpstr>TableC.7_PageC-24</vt:lpstr>
      <vt:lpstr>TableC.8_PageC-26</vt:lpstr>
      <vt:lpstr>TableC.9_PageC-28</vt:lpstr>
      <vt:lpstr>TableC.10_PageC-30</vt:lpstr>
      <vt:lpstr>TableC.11_PageC-32</vt:lpstr>
      <vt:lpstr>TableC.12_PageC-34</vt:lpstr>
      <vt:lpstr>TableC.13_PageC-36</vt:lpstr>
      <vt:lpstr>TableC.14_PageC-38</vt:lpstr>
      <vt:lpstr>TableC.15_PageC-40</vt:lpstr>
      <vt:lpstr>TableC.16_PageC-42</vt:lpstr>
      <vt:lpstr>TableC.17_PageC-44</vt:lpstr>
      <vt:lpstr>TableC.18_PageC-46</vt:lpstr>
      <vt:lpstr>TableC.19_PageC-48</vt:lpstr>
      <vt:lpstr>TableC.20_PageC-50</vt:lpstr>
      <vt:lpstr>TableC.21_PageC-52</vt:lpstr>
      <vt:lpstr>TableC.22_PageC-54</vt:lpstr>
      <vt:lpstr>TableC.23_PageC-56</vt:lpstr>
      <vt:lpstr>TableC.24_PageC-58</vt:lpstr>
      <vt:lpstr>TableC.25_PageC-60</vt:lpstr>
      <vt:lpstr>TableC.26_PageC-62</vt:lpstr>
      <vt:lpstr>TableC.27_PageC-64</vt:lpstr>
      <vt:lpstr>TableC.28_PageC-66</vt:lpstr>
      <vt:lpstr>TableC.29_PageC-68</vt:lpstr>
      <vt:lpstr>TableC.30_PageC-70</vt:lpstr>
      <vt:lpstr>TableC.31_PageC-72</vt:lpstr>
      <vt:lpstr>'TableC.10_PageC-30'!Print_Area</vt:lpstr>
      <vt:lpstr>'TableC.11_PageC-32'!Print_Area</vt:lpstr>
      <vt:lpstr>'TableC.12_PageC-34'!Print_Area</vt:lpstr>
      <vt:lpstr>'TableC.13_PageC-36'!Print_Area</vt:lpstr>
      <vt:lpstr>'TableC.14_PageC-38'!Print_Area</vt:lpstr>
      <vt:lpstr>'TableC.15_PageC-40'!Print_Area</vt:lpstr>
      <vt:lpstr>'TableC.16_PageC-42'!Print_Area</vt:lpstr>
      <vt:lpstr>'TableC.17_PageC-44'!Print_Area</vt:lpstr>
      <vt:lpstr>'TableC.18_PageC-46'!Print_Area</vt:lpstr>
      <vt:lpstr>'TableC.19_PageC-48'!Print_Area</vt:lpstr>
      <vt:lpstr>'TableC.20_PageC-50'!Print_Area</vt:lpstr>
      <vt:lpstr>'TableC.21_PageC-52'!Print_Area</vt:lpstr>
      <vt:lpstr>'TableC.22_PageC-54'!Print_Area</vt:lpstr>
      <vt:lpstr>'TableC.23_PageC-56'!Print_Area</vt:lpstr>
      <vt:lpstr>'TableC.24_PageC-58'!Print_Area</vt:lpstr>
      <vt:lpstr>'TableC.25_PageC-60'!Print_Area</vt:lpstr>
      <vt:lpstr>'TableC.26_PageC-62'!Print_Area</vt:lpstr>
      <vt:lpstr>'TableC.27_PageC-64'!Print_Area</vt:lpstr>
      <vt:lpstr>'TableC.28_PageC-66'!Print_Area</vt:lpstr>
      <vt:lpstr>'TableC.29_PageC-68'!Print_Area</vt:lpstr>
      <vt:lpstr>'TableC.30_PageC-70'!Print_Area</vt:lpstr>
      <vt:lpstr>'TableC.31_PageC-72'!Print_Area</vt:lpstr>
      <vt:lpstr>'TableC.5_PageC-20'!Print_Area</vt:lpstr>
      <vt:lpstr>'TableC.6_PageC-22'!Print_Area</vt:lpstr>
      <vt:lpstr>'TableC.7_PageC-24'!Print_Area</vt:lpstr>
      <vt:lpstr>'TableC.8_PageC-26'!Print_Area</vt:lpstr>
      <vt:lpstr>'TableC.9_PageC-28'!Print_Area</vt:lpstr>
      <vt:lpstr>'TableC.10_PageC-30'!Print_Titles</vt:lpstr>
      <vt:lpstr>'TableC.11_PageC-32'!Print_Titles</vt:lpstr>
      <vt:lpstr>'TableC.12_PageC-34'!Print_Titles</vt:lpstr>
      <vt:lpstr>'TableC.13_PageC-36'!Print_Titles</vt:lpstr>
      <vt:lpstr>'TableC.14_PageC-38'!Print_Titles</vt:lpstr>
      <vt:lpstr>'TableC.15_PageC-40'!Print_Titles</vt:lpstr>
      <vt:lpstr>'TableC.16_PageC-42'!Print_Titles</vt:lpstr>
      <vt:lpstr>'TableC.17_PageC-44'!Print_Titles</vt:lpstr>
      <vt:lpstr>'TableC.18_PageC-46'!Print_Titles</vt:lpstr>
      <vt:lpstr>'TableC.19_PageC-48'!Print_Titles</vt:lpstr>
      <vt:lpstr>'TableC.2_PageC-12'!Print_Titles</vt:lpstr>
      <vt:lpstr>'TableC.20_PageC-50'!Print_Titles</vt:lpstr>
      <vt:lpstr>'TableC.21_PageC-52'!Print_Titles</vt:lpstr>
      <vt:lpstr>'TableC.22_PageC-54'!Print_Titles</vt:lpstr>
      <vt:lpstr>'TableC.23_PageC-56'!Print_Titles</vt:lpstr>
      <vt:lpstr>'TableC.24_PageC-58'!Print_Titles</vt:lpstr>
      <vt:lpstr>'TableC.25_PageC-60'!Print_Titles</vt:lpstr>
      <vt:lpstr>'TableC.26_PageC-62'!Print_Titles</vt:lpstr>
      <vt:lpstr>'TableC.27_PageC-64'!Print_Titles</vt:lpstr>
      <vt:lpstr>'TableC.28_PageC-66'!Print_Titles</vt:lpstr>
      <vt:lpstr>'TableC.29_PageC-68'!Print_Titles</vt:lpstr>
      <vt:lpstr>'TableC.3_PageC-14'!Print_Titles</vt:lpstr>
      <vt:lpstr>'TableC.30_PageC-70'!Print_Titles</vt:lpstr>
      <vt:lpstr>'TableC.31_PageC-72'!Print_Titles</vt:lpstr>
      <vt:lpstr>'TableC.4_PageC-16'!Print_Titles</vt:lpstr>
      <vt:lpstr>'TableC.5_PageC-20'!Print_Titles</vt:lpstr>
      <vt:lpstr>'TableC.6_PageC-22'!Print_Titles</vt:lpstr>
      <vt:lpstr>'TableC.7_PageC-24'!Print_Titles</vt:lpstr>
      <vt:lpstr>'TableC.8_PageC-26'!Print_Titles</vt:lpstr>
      <vt:lpstr>'TableC.9_PageC-28'!Print_Titles</vt:lpstr>
    </vt:vector>
  </TitlesOfParts>
  <Company>CA Department of Water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AppendixC_Tables_2015DCR_ELT</dc:title>
  <dc:creator>Abrishamchi, Ali@DWR</dc:creator>
  <cp:lastModifiedBy>Abrishamchi, Ali@DWR</cp:lastModifiedBy>
  <dcterms:created xsi:type="dcterms:W3CDTF">2015-05-29T22:55:44Z</dcterms:created>
  <dcterms:modified xsi:type="dcterms:W3CDTF">2015-06-01T18:27:41Z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