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0.xml" ContentType="application/vnd.openxmlformats-officedocument.spreadsheetml.worksheet+xml"/>
  <Override PartName="/xl/worksheets/sheet2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styles.xml" ContentType="application/vnd.openxmlformats-officedocument.spreadsheetml.styles+xml"/>
  <Override PartName="/xl/worksheets/sheet16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worksheets/sheet13.xml" ContentType="application/vnd.openxmlformats-officedocument.spreadsheetml.worksheet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3.xml" ContentType="application/vnd.openxmlformats-officedocument.spreadsheetml.externalLink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4115" tabRatio="773"/>
  </bookViews>
  <sheets>
    <sheet name="TableB.6_PageB-19" sheetId="29" r:id="rId1"/>
    <sheet name="TableB.7_PageB-21" sheetId="30" r:id="rId2"/>
    <sheet name="TableB.8_PageB-23" sheetId="31" r:id="rId3"/>
    <sheet name="TableB.9_PageB-27" sheetId="1" r:id="rId4"/>
    <sheet name="TableB.10_PageB-29" sheetId="2" r:id="rId5"/>
    <sheet name="TableB.11_PageB-31" sheetId="3" r:id="rId6"/>
    <sheet name="TableB.12_PageB-33" sheetId="4" r:id="rId7"/>
    <sheet name="TableB.13_PageB-35" sheetId="5" r:id="rId8"/>
    <sheet name="TableB.14_PageB-37" sheetId="6" r:id="rId9"/>
    <sheet name="TableB.15_PageB-39" sheetId="7" r:id="rId10"/>
    <sheet name="TableB.16_PageB-41" sheetId="8" r:id="rId11"/>
    <sheet name="TableB.17_PageB-43" sheetId="9" r:id="rId12"/>
    <sheet name="TableB.18_PageB-45" sheetId="10" r:id="rId13"/>
    <sheet name="TableB.19_PageB-47" sheetId="11" r:id="rId14"/>
    <sheet name="TableB.20_PageB-49" sheetId="12" r:id="rId15"/>
    <sheet name="TableB.21_PageB-51" sheetId="13" r:id="rId16"/>
    <sheet name="TableB.22_PageB-53" sheetId="14" r:id="rId17"/>
    <sheet name="TableB.23_PageB-55" sheetId="15" r:id="rId18"/>
    <sheet name="TableB.24_PageB-57" sheetId="16" r:id="rId19"/>
    <sheet name="TableB.25_PageB-59" sheetId="17" r:id="rId20"/>
    <sheet name="TableB.26_PageB-61" sheetId="18" r:id="rId21"/>
    <sheet name="TableB.27_PageB-63" sheetId="19" r:id="rId22"/>
    <sheet name="TableB.28_PageB-65" sheetId="20" r:id="rId23"/>
    <sheet name="TableB.29_PageB-67" sheetId="21" r:id="rId24"/>
    <sheet name="TableB.30_PageB-69" sheetId="22" r:id="rId25"/>
    <sheet name="TableB.31_PageB-71" sheetId="23" r:id="rId26"/>
    <sheet name="TableB.32_PageB-73" sheetId="24" r:id="rId27"/>
    <sheet name="TableB.33_PageB-75" sheetId="25" r:id="rId28"/>
    <sheet name="TableB.34_PageB-77" sheetId="26" r:id="rId29"/>
    <sheet name="TableB.35_PageB-79" sheetId="27" r:id="rId30"/>
  </sheets>
  <externalReferences>
    <externalReference r:id="rId31"/>
    <externalReference r:id="rId32"/>
    <externalReference r:id="rId33"/>
    <externalReference r:id="rId34"/>
    <externalReference r:id="rId35"/>
  </externalReferences>
  <definedNames>
    <definedName name="\E">#N/A</definedName>
    <definedName name="_Fill" localSheetId="4" hidden="1">#REF!</definedName>
    <definedName name="_Fill" localSheetId="5" hidden="1">#REF!</definedName>
    <definedName name="_Fill" localSheetId="6" hidden="1">#REF!</definedName>
    <definedName name="_Fill" localSheetId="7" hidden="1">#REF!</definedName>
    <definedName name="_Fill" localSheetId="8" hidden="1">#REF!</definedName>
    <definedName name="_Fill" localSheetId="9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18" hidden="1">#REF!</definedName>
    <definedName name="_Fill" localSheetId="19" hidden="1">#REF!</definedName>
    <definedName name="_Fill" localSheetId="20" hidden="1">#REF!</definedName>
    <definedName name="_Fill" localSheetId="21" hidden="1">#REF!</definedName>
    <definedName name="_Fill" localSheetId="22" hidden="1">#REF!</definedName>
    <definedName name="_Fill" localSheetId="23" hidden="1">#REF!</definedName>
    <definedName name="_Fill" localSheetId="24" hidden="1">#REF!</definedName>
    <definedName name="_Fill" localSheetId="25" hidden="1">#REF!</definedName>
    <definedName name="_Fill" localSheetId="26" hidden="1">#REF!</definedName>
    <definedName name="_Fill" localSheetId="27" hidden="1">#REF!</definedName>
    <definedName name="_Fill" localSheetId="28" hidden="1">#REF!</definedName>
    <definedName name="_Fill" localSheetId="29" hidden="1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hidden="1">#REF!</definedName>
    <definedName name="_KEN1">#N/A</definedName>
    <definedName name="_Key1" localSheetId="4" hidden="1">#REF!</definedName>
    <definedName name="_Key1" localSheetId="5" hidden="1">#REF!</definedName>
    <definedName name="_Key1" localSheetId="6" hidden="1">#REF!</definedName>
    <definedName name="_Key1" localSheetId="7" hidden="1">#REF!</definedName>
    <definedName name="_Key1" localSheetId="8" hidden="1">#REF!</definedName>
    <definedName name="_Key1" localSheetId="9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1" hidden="1">#REF!</definedName>
    <definedName name="_Key1" localSheetId="22" hidden="1">#REF!</definedName>
    <definedName name="_Key1" localSheetId="23" hidden="1">#REF!</definedName>
    <definedName name="_Key1" localSheetId="24" hidden="1">#REF!</definedName>
    <definedName name="_Key1" localSheetId="25" hidden="1">#REF!</definedName>
    <definedName name="_Key1" localSheetId="26" hidden="1">#REF!</definedName>
    <definedName name="_Key1" localSheetId="27" hidden="1">#REF!</definedName>
    <definedName name="_Key1" localSheetId="28" hidden="1">#REF!</definedName>
    <definedName name="_Key1" localSheetId="29" hidden="1">#REF!</definedName>
    <definedName name="_Key1" localSheetId="1" hidden="1">#REF!</definedName>
    <definedName name="_Key1" localSheetId="2" hidden="1">#REF!</definedName>
    <definedName name="_Key1" localSheetId="3" hidden="1">#REF!</definedName>
    <definedName name="_Key1" hidden="1">#REF!</definedName>
    <definedName name="_Key2" localSheetId="4" hidden="1">#REF!</definedName>
    <definedName name="_Key2" localSheetId="5" hidden="1">#REF!</definedName>
    <definedName name="_Key2" localSheetId="6" hidden="1">#REF!</definedName>
    <definedName name="_Key2" localSheetId="7" hidden="1">#REF!</definedName>
    <definedName name="_Key2" localSheetId="8" hidden="1">#REF!</definedName>
    <definedName name="_Key2" localSheetId="9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1" hidden="1">#REF!</definedName>
    <definedName name="_Key2" localSheetId="22" hidden="1">#REF!</definedName>
    <definedName name="_Key2" localSheetId="23" hidden="1">#REF!</definedName>
    <definedName name="_Key2" localSheetId="24" hidden="1">#REF!</definedName>
    <definedName name="_Key2" localSheetId="25" hidden="1">#REF!</definedName>
    <definedName name="_Key2" localSheetId="26" hidden="1">#REF!</definedName>
    <definedName name="_Key2" localSheetId="27" hidden="1">#REF!</definedName>
    <definedName name="_Key2" localSheetId="28" hidden="1">#REF!</definedName>
    <definedName name="_Key2" localSheetId="29" hidden="1">#REF!</definedName>
    <definedName name="_Key2" localSheetId="1" hidden="1">#REF!</definedName>
    <definedName name="_Key2" localSheetId="2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Sort" localSheetId="4" hidden="1">#REF!</definedName>
    <definedName name="_Sort" localSheetId="5" hidden="1">#REF!</definedName>
    <definedName name="_Sort" localSheetId="6" hidden="1">#REF!</definedName>
    <definedName name="_Sort" localSheetId="7" hidden="1">#REF!</definedName>
    <definedName name="_Sort" localSheetId="8" hidden="1">#REF!</definedName>
    <definedName name="_Sort" localSheetId="9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1" hidden="1">#REF!</definedName>
    <definedName name="_Sort" localSheetId="22" hidden="1">#REF!</definedName>
    <definedName name="_Sort" localSheetId="23" hidden="1">#REF!</definedName>
    <definedName name="_Sort" localSheetId="24" hidden="1">#REF!</definedName>
    <definedName name="_Sort" localSheetId="25" hidden="1">#REF!</definedName>
    <definedName name="_Sort" localSheetId="26" hidden="1">#REF!</definedName>
    <definedName name="_Sort" localSheetId="27" hidden="1">#REF!</definedName>
    <definedName name="_Sort" localSheetId="28" hidden="1">#REF!</definedName>
    <definedName name="_Sort" localSheetId="29" hidden="1">#REF!</definedName>
    <definedName name="_Sort" localSheetId="1" hidden="1">#REF!</definedName>
    <definedName name="_Sort" localSheetId="2" hidden="1">#REF!</definedName>
    <definedName name="_Sort" localSheetId="3" hidden="1">#REF!</definedName>
    <definedName name="_Sort" hidden="1">#REF!</definedName>
    <definedName name="_Sty1" localSheetId="1">#REF!</definedName>
    <definedName name="_Sty1" localSheetId="2">#REF!</definedName>
    <definedName name="_Sty1">#REF!</definedName>
    <definedName name="_Sty2" localSheetId="1">#REF!</definedName>
    <definedName name="_Sty2" localSheetId="2">#REF!</definedName>
    <definedName name="_Sty2">#REF!</definedName>
    <definedName name="Alt_Study" localSheetId="1">#REF!</definedName>
    <definedName name="Alt_Study" localSheetId="2">#REF!</definedName>
    <definedName name="Alt_Study">#REF!</definedName>
    <definedName name="AprMayMax" localSheetId="1">#REF!</definedName>
    <definedName name="AprMayMax" localSheetId="2">#REF!</definedName>
    <definedName name="AprMayMax">#REF!</definedName>
    <definedName name="Banks" localSheetId="1">#REF!</definedName>
    <definedName name="Banks" localSheetId="2">#REF!</definedName>
    <definedName name="Banks">#REF!</definedName>
    <definedName name="Banks_exp1" localSheetId="1">#REF!</definedName>
    <definedName name="Banks_exp1" localSheetId="2">#REF!</definedName>
    <definedName name="Banks_exp1">#REF!</definedName>
    <definedName name="Banks_SWP" localSheetId="1">#REF!</definedName>
    <definedName name="Banks_SWP" localSheetId="2">#REF!</definedName>
    <definedName name="Banks_SWP">#REF!</definedName>
    <definedName name="BanksAprMayMax" localSheetId="1">#REF!</definedName>
    <definedName name="BanksAprMayMax" localSheetId="2">#REF!</definedName>
    <definedName name="BanksAprMayMax">#REF!</definedName>
    <definedName name="BanksEstimate" localSheetId="1">#REF!</definedName>
    <definedName name="BanksEstimate" localSheetId="2">#REF!</definedName>
    <definedName name="BanksEstimate">#REF!</definedName>
    <definedName name="BanksMax" localSheetId="1">#REF!</definedName>
    <definedName name="BanksMax" localSheetId="2">#REF!</definedName>
    <definedName name="BanksMax">#REF!</definedName>
    <definedName name="Base_Study" localSheetId="1">#REF!</definedName>
    <definedName name="Base_Study" localSheetId="2">#REF!</definedName>
    <definedName name="Base_Study">#REF!</definedName>
    <definedName name="Cal" localSheetId="1">#REF!</definedName>
    <definedName name="Cal" localSheetId="2">#REF!</definedName>
    <definedName name="Cal">#REF!</definedName>
    <definedName name="CCCINTCPT_1ADV" localSheetId="1">#REF!</definedName>
    <definedName name="CCCINTCPT_1ADV" localSheetId="2">#REF!</definedName>
    <definedName name="CCCINTCPT_1ADV">#REF!</definedName>
    <definedName name="CCCINTCPT_1DV" localSheetId="1">#REF!</definedName>
    <definedName name="CCCINTCPT_1DV" localSheetId="2">#REF!</definedName>
    <definedName name="CCCINTCPT_1DV">#REF!</definedName>
    <definedName name="CCCINTCPT_2ADV" localSheetId="1">#REF!</definedName>
    <definedName name="CCCINTCPT_2ADV" localSheetId="2">#REF!</definedName>
    <definedName name="CCCINTCPT_2ADV">#REF!</definedName>
    <definedName name="CCCINTCPT_2DV" localSheetId="1">#REF!</definedName>
    <definedName name="CCCINTCPT_2DV" localSheetId="2">#REF!</definedName>
    <definedName name="CCCINTCPT_2DV">#REF!</definedName>
    <definedName name="CCCINTCPT_3ADV" localSheetId="1">#REF!</definedName>
    <definedName name="CCCINTCPT_3ADV" localSheetId="2">#REF!</definedName>
    <definedName name="CCCINTCPT_3ADV">#REF!</definedName>
    <definedName name="CCCINTCPT_3DV" localSheetId="1">#REF!</definedName>
    <definedName name="CCCINTCPT_3DV" localSheetId="2">#REF!</definedName>
    <definedName name="CCCINTCPT_3DV">#REF!</definedName>
    <definedName name="CCCINTCPT_EST130" localSheetId="1">#REF!</definedName>
    <definedName name="CCCINTCPT_EST130" localSheetId="2">#REF!</definedName>
    <definedName name="CCCINTCPT_EST130">#REF!</definedName>
    <definedName name="CCCINTCPT_EST225" localSheetId="1">#REF!</definedName>
    <definedName name="CCCINTCPT_EST225" localSheetId="2">#REF!</definedName>
    <definedName name="CCCINTCPT_EST225">#REF!</definedName>
    <definedName name="CCCSLOPE_1ADV" localSheetId="1">#REF!</definedName>
    <definedName name="CCCSLOPE_1ADV" localSheetId="2">#REF!</definedName>
    <definedName name="CCCSLOPE_1ADV">#REF!</definedName>
    <definedName name="CCCSLOPE_1DV" localSheetId="1">#REF!</definedName>
    <definedName name="CCCSLOPE_1DV" localSheetId="2">#REF!</definedName>
    <definedName name="CCCSLOPE_1DV">#REF!</definedName>
    <definedName name="CCCSLOPE_2ADV" localSheetId="1">#REF!</definedName>
    <definedName name="CCCSLOPE_2ADV" localSheetId="2">#REF!</definedName>
    <definedName name="CCCSLOPE_2ADV">#REF!</definedName>
    <definedName name="CCCSLOPE_2DV" localSheetId="1">#REF!</definedName>
    <definedName name="CCCSLOPE_2DV" localSheetId="2">#REF!</definedName>
    <definedName name="CCCSLOPE_2DV">#REF!</definedName>
    <definedName name="CCCSLOPE_3ADV" localSheetId="1">#REF!</definedName>
    <definedName name="CCCSLOPE_3ADV" localSheetId="2">#REF!</definedName>
    <definedName name="CCCSLOPE_3ADV">#REF!</definedName>
    <definedName name="CCCSLOPE_3DV" localSheetId="1">#REF!</definedName>
    <definedName name="CCCSLOPE_3DV" localSheetId="2">#REF!</definedName>
    <definedName name="CCCSLOPE_3DV">#REF!</definedName>
    <definedName name="CCCSLOPE_EST130" localSheetId="1">#REF!</definedName>
    <definedName name="CCCSLOPE_EST130" localSheetId="2">#REF!</definedName>
    <definedName name="CCCSLOPE_EST130">#REF!</definedName>
    <definedName name="CCCSLOPE_EST225" localSheetId="1">#REF!</definedName>
    <definedName name="CCCSLOPE_EST225" localSheetId="2">#REF!</definedName>
    <definedName name="CCCSLOPE_EST225">#REF!</definedName>
    <definedName name="CFS_TAF">[1]Control!$Y$13:$Y$888</definedName>
    <definedName name="CFS_TAF14">[1]Control!$Y$13:$Y$888</definedName>
    <definedName name="COA" localSheetId="1">#REF!</definedName>
    <definedName name="COA" localSheetId="2">#REF!</definedName>
    <definedName name="COA">#REF!</definedName>
    <definedName name="COINTCPT_1DV" localSheetId="1">#REF!</definedName>
    <definedName name="COINTCPT_1DV" localSheetId="2">#REF!</definedName>
    <definedName name="COINTCPT_1DV">#REF!</definedName>
    <definedName name="COINTCPT_2DV" localSheetId="1">#REF!</definedName>
    <definedName name="COINTCPT_2DV" localSheetId="2">#REF!</definedName>
    <definedName name="COINTCPT_2DV">#REF!</definedName>
    <definedName name="COINTCPT_3DV" localSheetId="1">#REF!</definedName>
    <definedName name="COINTCPT_3DV" localSheetId="2">#REF!</definedName>
    <definedName name="COINTCPT_3DV">#REF!</definedName>
    <definedName name="COINTCPT_EST" localSheetId="1">#REF!</definedName>
    <definedName name="COINTCPT_EST" localSheetId="2">#REF!</definedName>
    <definedName name="COINTCPT_EST">#REF!</definedName>
    <definedName name="Conv">[2]Data!$D$6</definedName>
    <definedName name="ConvToCFS">[2]Data!$G$6</definedName>
    <definedName name="COSLOPE_1DV" localSheetId="1">#REF!</definedName>
    <definedName name="COSLOPE_1DV" localSheetId="2">#REF!</definedName>
    <definedName name="COSLOPE_1DV">#REF!</definedName>
    <definedName name="COSLOPE_2DV" localSheetId="1">#REF!</definedName>
    <definedName name="COSLOPE_2DV" localSheetId="2">#REF!</definedName>
    <definedName name="COSLOPE_2DV">#REF!</definedName>
    <definedName name="COSLOPE_3DV" localSheetId="1">#REF!</definedName>
    <definedName name="COSLOPE_3DV" localSheetId="2">#REF!</definedName>
    <definedName name="COSLOPE_3DV">#REF!</definedName>
    <definedName name="COSLOPE_EST" localSheetId="1">#REF!</definedName>
    <definedName name="COSLOPE_EST" localSheetId="2">#REF!</definedName>
    <definedName name="COSLOPE_EST">#REF!</definedName>
    <definedName name="CVPSL" localSheetId="1">#REF!</definedName>
    <definedName name="CVPSL" localSheetId="2">#REF!</definedName>
    <definedName name="CVPSL">#REF!</definedName>
    <definedName name="CVPSLRC" localSheetId="1">#REF!</definedName>
    <definedName name="CVPSLRC" localSheetId="2">#REF!</definedName>
    <definedName name="CVPSLRC">#REF!</definedName>
    <definedName name="d104_" localSheetId="1">#REF!</definedName>
    <definedName name="d104_" localSheetId="2">#REF!</definedName>
    <definedName name="d104_">#REF!</definedName>
    <definedName name="d106_" localSheetId="1">#REF!</definedName>
    <definedName name="d106_" localSheetId="2">#REF!</definedName>
    <definedName name="d106_">#REF!</definedName>
    <definedName name="d109_trans" localSheetId="1">#REF!</definedName>
    <definedName name="d109_trans" localSheetId="2">#REF!</definedName>
    <definedName name="d109_trans">#REF!</definedName>
    <definedName name="d4_trans_58" localSheetId="1">#REF!</definedName>
    <definedName name="d4_trans_58" localSheetId="2">#REF!</definedName>
    <definedName name="d4_trans_58">#REF!</definedName>
    <definedName name="d418_" localSheetId="1">#REF!</definedName>
    <definedName name="d418_" localSheetId="2">#REF!</definedName>
    <definedName name="d418_">#REF!</definedName>
    <definedName name="d419_" localSheetId="1">#REF!</definedName>
    <definedName name="d419_" localSheetId="2">#REF!</definedName>
    <definedName name="d419_">#REF!</definedName>
    <definedName name="d419_trans" localSheetId="1">#REF!</definedName>
    <definedName name="d419_trans" localSheetId="2">#REF!</definedName>
    <definedName name="d419_trans">#REF!</definedName>
    <definedName name="d822_trans" localSheetId="1">#REF!</definedName>
    <definedName name="d822_trans" localSheetId="2">#REF!</definedName>
    <definedName name="d822_trans">#REF!</definedName>
    <definedName name="d875_trans" localSheetId="1">#REF!</definedName>
    <definedName name="d875_trans" localSheetId="2">#REF!</definedName>
    <definedName name="d875_trans">#REF!</definedName>
    <definedName name="d901_" localSheetId="1">#REF!</definedName>
    <definedName name="d901_" localSheetId="2">#REF!</definedName>
    <definedName name="d901_">#REF!</definedName>
    <definedName name="_xlnm.Database" localSheetId="1">#REF!</definedName>
    <definedName name="_xlnm.Database" localSheetId="2">#REF!</definedName>
    <definedName name="_xlnm.Database">#REF!</definedName>
    <definedName name="Date" localSheetId="1">#REF!</definedName>
    <definedName name="Date" localSheetId="2">#REF!</definedName>
    <definedName name="Date">#REF!</definedName>
    <definedName name="de" localSheetId="1">#REF!</definedName>
    <definedName name="de" localSheetId="2">#REF!</definedName>
    <definedName name="de">#REF!</definedName>
    <definedName name="DeerCreek">"AutoShape 50"</definedName>
    <definedName name="desired_trans" localSheetId="1">#REF!</definedName>
    <definedName name="desired_trans" localSheetId="2">#REF!</definedName>
    <definedName name="desired_trans">#REF!</definedName>
    <definedName name="DO" localSheetId="1">#REF!</definedName>
    <definedName name="DO" localSheetId="2">#REF!</definedName>
    <definedName name="DO">#REF!</definedName>
    <definedName name="DO_WHL" localSheetId="1">#REF!</definedName>
    <definedName name="DO_WHL" localSheetId="2">#REF!</definedName>
    <definedName name="DO_WHL">#REF!</definedName>
    <definedName name="dosexepath">[1]Control!$C$9</definedName>
    <definedName name="ds" hidden="1">{#N/A,#N/A,FALSE,"C";#N/A,#N/A,FALSE,"D";#N/A,#N/A,FALSE,"E";#N/A,#N/A,FALSE,"F";#N/A,#N/A,FALSE,"G";#N/A,#N/A,FALSE,"H";#N/A,#N/A,FALSE,"I";#N/A,#N/A,FALSE,"J";#N/A,#N/A,FALSE,"K";#N/A,#N/A,FALSE,"L";#N/A,#N/A,FALSE,"M";#N/A,#N/A,FALSE,"N";#N/A,#N/A,FALSE,"O";#N/A,#N/A,FALSE,"P";#N/A,#N/A,FALSE,"Q";#N/A,#N/A,FALSE,"R";#N/A,#N/A,FALSE,"S";#N/A,#N/A,FALSE,"T";#N/A,#N/A,FALSE,"U";#N/A,#N/A,FALSE,"V";#N/A,#N/A,FALSE,"W";#N/A,#N/A,FALSE,"X";#N/A,#N/A,FALSE,"Y";#N/A,#N/A,FALSE,"Z";#N/A,#N/A,FALSE,"AA";#N/A,#N/A,FALSE,"AB";#N/A,#N/A,FALSE,"AC";#N/A,#N/A,FALSE,"AD";#N/A,#N/A,FALSE,"AE";#N/A,#N/A,FALSE,"AF";#N/A,#N/A,FALSE,"AG";#N/A,#N/A,FALSE,"AH";#N/A,#N/A,FALSE,"AI";#N/A,#N/A,FALSE,"AJ";#N/A,#N/A,FALSE,"AK";#N/A,#N/A,FALSE,"AL";#N/A,#N/A,FALSE,"AM";#N/A,#N/A,FALSE,"AN";#N/A,#N/A,FALSE,"AO";#N/A,#N/A,FALSE,"AP";#N/A,#N/A,FALSE,"AQ";#N/A,#N/A,FALSE,"AR";#N/A,#N/A,FALSE,"AS";#N/A,#N/A,FALSE,"AT";#N/A,#N/A,FALSE,"AU";#N/A,#N/A,FALSE,"AV";#N/A,#N/A,FALSE,"AW";#N/A,#N/A,FALSE,"AX";#N/A,#N/A,FALSE,"AY";#N/A,#N/A,FALSE,"AZ";#N/A,#N/A,FALSE,"BA";#N/A,#N/A,FALSE,"BB";#N/A,#N/A,FALSE,"BC";#N/A,#N/A,FALSE,"BD";#N/A,#N/A,FALSE,"BE";#N/A,#N/A,FALSE,"BF";#N/A,#N/A,FALSE,"BG";#N/A,#N/A,FALSE,"BH";#N/A,#N/A,FALSE,"BI";#N/A,#N/A,FALSE,"BJ";#N/A,#N/A,FALSE,"BK";#N/A,#N/A,FALSE,"BL";#N/A,#N/A,FALSE,"BM";#N/A,#N/A,FALSE,"BN";#N/A,#N/A,FALSE,"BO";#N/A,#N/A,FALSE,"BP";#N/A,#N/A,FALSE,"BQ";#N/A,#N/A,FALSE,"CA";#N/A,#N/A,FALSE,"BR";#N/A,#N/A,FALSE,"BS";#N/A,#N/A,FALSE,"BT";#N/A,#N/A,FALSE,"BU";#N/A,#N/A,FALSE,"BV";#N/A,#N/A,FALSE,"BW";#N/A,#N/A,FALSE,"BX";#N/A,#N/A,FALSE,"BY";#N/A,#N/A,FALSE,"BZ";#N/A,#N/A,FALSE,"CA";#N/A,#N/A,FALSE,"CB";#N/A,#N/A,FALSE,"CC";#N/A,#N/A,FALSE,"CD";#N/A,#N/A,FALSE,"CE";#N/A,#N/A,FALSE,"CF";#N/A,#N/A,FALSE,"CG";#N/A,#N/A,FALSE,"CH";#N/A,#N/A,FALSE,"CI";#N/A,#N/A,FALSE,"CJ";#N/A,#N/A,FALSE,"CK";#N/A,#N/A,FALSE,"CL";#N/A,#N/A,FALSE,"CM";#N/A,#N/A,FALSE,"CN";#N/A,#N/A,FALSE,"CO";#N/A,#N/A,FALSE,"CP";#N/A,#N/A,FALSE,"CQ";#N/A,#N/A,FALSE,"CR";#N/A,#N/A,FALSE,"CS";#N/A,#N/A,FALSE,"CT";#N/A,#N/A,FALSE,"CU";#N/A,#N/A,FALSE,"CV";#N/A,#N/A,FALSE,"CW";#N/A,#N/A,FALSE,"CX";#N/A,#N/A,FALSE,"CY";#N/A,#N/A,FALSE,"CZ";#N/A,#N/A,FALSE,"DA";#N/A,#N/A,FALSE,"DB";#N/A,#N/A,FALSE,"DC";#N/A,#N/A,FALSE,"DD";#N/A,#N/A,FALSE,"DE";#N/A,#N/A,FALSE,"DF";#N/A,#N/A,FALSE,"DG";#N/A,#N/A,FALSE,"DH";#N/A,#N/A,FALSE,"DI";#N/A,#N/A,FALSE,"DJ";#N/A,#N/A,FALSE,"DK";#N/A,#N/A,FALSE,"DL";#N/A,#N/A,FALSE,"DM";#N/A,#N/A,FALSE,"DN";#N/A,#N/A,FALSE,"DO";#N/A,#N/A,FALSE,"EA";#N/A,#N/A,FALSE,"DP";#N/A,#N/A,FALSE,"DQ";#N/A,#N/A,FALSE,"DR";#N/A,#N/A,FALSE,"DS";#N/A,#N/A,FALSE,"DT";#N/A,#N/A,FALSE,"DU";#N/A,#N/A,FALSE,"DV";#N/A,#N/A,FALSE,"DW";#N/A,#N/A,FALSE,"DX"}</definedName>
    <definedName name="DSSFile_Set">[3]Control!$C$7</definedName>
    <definedName name="DSSFile2_Name">[3]Control!#REF!</definedName>
    <definedName name="DSSFile2_Set">[3]Control!#REF!</definedName>
    <definedName name="DSSFile3_Name">[3]Control!#REF!</definedName>
    <definedName name="DSSFile3_Set">[3]Control!#REF!</definedName>
    <definedName name="DSSFile4_Name">[3]Control!#REF!</definedName>
    <definedName name="DSSFile4_Set">[3]Control!#REF!</definedName>
    <definedName name="DSSFile5_Name">[3]Control!#REF!</definedName>
    <definedName name="DSSFile5_Set">[3]Control!#REF!</definedName>
    <definedName name="DSSFile6_Set">[4]Control!$C$43</definedName>
    <definedName name="DSSFileName_1">[3]Control!#REF!</definedName>
    <definedName name="dstest" hidden="1">{#N/A,#N/A,FALSE,"C";#N/A,#N/A,FALSE,"D";#N/A,#N/A,FALSE,"E";#N/A,#N/A,FALSE,"F";#N/A,#N/A,FALSE,"G";#N/A,#N/A,FALSE,"H";#N/A,#N/A,FALSE,"I";#N/A,#N/A,FALSE,"J";#N/A,#N/A,FALSE,"K";#N/A,#N/A,FALSE,"L";#N/A,#N/A,FALSE,"M";#N/A,#N/A,FALSE,"N";#N/A,#N/A,FALSE,"O";#N/A,#N/A,FALSE,"P";#N/A,#N/A,FALSE,"Q";#N/A,#N/A,FALSE,"R";#N/A,#N/A,FALSE,"S";#N/A,#N/A,FALSE,"T";#N/A,#N/A,FALSE,"U";#N/A,#N/A,FALSE,"V";#N/A,#N/A,FALSE,"W";#N/A,#N/A,FALSE,"X";#N/A,#N/A,FALSE,"Y";#N/A,#N/A,FALSE,"Z";#N/A,#N/A,FALSE,"AA";#N/A,#N/A,FALSE,"AB";#N/A,#N/A,FALSE,"AC";#N/A,#N/A,FALSE,"AD";#N/A,#N/A,FALSE,"AE";#N/A,#N/A,FALSE,"AF";#N/A,#N/A,FALSE,"AG";#N/A,#N/A,FALSE,"AH";#N/A,#N/A,FALSE,"AI";#N/A,#N/A,FALSE,"AJ";#N/A,#N/A,FALSE,"AK";#N/A,#N/A,FALSE,"AL";#N/A,#N/A,FALSE,"AM";#N/A,#N/A,FALSE,"AN";#N/A,#N/A,FALSE,"AO";#N/A,#N/A,FALSE,"AP";#N/A,#N/A,FALSE,"AQ";#N/A,#N/A,FALSE,"AR";#N/A,#N/A,FALSE,"AS";#N/A,#N/A,FALSE,"AT";#N/A,#N/A,FALSE,"AU";#N/A,#N/A,FALSE,"AV";#N/A,#N/A,FALSE,"AW";#N/A,#N/A,FALSE,"AX";#N/A,#N/A,FALSE,"AY";#N/A,#N/A,FALSE,"AZ";#N/A,#N/A,FALSE,"BA";#N/A,#N/A,FALSE,"BB";#N/A,#N/A,FALSE,"BC";#N/A,#N/A,FALSE,"BD";#N/A,#N/A,FALSE,"BE";#N/A,#N/A,FALSE,"BF";#N/A,#N/A,FALSE,"BG";#N/A,#N/A,FALSE,"BH";#N/A,#N/A,FALSE,"BI";#N/A,#N/A,FALSE,"BJ";#N/A,#N/A,FALSE,"BK";#N/A,#N/A,FALSE,"BL";#N/A,#N/A,FALSE,"BM";#N/A,#N/A,FALSE,"BN";#N/A,#N/A,FALSE,"BO";#N/A,#N/A,FALSE,"BP";#N/A,#N/A,FALSE,"BQ";#N/A,#N/A,FALSE,"CA";#N/A,#N/A,FALSE,"BR";#N/A,#N/A,FALSE,"BS";#N/A,#N/A,FALSE,"BT";#N/A,#N/A,FALSE,"BU";#N/A,#N/A,FALSE,"BV";#N/A,#N/A,FALSE,"BW";#N/A,#N/A,FALSE,"BX";#N/A,#N/A,FALSE,"BY";#N/A,#N/A,FALSE,"BZ";#N/A,#N/A,FALSE,"CA";#N/A,#N/A,FALSE,"CB";#N/A,#N/A,FALSE,"CC";#N/A,#N/A,FALSE,"CD";#N/A,#N/A,FALSE,"CE";#N/A,#N/A,FALSE,"CF";#N/A,#N/A,FALSE,"CG";#N/A,#N/A,FALSE,"CH";#N/A,#N/A,FALSE,"CI";#N/A,#N/A,FALSE,"CJ";#N/A,#N/A,FALSE,"CK";#N/A,#N/A,FALSE,"CL";#N/A,#N/A,FALSE,"CM";#N/A,#N/A,FALSE,"CN";#N/A,#N/A,FALSE,"CO";#N/A,#N/A,FALSE,"CP";#N/A,#N/A,FALSE,"CQ";#N/A,#N/A,FALSE,"CR";#N/A,#N/A,FALSE,"CS";#N/A,#N/A,FALSE,"CT";#N/A,#N/A,FALSE,"CU";#N/A,#N/A,FALSE,"CV";#N/A,#N/A,FALSE,"CW";#N/A,#N/A,FALSE,"CX";#N/A,#N/A,FALSE,"CY";#N/A,#N/A,FALSE,"CZ";#N/A,#N/A,FALSE,"DA";#N/A,#N/A,FALSE,"DB";#N/A,#N/A,FALSE,"DC";#N/A,#N/A,FALSE,"DD";#N/A,#N/A,FALSE,"DE";#N/A,#N/A,FALSE,"DF";#N/A,#N/A,FALSE,"DG";#N/A,#N/A,FALSE,"DH";#N/A,#N/A,FALSE,"DI";#N/A,#N/A,FALSE,"DJ";#N/A,#N/A,FALSE,"DK";#N/A,#N/A,FALSE,"DL";#N/A,#N/A,FALSE,"DM";#N/A,#N/A,FALSE,"DN";#N/A,#N/A,FALSE,"DO";#N/A,#N/A,FALSE,"EA";#N/A,#N/A,FALSE,"DP";#N/A,#N/A,FALSE,"DQ";#N/A,#N/A,FALSE,"DR";#N/A,#N/A,FALSE,"DS";#N/A,#N/A,FALSE,"DT";#N/A,#N/A,FALSE,"DU";#N/A,#N/A,FALSE,"DV";#N/A,#N/A,FALSE,"DW";#N/A,#N/A,FALSE,"DX"}</definedName>
    <definedName name="DVtable" localSheetId="1">#REF!</definedName>
    <definedName name="DVtable" localSheetId="2">#REF!</definedName>
    <definedName name="DVtable">#REF!</definedName>
    <definedName name="E">#N/A</definedName>
    <definedName name="ee" localSheetId="1">#REF!</definedName>
    <definedName name="ee" localSheetId="2">#REF!</definedName>
    <definedName name="ee">#REF!</definedName>
    <definedName name="EI" localSheetId="1">#REF!</definedName>
    <definedName name="EI" localSheetId="2">#REF!</definedName>
    <definedName name="EI">#REF!</definedName>
    <definedName name="EIExp" localSheetId="1">#REF!</definedName>
    <definedName name="EIExp" localSheetId="2">#REF!</definedName>
    <definedName name="EIExp">#REF!</definedName>
    <definedName name="EMINTCPT_1DV" localSheetId="1">#REF!</definedName>
    <definedName name="EMINTCPT_1DV" localSheetId="2">#REF!</definedName>
    <definedName name="EMINTCPT_1DV">#REF!</definedName>
    <definedName name="EMINTCPT_2DV" localSheetId="1">#REF!</definedName>
    <definedName name="EMINTCPT_2DV" localSheetId="2">#REF!</definedName>
    <definedName name="EMINTCPT_2DV">#REF!</definedName>
    <definedName name="EMINTCPT_3DV" localSheetId="1">#REF!</definedName>
    <definedName name="EMINTCPT_3DV" localSheetId="2">#REF!</definedName>
    <definedName name="EMINTCPT_3DV">#REF!</definedName>
    <definedName name="EMINTCPT_EST" localSheetId="1">#REF!</definedName>
    <definedName name="EMINTCPT_EST" localSheetId="2">#REF!</definedName>
    <definedName name="EMINTCPT_EST">#REF!</definedName>
    <definedName name="EMSLOPE_1DV" localSheetId="1">#REF!</definedName>
    <definedName name="EMSLOPE_1DV" localSheetId="2">#REF!</definedName>
    <definedName name="EMSLOPE_1DV">#REF!</definedName>
    <definedName name="EMSLOPE_2DV" localSheetId="1">#REF!</definedName>
    <definedName name="EMSLOPE_2DV" localSheetId="2">#REF!</definedName>
    <definedName name="EMSLOPE_2DV">#REF!</definedName>
    <definedName name="EMSLOPE_3DV" localSheetId="1">#REF!</definedName>
    <definedName name="EMSLOPE_3DV" localSheetId="2">#REF!</definedName>
    <definedName name="EMSLOPE_3DV">#REF!</definedName>
    <definedName name="EMSLOPE_EST" localSheetId="1">#REF!</definedName>
    <definedName name="EMSLOPE_EST" localSheetId="2">#REF!</definedName>
    <definedName name="EMSLOPE_EST">#REF!</definedName>
    <definedName name="err" localSheetId="1">#REF!</definedName>
    <definedName name="err" localSheetId="2">#REF!</definedName>
    <definedName name="err">#REF!</definedName>
    <definedName name="ES" localSheetId="1">#REF!</definedName>
    <definedName name="ES" localSheetId="2">#REF!</definedName>
    <definedName name="ES">#REF!</definedName>
    <definedName name="fdafja" localSheetId="1">#REF!</definedName>
    <definedName name="fdafja" localSheetId="2">#REF!</definedName>
    <definedName name="fdafja">#REF!</definedName>
    <definedName name="FMin" localSheetId="1">#REF!</definedName>
    <definedName name="FMin" localSheetId="2">#REF!</definedName>
    <definedName name="FMin">#REF!</definedName>
    <definedName name="Folsom" localSheetId="1">#REF!</definedName>
    <definedName name="Folsom" localSheetId="2">#REF!</definedName>
    <definedName name="Folsom">#REF!</definedName>
    <definedName name="FolsomFlood" localSheetId="1">#REF!</definedName>
    <definedName name="FolsomFlood" localSheetId="2">#REF!</definedName>
    <definedName name="FolsomFlood">#REF!</definedName>
    <definedName name="gaad" localSheetId="1">#REF!</definedName>
    <definedName name="gaad" localSheetId="2">#REF!</definedName>
    <definedName name="gaad">#REF!</definedName>
    <definedName name="George" localSheetId="1">#REF!</definedName>
    <definedName name="George" localSheetId="2">#REF!</definedName>
    <definedName name="George">#REF!</definedName>
    <definedName name="H">#N/A</definedName>
    <definedName name="HSt" localSheetId="1">#REF!</definedName>
    <definedName name="HSt" localSheetId="2">#REF!</definedName>
    <definedName name="HSt">#REF!</definedName>
    <definedName name="hydrodssfilepath" localSheetId="1">#REF!</definedName>
    <definedName name="hydrodssfilepath" localSheetId="2">#REF!</definedName>
    <definedName name="hydrodssfilepath">#REF!</definedName>
    <definedName name="hydrology">[1]Control!$Q$25:$Q$28</definedName>
    <definedName name="JPINTCPT_1DV" localSheetId="1">#REF!</definedName>
    <definedName name="JPINTCPT_1DV" localSheetId="2">#REF!</definedName>
    <definedName name="JPINTCPT_1DV">#REF!</definedName>
    <definedName name="JPINTCPT_2DV" localSheetId="1">#REF!</definedName>
    <definedName name="JPINTCPT_2DV" localSheetId="2">#REF!</definedName>
    <definedName name="JPINTCPT_2DV">#REF!</definedName>
    <definedName name="JPINTCPT_3DV" localSheetId="1">#REF!</definedName>
    <definedName name="JPINTCPT_3DV" localSheetId="2">#REF!</definedName>
    <definedName name="JPINTCPT_3DV">#REF!</definedName>
    <definedName name="JPINTCPT_EST" localSheetId="1">#REF!</definedName>
    <definedName name="JPINTCPT_EST" localSheetId="2">#REF!</definedName>
    <definedName name="JPINTCPT_EST">#REF!</definedName>
    <definedName name="JPSLOPE_1DV" localSheetId="1">#REF!</definedName>
    <definedName name="JPSLOPE_1DV" localSheetId="2">#REF!</definedName>
    <definedName name="JPSLOPE_1DV">#REF!</definedName>
    <definedName name="JPSLOPE_2DV" localSheetId="1">#REF!</definedName>
    <definedName name="JPSLOPE_2DV" localSheetId="2">#REF!</definedName>
    <definedName name="JPSLOPE_2DV">#REF!</definedName>
    <definedName name="JPSLOPE_3DV" localSheetId="1">#REF!</definedName>
    <definedName name="JPSLOPE_3DV" localSheetId="2">#REF!</definedName>
    <definedName name="JPSLOPE_3DV">#REF!</definedName>
    <definedName name="JPSLOPE_EST" localSheetId="1">#REF!</definedName>
    <definedName name="JPSLOPE_EST" localSheetId="2">#REF!</definedName>
    <definedName name="JPSLOPE_EST">#REF!</definedName>
    <definedName name="KEN">#N/A</definedName>
    <definedName name="Kes" localSheetId="1">#REF!</definedName>
    <definedName name="Kes" localSheetId="2">#REF!</definedName>
    <definedName name="Kes">#REF!</definedName>
    <definedName name="MAC">#N/A</definedName>
    <definedName name="MACS">#N/A</definedName>
    <definedName name="MASCS">#N/A</definedName>
    <definedName name="month_A">[1]Control!$K$25:$K$36</definedName>
    <definedName name="months" localSheetId="1">#REF!</definedName>
    <definedName name="months" localSheetId="2">#REF!</definedName>
    <definedName name="months">#REF!</definedName>
    <definedName name="MRDO" localSheetId="1">#REF!</definedName>
    <definedName name="MRDO" localSheetId="2">#REF!</definedName>
    <definedName name="MRDO">#REF!</definedName>
    <definedName name="MRDO_ANN" localSheetId="1">#REF!</definedName>
    <definedName name="MRDO_ANN" localSheetId="2">#REF!</definedName>
    <definedName name="MRDO_ANN">#REF!</definedName>
    <definedName name="NCP" localSheetId="1">#REF!</definedName>
    <definedName name="NCP" localSheetId="2">#REF!</definedName>
    <definedName name="NCP">#REF!</definedName>
    <definedName name="nic" localSheetId="1">[5]Schematic!#REF!</definedName>
    <definedName name="nic" localSheetId="2">[5]Schematic!#REF!</definedName>
    <definedName name="nic">[5]Schematic!#REF!</definedName>
    <definedName name="Nimbus" localSheetId="1">#REF!</definedName>
    <definedName name="Nimbus" localSheetId="2">#REF!</definedName>
    <definedName name="Nimbus">#REF!</definedName>
    <definedName name="OPTGroup_Name" localSheetId="1">#REF!</definedName>
    <definedName name="OPTGroup_Name" localSheetId="2">#REF!</definedName>
    <definedName name="OPTGroup_Name">#REF!</definedName>
    <definedName name="OptTable" localSheetId="1">#REF!</definedName>
    <definedName name="OptTable" localSheetId="2">#REF!</definedName>
    <definedName name="OptTable">#REF!</definedName>
    <definedName name="Oroville" localSheetId="1">#REF!</definedName>
    <definedName name="Oroville" localSheetId="2">#REF!</definedName>
    <definedName name="Oroville">#REF!</definedName>
    <definedName name="OrovilleFlood" localSheetId="1">#REF!</definedName>
    <definedName name="OrovilleFlood" localSheetId="2">#REF!</definedName>
    <definedName name="OrovilleFlood">#REF!</definedName>
    <definedName name="_xlnm.Print_Area" localSheetId="4">'TableB.10_PageB-29'!$A$3:$J$96</definedName>
    <definedName name="_xlnm.Print_Area" localSheetId="5">'TableB.11_PageB-31'!$A$3:$J$96</definedName>
    <definedName name="_xlnm.Print_Area" localSheetId="6">'TableB.12_PageB-33'!$A$3:$J$96</definedName>
    <definedName name="_xlnm.Print_Area" localSheetId="7">'TableB.13_PageB-35'!$A$3:$J$96</definedName>
    <definedName name="_xlnm.Print_Area" localSheetId="8">'TableB.14_PageB-37'!$A$3:$J$96</definedName>
    <definedName name="_xlnm.Print_Area" localSheetId="9">'TableB.15_PageB-39'!$A$3:$J$96</definedName>
    <definedName name="_xlnm.Print_Area" localSheetId="10">'TableB.16_PageB-41'!$A$3:$J$96</definedName>
    <definedName name="_xlnm.Print_Area" localSheetId="11">'TableB.17_PageB-43'!$A$3:$J$96</definedName>
    <definedName name="_xlnm.Print_Area" localSheetId="12">'TableB.18_PageB-45'!$A$3:$J$96</definedName>
    <definedName name="_xlnm.Print_Area" localSheetId="13">'TableB.19_PageB-47'!$A$3:$J$96</definedName>
    <definedName name="_xlnm.Print_Area" localSheetId="14">'TableB.20_PageB-49'!$A$3:$J$96</definedName>
    <definedName name="_xlnm.Print_Area" localSheetId="15">'TableB.21_PageB-51'!$A$3:$J$96</definedName>
    <definedName name="_xlnm.Print_Area" localSheetId="16">'TableB.22_PageB-53'!$A$3:$J$96</definedName>
    <definedName name="_xlnm.Print_Area" localSheetId="17">'TableB.23_PageB-55'!$A$3:$J$96</definedName>
    <definedName name="_xlnm.Print_Area" localSheetId="18">'TableB.24_PageB-57'!$A$3:$J$96</definedName>
    <definedName name="_xlnm.Print_Area" localSheetId="19">'TableB.25_PageB-59'!$A$3:$J$96</definedName>
    <definedName name="_xlnm.Print_Area" localSheetId="20">'TableB.26_PageB-61'!$A$3:$J$96</definedName>
    <definedName name="_xlnm.Print_Area" localSheetId="21">'TableB.27_PageB-63'!$A$3:$J$96</definedName>
    <definedName name="_xlnm.Print_Area" localSheetId="22">'TableB.28_PageB-65'!$A$3:$J$96</definedName>
    <definedName name="_xlnm.Print_Area" localSheetId="23">'TableB.29_PageB-67'!$A$3:$J$96</definedName>
    <definedName name="_xlnm.Print_Area" localSheetId="24">'TableB.30_PageB-69'!$A$3:$J$96</definedName>
    <definedName name="_xlnm.Print_Area" localSheetId="25">'TableB.31_PageB-71'!$A$3:$J$96</definedName>
    <definedName name="_xlnm.Print_Area" localSheetId="26">'TableB.32_PageB-73'!$A$3:$J$96</definedName>
    <definedName name="_xlnm.Print_Area" localSheetId="27">'TableB.33_PageB-75'!$A$3:$J$96</definedName>
    <definedName name="_xlnm.Print_Area" localSheetId="28">'TableB.34_PageB-77'!$A$3:$J$96</definedName>
    <definedName name="_xlnm.Print_Area" localSheetId="29">'TableB.35_PageB-79'!$A$3:$J$96</definedName>
    <definedName name="_xlnm.Print_Area" localSheetId="3">'TableB.9_PageB-27'!$A$3:$J$96</definedName>
    <definedName name="_xlnm.Print_Titles" localSheetId="4">'TableB.10_PageB-29'!$4:$11</definedName>
    <definedName name="_xlnm.Print_Titles" localSheetId="5">'TableB.11_PageB-31'!$4:$11</definedName>
    <definedName name="_xlnm.Print_Titles" localSheetId="6">'TableB.12_PageB-33'!$4:$11</definedName>
    <definedName name="_xlnm.Print_Titles" localSheetId="7">'TableB.13_PageB-35'!$4:$11</definedName>
    <definedName name="_xlnm.Print_Titles" localSheetId="8">'TableB.14_PageB-37'!$4:$11</definedName>
    <definedName name="_xlnm.Print_Titles" localSheetId="9">'TableB.15_PageB-39'!$4:$11</definedName>
    <definedName name="_xlnm.Print_Titles" localSheetId="10">'TableB.16_PageB-41'!$4:$11</definedName>
    <definedName name="_xlnm.Print_Titles" localSheetId="11">'TableB.17_PageB-43'!$4:$11</definedName>
    <definedName name="_xlnm.Print_Titles" localSheetId="12">'TableB.18_PageB-45'!$4:$11</definedName>
    <definedName name="_xlnm.Print_Titles" localSheetId="13">'TableB.19_PageB-47'!$4:$11</definedName>
    <definedName name="_xlnm.Print_Titles" localSheetId="14">'TableB.20_PageB-49'!$4:$11</definedName>
    <definedName name="_xlnm.Print_Titles" localSheetId="15">'TableB.21_PageB-51'!$4:$11</definedName>
    <definedName name="_xlnm.Print_Titles" localSheetId="16">'TableB.22_PageB-53'!$4:$11</definedName>
    <definedName name="_xlnm.Print_Titles" localSheetId="17">'TableB.23_PageB-55'!$4:$11</definedName>
    <definedName name="_xlnm.Print_Titles" localSheetId="18">'TableB.24_PageB-57'!$4:$11</definedName>
    <definedName name="_xlnm.Print_Titles" localSheetId="19">'TableB.25_PageB-59'!$4:$11</definedName>
    <definedName name="_xlnm.Print_Titles" localSheetId="20">'TableB.26_PageB-61'!$4:$11</definedName>
    <definedName name="_xlnm.Print_Titles" localSheetId="21">'TableB.27_PageB-63'!$4:$11</definedName>
    <definedName name="_xlnm.Print_Titles" localSheetId="22">'TableB.28_PageB-65'!$4:$11</definedName>
    <definedName name="_xlnm.Print_Titles" localSheetId="23">'TableB.29_PageB-67'!$4:$11</definedName>
    <definedName name="_xlnm.Print_Titles" localSheetId="24">'TableB.30_PageB-69'!$4:$11</definedName>
    <definedName name="_xlnm.Print_Titles" localSheetId="25">'TableB.31_PageB-71'!$4:$11</definedName>
    <definedName name="_xlnm.Print_Titles" localSheetId="26">'TableB.32_PageB-73'!$4:$11</definedName>
    <definedName name="_xlnm.Print_Titles" localSheetId="27">'TableB.33_PageB-75'!$4:$11</definedName>
    <definedName name="_xlnm.Print_Titles" localSheetId="28">'TableB.34_PageB-77'!$4:$11</definedName>
    <definedName name="_xlnm.Print_Titles" localSheetId="29">'TableB.35_PageB-79'!$4:$11</definedName>
    <definedName name="_xlnm.Print_Titles" localSheetId="0">'TableB.6_PageB-19'!$2:$3</definedName>
    <definedName name="_xlnm.Print_Titles" localSheetId="1">'TableB.7_PageB-21'!$5:$6</definedName>
    <definedName name="_xlnm.Print_Titles" localSheetId="2">'TableB.8_PageB-23'!$5:$6</definedName>
    <definedName name="_xlnm.Print_Titles" localSheetId="3">'TableB.9_PageB-27'!$4:$11</definedName>
    <definedName name="RecTS" localSheetId="1">#REF!</definedName>
    <definedName name="RecTS" localSheetId="2">#REF!</definedName>
    <definedName name="RecTS">#REF!</definedName>
    <definedName name="rre" localSheetId="1">#REF!</definedName>
    <definedName name="rre" localSheetId="2">#REF!</definedName>
    <definedName name="rre">#REF!</definedName>
    <definedName name="s4_" localSheetId="1">#REF!</definedName>
    <definedName name="s4_" localSheetId="2">#REF!</definedName>
    <definedName name="s4_">#REF!</definedName>
    <definedName name="s5_" localSheetId="1">#REF!</definedName>
    <definedName name="s5_" localSheetId="2">#REF!</definedName>
    <definedName name="s5_">#REF!</definedName>
    <definedName name="s900_" localSheetId="1">#REF!</definedName>
    <definedName name="s900_" localSheetId="2">#REF!</definedName>
    <definedName name="s900_">#REF!</definedName>
    <definedName name="Sac" localSheetId="1">#REF!</definedName>
    <definedName name="Sac" localSheetId="2">#REF!</definedName>
    <definedName name="Sac">#REF!</definedName>
    <definedName name="Shasta" localSheetId="1">#REF!</definedName>
    <definedName name="Shasta" localSheetId="2">#REF!</definedName>
    <definedName name="Shasta">#REF!</definedName>
    <definedName name="ShastaFlood" localSheetId="1">#REF!</definedName>
    <definedName name="ShastaFlood" localSheetId="2">#REF!</definedName>
    <definedName name="ShastaFlood">#REF!</definedName>
    <definedName name="siminptdssfilepath" localSheetId="1">#REF!</definedName>
    <definedName name="siminptdssfilepath" localSheetId="2">#REF!</definedName>
    <definedName name="siminptdssfilepath">#REF!</definedName>
    <definedName name="SJR" localSheetId="1">#REF!</definedName>
    <definedName name="SJR" localSheetId="2">#REF!</definedName>
    <definedName name="SJR">#REF!</definedName>
    <definedName name="SVpath">[1]Control!$C$8</definedName>
    <definedName name="SVTable" localSheetId="1">#REF!</definedName>
    <definedName name="SVTable" localSheetId="2">#REF!</definedName>
    <definedName name="SVTable">#REF!</definedName>
    <definedName name="SWPSL" localSheetId="1">#REF!</definedName>
    <definedName name="SWPSL" localSheetId="2">#REF!</definedName>
    <definedName name="SWPSL">#REF!</definedName>
    <definedName name="SWPSLRC" localSheetId="1">#REF!</definedName>
    <definedName name="SWPSLRC" localSheetId="2">#REF!</definedName>
    <definedName name="SWPSLRC">#REF!</definedName>
    <definedName name="temp" hidden="1">{#N/A,#N/A,FALSE,"C";#N/A,#N/A,FALSE,"D";#N/A,#N/A,FALSE,"E";#N/A,#N/A,FALSE,"F";#N/A,#N/A,FALSE,"G";#N/A,#N/A,FALSE,"H";#N/A,#N/A,FALSE,"I";#N/A,#N/A,FALSE,"J";#N/A,#N/A,FALSE,"K";#N/A,#N/A,FALSE,"L";#N/A,#N/A,FALSE,"M";#N/A,#N/A,FALSE,"N";#N/A,#N/A,FALSE,"O";#N/A,#N/A,FALSE,"P";#N/A,#N/A,FALSE,"Q";#N/A,#N/A,FALSE,"R";#N/A,#N/A,FALSE,"S";#N/A,#N/A,FALSE,"T";#N/A,#N/A,FALSE,"U";#N/A,#N/A,FALSE,"V";#N/A,#N/A,FALSE,"W";#N/A,#N/A,FALSE,"X";#N/A,#N/A,FALSE,"Y";#N/A,#N/A,FALSE,"Z";#N/A,#N/A,FALSE,"AA";#N/A,#N/A,FALSE,"AB";#N/A,#N/A,FALSE,"AC";#N/A,#N/A,FALSE,"AD";#N/A,#N/A,FALSE,"AE";#N/A,#N/A,FALSE,"AF";#N/A,#N/A,FALSE,"AG";#N/A,#N/A,FALSE,"AH";#N/A,#N/A,FALSE,"AI";#N/A,#N/A,FALSE,"AJ";#N/A,#N/A,FALSE,"AK";#N/A,#N/A,FALSE,"AL";#N/A,#N/A,FALSE,"AM";#N/A,#N/A,FALSE,"AN";#N/A,#N/A,FALSE,"AO";#N/A,#N/A,FALSE,"AP";#N/A,#N/A,FALSE,"AQ";#N/A,#N/A,FALSE,"AR";#N/A,#N/A,FALSE,"AS";#N/A,#N/A,FALSE,"AT";#N/A,#N/A,FALSE,"AU";#N/A,#N/A,FALSE,"AV";#N/A,#N/A,FALSE,"AW";#N/A,#N/A,FALSE,"AX";#N/A,#N/A,FALSE,"AY";#N/A,#N/A,FALSE,"AZ";#N/A,#N/A,FALSE,"BA";#N/A,#N/A,FALSE,"BB";#N/A,#N/A,FALSE,"BC";#N/A,#N/A,FALSE,"BD";#N/A,#N/A,FALSE,"BE";#N/A,#N/A,FALSE,"BF";#N/A,#N/A,FALSE,"BG";#N/A,#N/A,FALSE,"BH";#N/A,#N/A,FALSE,"BI";#N/A,#N/A,FALSE,"BJ";#N/A,#N/A,FALSE,"BK";#N/A,#N/A,FALSE,"BL";#N/A,#N/A,FALSE,"BM";#N/A,#N/A,FALSE,"BN";#N/A,#N/A,FALSE,"BO";#N/A,#N/A,FALSE,"BP";#N/A,#N/A,FALSE,"BQ";#N/A,#N/A,FALSE,"CA";#N/A,#N/A,FALSE,"BR";#N/A,#N/A,FALSE,"BS";#N/A,#N/A,FALSE,"BT";#N/A,#N/A,FALSE,"BU";#N/A,#N/A,FALSE,"BV";#N/A,#N/A,FALSE,"BW";#N/A,#N/A,FALSE,"BX";#N/A,#N/A,FALSE,"BY";#N/A,#N/A,FALSE,"BZ";#N/A,#N/A,FALSE,"CA";#N/A,#N/A,FALSE,"CB";#N/A,#N/A,FALSE,"CC";#N/A,#N/A,FALSE,"CD";#N/A,#N/A,FALSE,"CE";#N/A,#N/A,FALSE,"CF";#N/A,#N/A,FALSE,"CG";#N/A,#N/A,FALSE,"CH";#N/A,#N/A,FALSE,"CI";#N/A,#N/A,FALSE,"CJ";#N/A,#N/A,FALSE,"CK";#N/A,#N/A,FALSE,"CL";#N/A,#N/A,FALSE,"CM";#N/A,#N/A,FALSE,"CN";#N/A,#N/A,FALSE,"CO";#N/A,#N/A,FALSE,"CP";#N/A,#N/A,FALSE,"CQ";#N/A,#N/A,FALSE,"CR";#N/A,#N/A,FALSE,"CS";#N/A,#N/A,FALSE,"CT";#N/A,#N/A,FALSE,"CU";#N/A,#N/A,FALSE,"CV";#N/A,#N/A,FALSE,"CW";#N/A,#N/A,FALSE,"CX";#N/A,#N/A,FALSE,"CY";#N/A,#N/A,FALSE,"CZ";#N/A,#N/A,FALSE,"DA";#N/A,#N/A,FALSE,"DB";#N/A,#N/A,FALSE,"DC";#N/A,#N/A,FALSE,"DD";#N/A,#N/A,FALSE,"DE";#N/A,#N/A,FALSE,"DF";#N/A,#N/A,FALSE,"DG";#N/A,#N/A,FALSE,"DH";#N/A,#N/A,FALSE,"DI";#N/A,#N/A,FALSE,"DJ";#N/A,#N/A,FALSE,"DK";#N/A,#N/A,FALSE,"DL";#N/A,#N/A,FALSE,"DM";#N/A,#N/A,FALSE,"DN";#N/A,#N/A,FALSE,"DO";#N/A,#N/A,FALSE,"EA";#N/A,#N/A,FALSE,"DP";#N/A,#N/A,FALSE,"DQ";#N/A,#N/A,FALSE,"DR";#N/A,#N/A,FALSE,"DS";#N/A,#N/A,FALSE,"DT";#N/A,#N/A,FALSE,"DU";#N/A,#N/A,FALSE,"DV";#N/A,#N/A,FALSE,"DW";#N/A,#N/A,FALSE,"DX"}</definedName>
    <definedName name="temp1">[1]Control!$C$9</definedName>
    <definedName name="temp2">[1]Control!$C$8</definedName>
    <definedName name="temp3">[1]Control!$C$6</definedName>
    <definedName name="temp4">[1]Control!$C$7</definedName>
    <definedName name="Therm" localSheetId="1">#REF!</definedName>
    <definedName name="Therm" localSheetId="2">#REF!</definedName>
    <definedName name="Therm">#REF!</definedName>
    <definedName name="Time_DSS_Loaded">[3]Control!$C$9</definedName>
    <definedName name="Time_DSS_Loaded3">[3]Control!#REF!</definedName>
    <definedName name="Time_DSS2_Loaded">[3]Control!#REF!</definedName>
    <definedName name="Time_DSS3_Loaded">[3]Control!#REF!</definedName>
    <definedName name="Time_DSS4_Loaded">[3]Control!#REF!</definedName>
    <definedName name="Time_DSS5_Loaded">[3]Control!#REF!</definedName>
    <definedName name="Time_DSS6_Loaded">[4]Control!$C$45</definedName>
    <definedName name="Tracy" localSheetId="1">#REF!</definedName>
    <definedName name="Tracy" localSheetId="2">#REF!</definedName>
    <definedName name="Tracy">#REF!</definedName>
    <definedName name="Tracy_exp1" localSheetId="1">#REF!</definedName>
    <definedName name="Tracy_exp1" localSheetId="2">#REF!</definedName>
    <definedName name="Tracy_exp1">#REF!</definedName>
    <definedName name="TracyAprMayMax" localSheetId="1">#REF!</definedName>
    <definedName name="TracyAprMayMax" localSheetId="2">#REF!</definedName>
    <definedName name="TracyAprMayMax">#REF!</definedName>
    <definedName name="TracyEstimate" localSheetId="1">#REF!</definedName>
    <definedName name="TracyEstimate" localSheetId="2">#REF!</definedName>
    <definedName name="TracyEstimate">#REF!</definedName>
    <definedName name="TracyMax" localSheetId="1">#REF!</definedName>
    <definedName name="TracyMax" localSheetId="2">#REF!</definedName>
    <definedName name="TracyMax">#REF!</definedName>
    <definedName name="tt" hidden="1">{#N/A,#N/A,FALSE,"C";#N/A,#N/A,FALSE,"D";#N/A,#N/A,FALSE,"E";#N/A,#N/A,FALSE,"F";#N/A,#N/A,FALSE,"G";#N/A,#N/A,FALSE,"H";#N/A,#N/A,FALSE,"I";#N/A,#N/A,FALSE,"J";#N/A,#N/A,FALSE,"K";#N/A,#N/A,FALSE,"L";#N/A,#N/A,FALSE,"M";#N/A,#N/A,FALSE,"N";#N/A,#N/A,FALSE,"O";#N/A,#N/A,FALSE,"P";#N/A,#N/A,FALSE,"Q";#N/A,#N/A,FALSE,"R";#N/A,#N/A,FALSE,"S";#N/A,#N/A,FALSE,"T";#N/A,#N/A,FALSE,"U";#N/A,#N/A,FALSE,"V";#N/A,#N/A,FALSE,"W";#N/A,#N/A,FALSE,"X";#N/A,#N/A,FALSE,"Y";#N/A,#N/A,FALSE,"Z";#N/A,#N/A,FALSE,"AA";#N/A,#N/A,FALSE,"AB";#N/A,#N/A,FALSE,"AC";#N/A,#N/A,FALSE,"AD";#N/A,#N/A,FALSE,"AE";#N/A,#N/A,FALSE,"AF";#N/A,#N/A,FALSE,"AG";#N/A,#N/A,FALSE,"AH";#N/A,#N/A,FALSE,"AI";#N/A,#N/A,FALSE,"AJ";#N/A,#N/A,FALSE,"AK";#N/A,#N/A,FALSE,"AL";#N/A,#N/A,FALSE,"AM";#N/A,#N/A,FALSE,"AN";#N/A,#N/A,FALSE,"AO";#N/A,#N/A,FALSE,"AP";#N/A,#N/A,FALSE,"AQ";#N/A,#N/A,FALSE,"AR";#N/A,#N/A,FALSE,"AS";#N/A,#N/A,FALSE,"AT";#N/A,#N/A,FALSE,"AU";#N/A,#N/A,FALSE,"AV";#N/A,#N/A,FALSE,"AW";#N/A,#N/A,FALSE,"AX";#N/A,#N/A,FALSE,"AY";#N/A,#N/A,FALSE,"AZ";#N/A,#N/A,FALSE,"BA";#N/A,#N/A,FALSE,"BB";#N/A,#N/A,FALSE,"BC";#N/A,#N/A,FALSE,"BD";#N/A,#N/A,FALSE,"BE";#N/A,#N/A,FALSE,"BF";#N/A,#N/A,FALSE,"BG";#N/A,#N/A,FALSE,"BH";#N/A,#N/A,FALSE,"BI";#N/A,#N/A,FALSE,"BJ";#N/A,#N/A,FALSE,"BK";#N/A,#N/A,FALSE,"BL";#N/A,#N/A,FALSE,"BM";#N/A,#N/A,FALSE,"BN";#N/A,#N/A,FALSE,"BO";#N/A,#N/A,FALSE,"BP";#N/A,#N/A,FALSE,"BQ";#N/A,#N/A,FALSE,"CA";#N/A,#N/A,FALSE,"BR";#N/A,#N/A,FALSE,"BS";#N/A,#N/A,FALSE,"BT";#N/A,#N/A,FALSE,"BU";#N/A,#N/A,FALSE,"BV";#N/A,#N/A,FALSE,"BW";#N/A,#N/A,FALSE,"BX";#N/A,#N/A,FALSE,"BY";#N/A,#N/A,FALSE,"BZ";#N/A,#N/A,FALSE,"CA";#N/A,#N/A,FALSE,"CB";#N/A,#N/A,FALSE,"CC";#N/A,#N/A,FALSE,"CD";#N/A,#N/A,FALSE,"CE";#N/A,#N/A,FALSE,"CF";#N/A,#N/A,FALSE,"CG";#N/A,#N/A,FALSE,"CH";#N/A,#N/A,FALSE,"CI";#N/A,#N/A,FALSE,"CJ";#N/A,#N/A,FALSE,"CK";#N/A,#N/A,FALSE,"CL";#N/A,#N/A,FALSE,"CM";#N/A,#N/A,FALSE,"CN";#N/A,#N/A,FALSE,"CO";#N/A,#N/A,FALSE,"CP";#N/A,#N/A,FALSE,"CQ";#N/A,#N/A,FALSE,"CR";#N/A,#N/A,FALSE,"CS";#N/A,#N/A,FALSE,"CT";#N/A,#N/A,FALSE,"CU";#N/A,#N/A,FALSE,"CV";#N/A,#N/A,FALSE,"CW";#N/A,#N/A,FALSE,"CX";#N/A,#N/A,FALSE,"CY";#N/A,#N/A,FALSE,"CZ";#N/A,#N/A,FALSE,"DA";#N/A,#N/A,FALSE,"DB";#N/A,#N/A,FALSE,"DC";#N/A,#N/A,FALSE,"DD";#N/A,#N/A,FALSE,"DE";#N/A,#N/A,FALSE,"DF";#N/A,#N/A,FALSE,"DG";#N/A,#N/A,FALSE,"DH";#N/A,#N/A,FALSE,"DI";#N/A,#N/A,FALSE,"DJ";#N/A,#N/A,FALSE,"DK";#N/A,#N/A,FALSE,"DL";#N/A,#N/A,FALSE,"DM";#N/A,#N/A,FALSE,"DN";#N/A,#N/A,FALSE,"DO";#N/A,#N/A,FALSE,"EA";#N/A,#N/A,FALSE,"DP";#N/A,#N/A,FALSE,"DQ";#N/A,#N/A,FALSE,"DR";#N/A,#N/A,FALSE,"DS";#N/A,#N/A,FALSE,"DT";#N/A,#N/A,FALSE,"DU";#N/A,#N/A,FALSE,"DV";#N/A,#N/A,FALSE,"DW";#N/A,#N/A,FALSE,"DX"}</definedName>
    <definedName name="UNITS">[1]Control!$S$25:$S$26</definedName>
    <definedName name="unusedFS" localSheetId="1">#REF!</definedName>
    <definedName name="unusedFS" localSheetId="2">#REF!</definedName>
    <definedName name="unusedFS">#REF!</definedName>
    <definedName name="unusedSS" localSheetId="1">#REF!</definedName>
    <definedName name="unusedSS" localSheetId="2">#REF!</definedName>
    <definedName name="unusedSS">#REF!</definedName>
    <definedName name="V8C_D1641SA_Draft" localSheetId="1">#REF!</definedName>
    <definedName name="V8C_D1641SA_Draft" localSheetId="2">#REF!</definedName>
    <definedName name="V8C_D1641SA_Draft">#REF!</definedName>
    <definedName name="workingpath" localSheetId="1">#REF!</definedName>
    <definedName name="workingpath" localSheetId="2">#REF!</definedName>
    <definedName name="workingpath">#REF!</definedName>
    <definedName name="workingpath_alt">[1]Control!$C$6</definedName>
    <definedName name="workingpath_base" localSheetId="1">#REF!</definedName>
    <definedName name="workingpath_base" localSheetId="2">#REF!</definedName>
    <definedName name="workingpath_base">#REF!</definedName>
    <definedName name="wrn.pages." hidden="1">{#N/A,#N/A,FALSE,"C";#N/A,#N/A,FALSE,"D";#N/A,#N/A,FALSE,"E";#N/A,#N/A,FALSE,"F";#N/A,#N/A,FALSE,"G";#N/A,#N/A,FALSE,"H";#N/A,#N/A,FALSE,"I";#N/A,#N/A,FALSE,"J";#N/A,#N/A,FALSE,"K";#N/A,#N/A,FALSE,"L";#N/A,#N/A,FALSE,"M";#N/A,#N/A,FALSE,"N";#N/A,#N/A,FALSE,"O";#N/A,#N/A,FALSE,"P";#N/A,#N/A,FALSE,"Q";#N/A,#N/A,FALSE,"R";#N/A,#N/A,FALSE,"S";#N/A,#N/A,FALSE,"T";#N/A,#N/A,FALSE,"U";#N/A,#N/A,FALSE,"V";#N/A,#N/A,FALSE,"W";#N/A,#N/A,FALSE,"X";#N/A,#N/A,FALSE,"Y";#N/A,#N/A,FALSE,"Z";#N/A,#N/A,FALSE,"AA";#N/A,#N/A,FALSE,"AB";#N/A,#N/A,FALSE,"AC";#N/A,#N/A,FALSE,"AD";#N/A,#N/A,FALSE,"AE";#N/A,#N/A,FALSE,"AF";#N/A,#N/A,FALSE,"AG";#N/A,#N/A,FALSE,"AH";#N/A,#N/A,FALSE,"AI";#N/A,#N/A,FALSE,"AJ";#N/A,#N/A,FALSE,"AK";#N/A,#N/A,FALSE,"AL";#N/A,#N/A,FALSE,"AM";#N/A,#N/A,FALSE,"AN";#N/A,#N/A,FALSE,"AO";#N/A,#N/A,FALSE,"AP";#N/A,#N/A,FALSE,"AQ";#N/A,#N/A,FALSE,"AR";#N/A,#N/A,FALSE,"AS";#N/A,#N/A,FALSE,"AT";#N/A,#N/A,FALSE,"AU";#N/A,#N/A,FALSE,"AV";#N/A,#N/A,FALSE,"AW";#N/A,#N/A,FALSE,"AX";#N/A,#N/A,FALSE,"AY";#N/A,#N/A,FALSE,"AZ";#N/A,#N/A,FALSE,"BA";#N/A,#N/A,FALSE,"BB";#N/A,#N/A,FALSE,"BC";#N/A,#N/A,FALSE,"BD";#N/A,#N/A,FALSE,"BE";#N/A,#N/A,FALSE,"BF";#N/A,#N/A,FALSE,"BG";#N/A,#N/A,FALSE,"BH";#N/A,#N/A,FALSE,"BI";#N/A,#N/A,FALSE,"BJ";#N/A,#N/A,FALSE,"BK";#N/A,#N/A,FALSE,"BL";#N/A,#N/A,FALSE,"BM";#N/A,#N/A,FALSE,"BN";#N/A,#N/A,FALSE,"BO";#N/A,#N/A,FALSE,"BP";#N/A,#N/A,FALSE,"BQ";#N/A,#N/A,FALSE,"CA";#N/A,#N/A,FALSE,"BR";#N/A,#N/A,FALSE,"BS";#N/A,#N/A,FALSE,"BT";#N/A,#N/A,FALSE,"BU";#N/A,#N/A,FALSE,"BV";#N/A,#N/A,FALSE,"BW";#N/A,#N/A,FALSE,"BX";#N/A,#N/A,FALSE,"BY";#N/A,#N/A,FALSE,"BZ";#N/A,#N/A,FALSE,"CA";#N/A,#N/A,FALSE,"CB";#N/A,#N/A,FALSE,"CC";#N/A,#N/A,FALSE,"CD";#N/A,#N/A,FALSE,"CE";#N/A,#N/A,FALSE,"CF";#N/A,#N/A,FALSE,"CG";#N/A,#N/A,FALSE,"CH";#N/A,#N/A,FALSE,"CI";#N/A,#N/A,FALSE,"CJ";#N/A,#N/A,FALSE,"CK";#N/A,#N/A,FALSE,"CL";#N/A,#N/A,FALSE,"CM";#N/A,#N/A,FALSE,"CN";#N/A,#N/A,FALSE,"CO";#N/A,#N/A,FALSE,"CP";#N/A,#N/A,FALSE,"CQ";#N/A,#N/A,FALSE,"CR";#N/A,#N/A,FALSE,"CS";#N/A,#N/A,FALSE,"CT";#N/A,#N/A,FALSE,"CU";#N/A,#N/A,FALSE,"CV";#N/A,#N/A,FALSE,"CW";#N/A,#N/A,FALSE,"CX";#N/A,#N/A,FALSE,"CY";#N/A,#N/A,FALSE,"CZ";#N/A,#N/A,FALSE,"DA";#N/A,#N/A,FALSE,"DB";#N/A,#N/A,FALSE,"DC";#N/A,#N/A,FALSE,"DD";#N/A,#N/A,FALSE,"DE";#N/A,#N/A,FALSE,"DF";#N/A,#N/A,FALSE,"DG";#N/A,#N/A,FALSE,"DH";#N/A,#N/A,FALSE,"DI";#N/A,#N/A,FALSE,"DJ";#N/A,#N/A,FALSE,"DK";#N/A,#N/A,FALSE,"DL";#N/A,#N/A,FALSE,"DM";#N/A,#N/A,FALSE,"DN";#N/A,#N/A,FALSE,"DO";#N/A,#N/A,FALSE,"EA";#N/A,#N/A,FALSE,"DP";#N/A,#N/A,FALSE,"DQ";#N/A,#N/A,FALSE,"DR";#N/A,#N/A,FALSE,"DS";#N/A,#N/A,FALSE,"DT";#N/A,#N/A,FALSE,"DU";#N/A,#N/A,FALSE,"DV";#N/A,#N/A,FALSE,"DW";#N/A,#N/A,FALSE,"DX"}</definedName>
    <definedName name="Year_A">[1]Control!$N$24:$N$97</definedName>
    <definedName name="Years" localSheetId="1">#REF!</definedName>
    <definedName name="Years" localSheetId="2">#REF!</definedName>
    <definedName name="Years">#REF!</definedName>
    <definedName name="Yolo" localSheetId="1">#REF!</definedName>
    <definedName name="Yolo" localSheetId="2">#REF!</definedName>
    <definedName name="Yolo">#REF!</definedName>
    <definedName name="zero" localSheetId="1">#REF!</definedName>
    <definedName name="zero" localSheetId="2">#REF!</definedName>
    <definedName name="zero">#REF!</definedName>
  </definedNames>
  <calcPr calcId="145621" calcMode="manual"/>
</workbook>
</file>

<file path=xl/calcChain.xml><?xml version="1.0" encoding="utf-8"?>
<calcChain xmlns="http://schemas.openxmlformats.org/spreadsheetml/2006/main">
  <c r="M92" i="31" l="1"/>
  <c r="L92" i="31"/>
  <c r="K92" i="31"/>
  <c r="J92" i="31"/>
  <c r="I92" i="31"/>
  <c r="H92" i="31"/>
  <c r="G92" i="31"/>
  <c r="F92" i="31"/>
  <c r="E92" i="31"/>
  <c r="D92" i="31"/>
  <c r="C92" i="31"/>
  <c r="B92" i="31"/>
  <c r="M91" i="31"/>
  <c r="L91" i="31"/>
  <c r="K91" i="31"/>
  <c r="J91" i="31"/>
  <c r="I91" i="31"/>
  <c r="H91" i="31"/>
  <c r="G91" i="31"/>
  <c r="F91" i="31"/>
  <c r="E91" i="31"/>
  <c r="D91" i="31"/>
  <c r="C91" i="31"/>
  <c r="B91" i="31"/>
  <c r="M90" i="31"/>
  <c r="L90" i="31"/>
  <c r="K90" i="31"/>
  <c r="J90" i="31"/>
  <c r="I90" i="31"/>
  <c r="H90" i="31"/>
  <c r="G90" i="31"/>
  <c r="F90" i="31"/>
  <c r="E90" i="31"/>
  <c r="D90" i="31"/>
  <c r="C90" i="31"/>
  <c r="B90" i="31"/>
  <c r="N89" i="31"/>
  <c r="N88" i="31"/>
  <c r="N87" i="31"/>
  <c r="N86" i="31"/>
  <c r="N85" i="31"/>
  <c r="N84" i="31"/>
  <c r="N83" i="31"/>
  <c r="N82" i="31"/>
  <c r="N81" i="31"/>
  <c r="N80" i="31"/>
  <c r="N79" i="31"/>
  <c r="N78" i="31"/>
  <c r="N77" i="31"/>
  <c r="N76" i="31"/>
  <c r="N75" i="31"/>
  <c r="N74" i="31"/>
  <c r="N73" i="31"/>
  <c r="N72" i="31"/>
  <c r="N71" i="31"/>
  <c r="N70" i="31"/>
  <c r="N69" i="31"/>
  <c r="N68" i="31"/>
  <c r="N67" i="31"/>
  <c r="N66" i="31"/>
  <c r="N65" i="31"/>
  <c r="N64" i="31"/>
  <c r="N63" i="31"/>
  <c r="N62" i="31"/>
  <c r="N61" i="31"/>
  <c r="N60" i="31"/>
  <c r="N59" i="31"/>
  <c r="N58" i="31"/>
  <c r="N57" i="31"/>
  <c r="N56" i="31"/>
  <c r="N55" i="31"/>
  <c r="N54" i="31"/>
  <c r="N53" i="31"/>
  <c r="N52" i="31"/>
  <c r="N51" i="31"/>
  <c r="N50" i="31"/>
  <c r="N49" i="31"/>
  <c r="N48" i="31"/>
  <c r="N47" i="31"/>
  <c r="N46" i="31"/>
  <c r="N45" i="31"/>
  <c r="N44" i="31"/>
  <c r="N43" i="31"/>
  <c r="N42" i="31"/>
  <c r="N41" i="31"/>
  <c r="N40" i="31"/>
  <c r="N39" i="31"/>
  <c r="N38" i="31"/>
  <c r="N37" i="31"/>
  <c r="N36" i="31"/>
  <c r="N35" i="31"/>
  <c r="N34" i="31"/>
  <c r="N33" i="31"/>
  <c r="N32" i="31"/>
  <c r="N31" i="31"/>
  <c r="N30" i="31"/>
  <c r="N29" i="31"/>
  <c r="N28" i="31"/>
  <c r="N27" i="31"/>
  <c r="N26" i="31"/>
  <c r="N25" i="31"/>
  <c r="N24" i="31"/>
  <c r="N23" i="31"/>
  <c r="N22" i="31"/>
  <c r="N21" i="31"/>
  <c r="N20" i="31"/>
  <c r="N19" i="31"/>
  <c r="N18" i="31"/>
  <c r="N17" i="31"/>
  <c r="N16" i="31"/>
  <c r="N15" i="31"/>
  <c r="N91" i="31" s="1"/>
  <c r="N14" i="31"/>
  <c r="N13" i="31"/>
  <c r="N12" i="31"/>
  <c r="N11" i="31"/>
  <c r="N10" i="31"/>
  <c r="N9" i="31"/>
  <c r="N8" i="31"/>
  <c r="N92" i="31" s="1"/>
  <c r="N7" i="31"/>
  <c r="M93" i="30"/>
  <c r="L93" i="30"/>
  <c r="K93" i="30"/>
  <c r="J93" i="30"/>
  <c r="I93" i="30"/>
  <c r="H93" i="30"/>
  <c r="G93" i="30"/>
  <c r="F93" i="30"/>
  <c r="E93" i="30"/>
  <c r="D93" i="30"/>
  <c r="C93" i="30"/>
  <c r="B93" i="30"/>
  <c r="M92" i="30"/>
  <c r="L92" i="30"/>
  <c r="K92" i="30"/>
  <c r="J92" i="30"/>
  <c r="I92" i="30"/>
  <c r="H92" i="30"/>
  <c r="G92" i="30"/>
  <c r="F92" i="30"/>
  <c r="E92" i="30"/>
  <c r="D92" i="30"/>
  <c r="C92" i="30"/>
  <c r="B92" i="30"/>
  <c r="M91" i="30"/>
  <c r="L91" i="30"/>
  <c r="K91" i="30"/>
  <c r="J91" i="30"/>
  <c r="I91" i="30"/>
  <c r="H91" i="30"/>
  <c r="G91" i="30"/>
  <c r="F91" i="30"/>
  <c r="E91" i="30"/>
  <c r="D91" i="30"/>
  <c r="C91" i="30"/>
  <c r="B91" i="30"/>
  <c r="N90" i="30"/>
  <c r="N89" i="30"/>
  <c r="N88" i="30"/>
  <c r="N87" i="30"/>
  <c r="N86" i="30"/>
  <c r="N85" i="30"/>
  <c r="N84" i="30"/>
  <c r="N83" i="30"/>
  <c r="N82" i="30"/>
  <c r="N81" i="30"/>
  <c r="N80" i="30"/>
  <c r="N79" i="30"/>
  <c r="N78" i="30"/>
  <c r="N77" i="30"/>
  <c r="N76" i="30"/>
  <c r="N75" i="30"/>
  <c r="N74" i="30"/>
  <c r="N73" i="30"/>
  <c r="N72" i="30"/>
  <c r="N71" i="30"/>
  <c r="N70" i="30"/>
  <c r="N69" i="30"/>
  <c r="N68" i="30"/>
  <c r="N67" i="30"/>
  <c r="N66" i="30"/>
  <c r="N65" i="30"/>
  <c r="N64" i="30"/>
  <c r="N63" i="30"/>
  <c r="N62" i="30"/>
  <c r="N61" i="30"/>
  <c r="N60" i="30"/>
  <c r="N59" i="30"/>
  <c r="N58" i="30"/>
  <c r="N57" i="30"/>
  <c r="N56" i="30"/>
  <c r="N55" i="30"/>
  <c r="N54" i="30"/>
  <c r="N53" i="30"/>
  <c r="N52" i="30"/>
  <c r="N51" i="30"/>
  <c r="N50" i="30"/>
  <c r="N49" i="30"/>
  <c r="N48" i="30"/>
  <c r="N47" i="30"/>
  <c r="N46" i="30"/>
  <c r="N45" i="30"/>
  <c r="N44" i="30"/>
  <c r="N43" i="30"/>
  <c r="N42" i="30"/>
  <c r="N41" i="30"/>
  <c r="N40" i="30"/>
  <c r="N39" i="30"/>
  <c r="N38" i="30"/>
  <c r="N37" i="30"/>
  <c r="N36" i="30"/>
  <c r="N35" i="30"/>
  <c r="N34" i="30"/>
  <c r="N33" i="30"/>
  <c r="N32" i="30"/>
  <c r="N31" i="30"/>
  <c r="N30" i="30"/>
  <c r="N29" i="30"/>
  <c r="N28" i="30"/>
  <c r="N27" i="30"/>
  <c r="N26" i="30"/>
  <c r="N25" i="30"/>
  <c r="N24" i="30"/>
  <c r="N23" i="30"/>
  <c r="N22" i="30"/>
  <c r="N21" i="30"/>
  <c r="N20" i="30"/>
  <c r="N19" i="30"/>
  <c r="N18" i="30"/>
  <c r="N91" i="30" s="1"/>
  <c r="N17" i="30"/>
  <c r="N16" i="30"/>
  <c r="N15" i="30"/>
  <c r="N14" i="30"/>
  <c r="N13" i="30"/>
  <c r="N12" i="30"/>
  <c r="N11" i="30"/>
  <c r="N10" i="30"/>
  <c r="N9" i="30"/>
  <c r="N93" i="30" s="1"/>
  <c r="N8" i="30"/>
  <c r="G88" i="29"/>
  <c r="C88" i="29"/>
  <c r="B88" i="29"/>
  <c r="G87" i="29"/>
  <c r="C87" i="29"/>
  <c r="B87" i="29"/>
  <c r="G86" i="29"/>
  <c r="C86" i="29"/>
  <c r="B86" i="29"/>
  <c r="I85" i="29"/>
  <c r="D85" i="29"/>
  <c r="I84" i="29"/>
  <c r="D84" i="29"/>
  <c r="I83" i="29"/>
  <c r="D83" i="29"/>
  <c r="I82" i="29"/>
  <c r="D82" i="29"/>
  <c r="I81" i="29"/>
  <c r="D81" i="29"/>
  <c r="I80" i="29"/>
  <c r="D80" i="29"/>
  <c r="I79" i="29"/>
  <c r="D79" i="29"/>
  <c r="I78" i="29"/>
  <c r="D78" i="29"/>
  <c r="I77" i="29"/>
  <c r="D77" i="29"/>
  <c r="I76" i="29"/>
  <c r="D76" i="29"/>
  <c r="I75" i="29"/>
  <c r="D75" i="29"/>
  <c r="I74" i="29"/>
  <c r="D74" i="29"/>
  <c r="I73" i="29"/>
  <c r="D73" i="29"/>
  <c r="I72" i="29"/>
  <c r="D72" i="29"/>
  <c r="I71" i="29"/>
  <c r="D71" i="29"/>
  <c r="I70" i="29"/>
  <c r="D70" i="29"/>
  <c r="I69" i="29"/>
  <c r="D69" i="29"/>
  <c r="I68" i="29"/>
  <c r="D68" i="29"/>
  <c r="I67" i="29"/>
  <c r="D67" i="29"/>
  <c r="I66" i="29"/>
  <c r="D66" i="29"/>
  <c r="I65" i="29"/>
  <c r="D65" i="29"/>
  <c r="I64" i="29"/>
  <c r="D64" i="29"/>
  <c r="I63" i="29"/>
  <c r="D63" i="29"/>
  <c r="I62" i="29"/>
  <c r="D62" i="29"/>
  <c r="I61" i="29"/>
  <c r="D61" i="29"/>
  <c r="I60" i="29"/>
  <c r="D60" i="29"/>
  <c r="I59" i="29"/>
  <c r="D59" i="29"/>
  <c r="I58" i="29"/>
  <c r="D58" i="29"/>
  <c r="I57" i="29"/>
  <c r="D57" i="29"/>
  <c r="I56" i="29"/>
  <c r="D56" i="29"/>
  <c r="I55" i="29"/>
  <c r="D55" i="29"/>
  <c r="I54" i="29"/>
  <c r="D54" i="29"/>
  <c r="I53" i="29"/>
  <c r="D53" i="29"/>
  <c r="I52" i="29"/>
  <c r="D52" i="29"/>
  <c r="I51" i="29"/>
  <c r="D51" i="29"/>
  <c r="I50" i="29"/>
  <c r="D50" i="29"/>
  <c r="I49" i="29"/>
  <c r="D49" i="29"/>
  <c r="I48" i="29"/>
  <c r="D48" i="29"/>
  <c r="I47" i="29"/>
  <c r="D47" i="29"/>
  <c r="I46" i="29"/>
  <c r="D46" i="29"/>
  <c r="I45" i="29"/>
  <c r="D45" i="29"/>
  <c r="I44" i="29"/>
  <c r="D44" i="29"/>
  <c r="I43" i="29"/>
  <c r="D43" i="29"/>
  <c r="I42" i="29"/>
  <c r="D42" i="29"/>
  <c r="I41" i="29"/>
  <c r="D41" i="29"/>
  <c r="I40" i="29"/>
  <c r="D40" i="29"/>
  <c r="I39" i="29"/>
  <c r="D39" i="29"/>
  <c r="I38" i="29"/>
  <c r="D38" i="29"/>
  <c r="I37" i="29"/>
  <c r="D37" i="29"/>
  <c r="I36" i="29"/>
  <c r="D36" i="29"/>
  <c r="I35" i="29"/>
  <c r="D35" i="29"/>
  <c r="I34" i="29"/>
  <c r="D34" i="29"/>
  <c r="I33" i="29"/>
  <c r="D33" i="29"/>
  <c r="I32" i="29"/>
  <c r="D32" i="29"/>
  <c r="I31" i="29"/>
  <c r="D31" i="29"/>
  <c r="I30" i="29"/>
  <c r="D30" i="29"/>
  <c r="I29" i="29"/>
  <c r="D29" i="29"/>
  <c r="I28" i="29"/>
  <c r="D28" i="29"/>
  <c r="I27" i="29"/>
  <c r="D27" i="29"/>
  <c r="I26" i="29"/>
  <c r="D26" i="29"/>
  <c r="I25" i="29"/>
  <c r="D25" i="29"/>
  <c r="I24" i="29"/>
  <c r="D24" i="29"/>
  <c r="I23" i="29"/>
  <c r="D23" i="29"/>
  <c r="I22" i="29"/>
  <c r="D22" i="29"/>
  <c r="I21" i="29"/>
  <c r="D21" i="29"/>
  <c r="I20" i="29"/>
  <c r="D20" i="29"/>
  <c r="I19" i="29"/>
  <c r="D19" i="29"/>
  <c r="I18" i="29"/>
  <c r="D18" i="29"/>
  <c r="I17" i="29"/>
  <c r="D17" i="29"/>
  <c r="I16" i="29"/>
  <c r="D16" i="29"/>
  <c r="I15" i="29"/>
  <c r="D15" i="29"/>
  <c r="I14" i="29"/>
  <c r="D14" i="29"/>
  <c r="I13" i="29"/>
  <c r="D13" i="29"/>
  <c r="I12" i="29"/>
  <c r="D12" i="29"/>
  <c r="I11" i="29"/>
  <c r="D11" i="29"/>
  <c r="I10" i="29"/>
  <c r="D10" i="29"/>
  <c r="I9" i="29"/>
  <c r="D9" i="29"/>
  <c r="D86" i="29" s="1"/>
  <c r="I8" i="29"/>
  <c r="I88" i="29" s="1"/>
  <c r="D8" i="29"/>
  <c r="I7" i="29"/>
  <c r="D7" i="29"/>
  <c r="I6" i="29"/>
  <c r="D6" i="29"/>
  <c r="I5" i="29"/>
  <c r="D5" i="29"/>
  <c r="I4" i="29"/>
  <c r="I87" i="29" s="1"/>
  <c r="D4" i="29"/>
  <c r="D88" i="29" s="1"/>
  <c r="N90" i="31" l="1"/>
  <c r="D87" i="29"/>
  <c r="N92" i="30"/>
  <c r="I86" i="29"/>
  <c r="J5" i="1" l="1"/>
</calcChain>
</file>

<file path=xl/sharedStrings.xml><?xml version="1.0" encoding="utf-8"?>
<sst xmlns="http://schemas.openxmlformats.org/spreadsheetml/2006/main" count="463" uniqueCount="71">
  <si>
    <t>Table B.9. Alameda County FC&amp;WCD-Zone 7: Existing Conditions</t>
  </si>
  <si>
    <t>SWP Table A Deliveries for 2015 Study</t>
  </si>
  <si>
    <t>Probability Curve</t>
  </si>
  <si>
    <t>Year</t>
  </si>
  <si>
    <t>Delivery              w/o                  Article 56
Carryover (TAF)</t>
  </si>
  <si>
    <t>Article 56
Carryover (TAF)</t>
  </si>
  <si>
    <t>Total                 Table A
Delivery (TAF)</t>
  </si>
  <si>
    <t xml:space="preserve">Percent of Maximum
Table A                 </t>
  </si>
  <si>
    <t>Total                       Table A
Delivery (TAF)</t>
  </si>
  <si>
    <t>Exceedence
Frequency (%)</t>
  </si>
  <si>
    <t>TOTAL</t>
  </si>
  <si>
    <t>Average</t>
  </si>
  <si>
    <t>Maximum</t>
  </si>
  <si>
    <t>Minimum</t>
  </si>
  <si>
    <t>Table B.10. Alameda County WD: Existing Conditions</t>
  </si>
  <si>
    <t>Table B.11. Antelope Valley-East Kern WA: Existing Conditions</t>
  </si>
  <si>
    <t>Delivery   w/o                  Article 56
Carryover (TAF)</t>
  </si>
  <si>
    <t>Total  Table A
Delivery (TAF)</t>
  </si>
  <si>
    <t>Table B.12. Castaic Lake WA: Existing Conditions</t>
  </si>
  <si>
    <t>Table B.13. Coachella Valley WD: Existing Conditions</t>
  </si>
  <si>
    <t>Table B.14. County of Kings: Existing Conditions</t>
  </si>
  <si>
    <t>Table B.15. Crestline-Lake Arrowhead WA: Existing Conditions</t>
  </si>
  <si>
    <t>Table B.16. Desert WA: Existing Conditions</t>
  </si>
  <si>
    <t>Percent of Maximum
Table A</t>
  </si>
  <si>
    <t>Table B.17. Dudley Ridge WD: Existing Conditions</t>
  </si>
  <si>
    <t>Table B.18. Empire West Side ID: Existing Conditions</t>
  </si>
  <si>
    <t>Table B.19. Kern County WA-AG: Existing Conditions</t>
  </si>
  <si>
    <t>Table B.20. Kern County WA-MI: Existing Conditions</t>
  </si>
  <si>
    <t>Table B.21. Littlerock Creek ID: Existing Conditions</t>
  </si>
  <si>
    <t>Table B.22. Metropolitan WDSC: Existing Conditions</t>
  </si>
  <si>
    <t>Table B.23. Mojave WA: Existing Conditions</t>
  </si>
  <si>
    <t>Table B.24. Napa County FC&amp;WCD: Existing Conditions</t>
  </si>
  <si>
    <t>Table B.25. Oak Flat WD: Existing Conditions</t>
  </si>
  <si>
    <t>Table B.26. Palmdale WD: Existing Conditions</t>
  </si>
  <si>
    <t>Table B.27. San Bernardino Valley MWD: Existing Conditions</t>
  </si>
  <si>
    <t>Table B.28. San Gabriel Valley MWD: Existing Conditions</t>
  </si>
  <si>
    <t>Table B.29. San Gorgonio Pass WA: Existing Conditions</t>
  </si>
  <si>
    <t>Table B.30. San Luis Obispo County FC&amp;WCD: Existing Conditions</t>
  </si>
  <si>
    <t>Table B.31. Santa Barbara County FC&amp;WCD: Existing Conditions</t>
  </si>
  <si>
    <t>Table B.32. Santa Clara Valley WD: Existing Conditions</t>
  </si>
  <si>
    <t>Table B.33. Solano County WA: Existing Conditions</t>
  </si>
  <si>
    <t>Table B.34. Tulare Lake Basin WSD: Existing Conditions</t>
  </si>
  <si>
    <t>Table B.35. Ventura County WPD: Existing Conditions</t>
  </si>
  <si>
    <t>Table B.6. SWP Table A Deliveries for Existing Conditions</t>
  </si>
  <si>
    <t>SWP Table A Demands</t>
  </si>
  <si>
    <t>SWP Table A Delivery</t>
  </si>
  <si>
    <t>Probability Curve 
(percent of time at or above given value)</t>
  </si>
  <si>
    <t>Annual Volume (TAF)</t>
  </si>
  <si>
    <t>Percent of Maximum SWP Table A</t>
  </si>
  <si>
    <t>SWP Table A Delivery (TAF)</t>
  </si>
  <si>
    <t>Exceedance Frequency</t>
  </si>
  <si>
    <t>Article 21 Deliveries</t>
  </si>
  <si>
    <t>Table B.7 below shows the State Water Contractors' Article 21 deliveries for the Existing Conditions scenario.</t>
  </si>
  <si>
    <t>Table B.7. Article 21 Deliveries for Existing Conditions</t>
  </si>
  <si>
    <t>SWP Table Article 21 Deliveries (TAF)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</si>
  <si>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</si>
  <si>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</si>
  <si>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</si>
  <si>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</si>
  <si>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</si>
  <si>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</si>
  <si>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</si>
  <si>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</si>
  <si>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</si>
  <si>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</si>
  <si>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</si>
  <si>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</si>
  <si>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SWP Exports from the Sacramento-San Joaquin Delta</t>
  </si>
  <si>
    <t>Table B.8 below shows the SWP Exports from the Delta for the Existing Conditions scenario.</t>
  </si>
  <si>
    <t>Table B.8. SWP Exports for Existing Conditions</t>
  </si>
  <si>
    <t>SWP Exports from the Delta (TAF)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</si>
</sst>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3" formatCode="_(* #,##0.00_);_(* \(#,##0.00\);_(* &quot;-&quot;??_);_(@_)"/>
    <numFmt numFmtId="164" formatCode="_([$€-2]* #,##0.00_);_([$€-2]* \(#,##0.00\);_([$€-2]* &quot;-&quot;??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ourier New"/>
      <family val="3"/>
    </font>
    <font>
      <b/>
      <sz val="10"/>
      <name val="Arial"/>
      <family val="2"/>
    </font>
    <font>
      <sz val="12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ourier New"/>
      <family val="3"/>
    </font>
    <font>
      <b/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b/>
      <sz val="10"/>
      <name val="Courier New"/>
      <family val="3"/>
    </font>
    <font>
      <sz val="12"/>
      <name val="Courier New"/>
      <family val="3"/>
    </font>
    <font>
      <sz val="12"/>
      <color theme="3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</font>
    <font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3" tint="0.39997558519241921"/>
      <name val="Cambria"/>
      <family val="1"/>
      <scheme val="major"/>
    </font>
    <font>
      <sz val="12"/>
      <name val="Arial"/>
      <family val="2"/>
    </font>
    <font>
      <b/>
      <sz val="12"/>
      <name val="Arial"/>
      <family val="2"/>
    </font>
    <font>
      <b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2" fillId="0" borderId="0"/>
    <xf numFmtId="9" fontId="2" fillId="0" borderId="0" applyFont="0" applyFill="0" applyBorder="0" applyAlignment="0" applyProtection="0"/>
    <xf numFmtId="3" fontId="21" fillId="0" borderId="0" applyFont="0" applyFill="0" applyBorder="0" applyAlignment="0" applyProtection="0">
      <alignment vertical="top"/>
    </xf>
    <xf numFmtId="5" fontId="21" fillId="0" borderId="0" applyFont="0" applyFill="0" applyBorder="0" applyAlignment="0" applyProtection="0">
      <alignment vertical="top"/>
    </xf>
    <xf numFmtId="0" fontId="21" fillId="0" borderId="0" applyFont="0" applyFill="0" applyBorder="0" applyAlignment="0" applyProtection="0">
      <alignment vertical="top"/>
    </xf>
    <xf numFmtId="164" fontId="2" fillId="0" borderId="0" applyFont="0" applyFill="0" applyBorder="0" applyAlignment="0" applyProtection="0"/>
    <xf numFmtId="2" fontId="21" fillId="0" borderId="0" applyFont="0" applyFill="0" applyBorder="0" applyAlignment="0" applyProtection="0">
      <alignment vertical="top"/>
    </xf>
    <xf numFmtId="0" fontId="2" fillId="0" borderId="0"/>
    <xf numFmtId="0" fontId="1" fillId="0" borderId="0"/>
    <xf numFmtId="0" fontId="1" fillId="5" borderId="0" applyNumberFormat="0" applyBorder="0" applyAlignment="0" applyProtection="0"/>
    <xf numFmtId="43" fontId="2" fillId="0" borderId="0" applyFont="0" applyFill="0" applyBorder="0" applyAlignment="0" applyProtection="0"/>
  </cellStyleXfs>
  <cellXfs count="162">
    <xf numFmtId="0" fontId="0" fillId="0" borderId="0" xfId="0"/>
    <xf numFmtId="0" fontId="3" fillId="0" borderId="0" xfId="1" applyFont="1" applyBorder="1"/>
    <xf numFmtId="1" fontId="3" fillId="2" borderId="0" xfId="1" applyNumberFormat="1" applyFont="1" applyFill="1" applyBorder="1"/>
    <xf numFmtId="0" fontId="2" fillId="0" borderId="0" xfId="1"/>
    <xf numFmtId="1" fontId="3" fillId="0" borderId="0" xfId="1" applyNumberFormat="1" applyFont="1" applyBorder="1"/>
    <xf numFmtId="1" fontId="2" fillId="0" borderId="0" xfId="1" applyNumberFormat="1" applyFont="1" applyBorder="1" applyAlignment="1">
      <alignment horizontal="left"/>
    </xf>
    <xf numFmtId="0" fontId="2" fillId="0" borderId="0" xfId="1" applyFont="1" applyAlignment="1">
      <alignment horizontal="left"/>
    </xf>
    <xf numFmtId="1" fontId="6" fillId="4" borderId="4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/>
    </xf>
    <xf numFmtId="1" fontId="8" fillId="0" borderId="11" xfId="1" applyNumberFormat="1" applyFont="1" applyFill="1" applyBorder="1" applyAlignment="1">
      <alignment horizontal="center" vertical="center"/>
    </xf>
    <xf numFmtId="9" fontId="9" fillId="0" borderId="12" xfId="2" applyFont="1" applyFill="1" applyBorder="1" applyAlignment="1">
      <alignment horizontal="center" vertical="center"/>
    </xf>
    <xf numFmtId="9" fontId="9" fillId="4" borderId="6" xfId="2" applyFont="1" applyFill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9" fontId="8" fillId="0" borderId="11" xfId="1" applyNumberFormat="1" applyFont="1" applyFill="1" applyBorder="1" applyAlignment="1">
      <alignment horizontal="center"/>
    </xf>
    <xf numFmtId="9" fontId="8" fillId="0" borderId="11" xfId="1" applyNumberFormat="1" applyFont="1" applyFill="1" applyBorder="1" applyAlignment="1">
      <alignment horizontal="center" vertical="center"/>
    </xf>
    <xf numFmtId="9" fontId="8" fillId="0" borderId="0" xfId="1" applyNumberFormat="1" applyFont="1" applyFill="1" applyBorder="1" applyAlignment="1">
      <alignment horizontal="center" vertical="center"/>
    </xf>
    <xf numFmtId="9" fontId="3" fillId="0" borderId="0" xfId="1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1" fontId="8" fillId="0" borderId="2" xfId="1" applyNumberFormat="1" applyFont="1" applyFill="1" applyBorder="1" applyAlignment="1">
      <alignment horizontal="center" vertical="center"/>
    </xf>
    <xf numFmtId="9" fontId="9" fillId="0" borderId="3" xfId="2" applyFont="1" applyFill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9" fontId="8" fillId="0" borderId="2" xfId="1" applyNumberFormat="1" applyFont="1" applyFill="1" applyBorder="1" applyAlignment="1">
      <alignment horizontal="center"/>
    </xf>
    <xf numFmtId="9" fontId="8" fillId="0" borderId="2" xfId="1" applyNumberFormat="1" applyFont="1" applyFill="1" applyBorder="1" applyAlignment="1">
      <alignment horizontal="center" vertical="center"/>
    </xf>
    <xf numFmtId="9" fontId="10" fillId="0" borderId="0" xfId="1" applyNumberFormat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1" fontId="8" fillId="0" borderId="7" xfId="1" applyNumberFormat="1" applyFont="1" applyFill="1" applyBorder="1" applyAlignment="1">
      <alignment horizontal="center" vertical="center"/>
    </xf>
    <xf numFmtId="9" fontId="9" fillId="0" borderId="8" xfId="2" applyFont="1" applyFill="1" applyBorder="1" applyAlignment="1">
      <alignment horizontal="center" vertical="center"/>
    </xf>
    <xf numFmtId="9" fontId="9" fillId="4" borderId="9" xfId="2" applyFont="1" applyFill="1" applyBorder="1" applyAlignment="1">
      <alignment horizontal="center" vertical="center"/>
    </xf>
    <xf numFmtId="0" fontId="8" fillId="0" borderId="10" xfId="1" applyFont="1" applyFill="1" applyBorder="1" applyAlignment="1">
      <alignment horizontal="center" vertical="center"/>
    </xf>
    <xf numFmtId="9" fontId="8" fillId="0" borderId="7" xfId="1" applyNumberFormat="1" applyFont="1" applyFill="1" applyBorder="1" applyAlignment="1">
      <alignment horizontal="center"/>
    </xf>
    <xf numFmtId="9" fontId="8" fillId="0" borderId="7" xfId="1" applyNumberFormat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1" fontId="11" fillId="0" borderId="11" xfId="1" applyNumberFormat="1" applyFont="1" applyFill="1" applyBorder="1" applyAlignment="1">
      <alignment horizontal="center" vertical="center"/>
    </xf>
    <xf numFmtId="9" fontId="11" fillId="0" borderId="12" xfId="1" applyNumberFormat="1" applyFont="1" applyFill="1" applyBorder="1" applyAlignment="1">
      <alignment horizontal="center" vertical="center"/>
    </xf>
    <xf numFmtId="9" fontId="11" fillId="4" borderId="6" xfId="1" applyNumberFormat="1" applyFont="1" applyFill="1" applyBorder="1" applyAlignment="1">
      <alignment horizontal="center" vertical="center"/>
    </xf>
    <xf numFmtId="0" fontId="11" fillId="0" borderId="13" xfId="1" applyFont="1" applyFill="1" applyBorder="1" applyAlignment="1">
      <alignment horizontal="center" vertical="center"/>
    </xf>
    <xf numFmtId="9" fontId="11" fillId="0" borderId="11" xfId="1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  <xf numFmtId="1" fontId="11" fillId="0" borderId="2" xfId="1" applyNumberFormat="1" applyFont="1" applyFill="1" applyBorder="1" applyAlignment="1">
      <alignment horizontal="center" vertical="center"/>
    </xf>
    <xf numFmtId="9" fontId="11" fillId="0" borderId="3" xfId="1" applyNumberFormat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9" fontId="11" fillId="0" borderId="2" xfId="1" applyNumberFormat="1" applyFont="1" applyFill="1" applyBorder="1" applyAlignment="1">
      <alignment horizontal="center" vertical="center"/>
    </xf>
    <xf numFmtId="9" fontId="11" fillId="4" borderId="11" xfId="1" applyNumberFormat="1" applyFont="1" applyFill="1" applyBorder="1" applyAlignment="1">
      <alignment horizontal="center" vertical="center"/>
    </xf>
    <xf numFmtId="1" fontId="5" fillId="0" borderId="0" xfId="1" applyNumberFormat="1" applyFont="1" applyBorder="1"/>
    <xf numFmtId="0" fontId="12" fillId="0" borderId="11" xfId="1" applyFont="1" applyFill="1" applyBorder="1" applyAlignment="1">
      <alignment horizontal="center" vertical="center"/>
    </xf>
    <xf numFmtId="1" fontId="12" fillId="0" borderId="11" xfId="1" applyNumberFormat="1" applyFont="1" applyFill="1" applyBorder="1" applyAlignment="1">
      <alignment horizontal="center" vertical="center"/>
    </xf>
    <xf numFmtId="9" fontId="13" fillId="0" borderId="11" xfId="2" applyFont="1" applyFill="1" applyBorder="1" applyAlignment="1">
      <alignment horizontal="center" vertical="center"/>
    </xf>
    <xf numFmtId="9" fontId="12" fillId="0" borderId="11" xfId="1" applyNumberFormat="1" applyFont="1" applyFill="1" applyBorder="1" applyAlignment="1">
      <alignment horizontal="center"/>
    </xf>
    <xf numFmtId="9" fontId="12" fillId="0" borderId="11" xfId="1" applyNumberFormat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1" fontId="12" fillId="0" borderId="2" xfId="1" applyNumberFormat="1" applyFont="1" applyFill="1" applyBorder="1" applyAlignment="1">
      <alignment horizontal="center" vertical="center"/>
    </xf>
    <xf numFmtId="9" fontId="13" fillId="0" borderId="2" xfId="2" applyFont="1" applyFill="1" applyBorder="1" applyAlignment="1">
      <alignment horizontal="center" vertical="center"/>
    </xf>
    <xf numFmtId="9" fontId="12" fillId="0" borderId="2" xfId="1" applyNumberFormat="1" applyFont="1" applyFill="1" applyBorder="1" applyAlignment="1">
      <alignment horizontal="center"/>
    </xf>
    <xf numFmtId="9" fontId="12" fillId="0" borderId="2" xfId="1" applyNumberFormat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/>
    </xf>
    <xf numFmtId="1" fontId="12" fillId="0" borderId="7" xfId="1" applyNumberFormat="1" applyFont="1" applyFill="1" applyBorder="1" applyAlignment="1">
      <alignment horizontal="center" vertical="center"/>
    </xf>
    <xf numFmtId="9" fontId="13" fillId="0" borderId="7" xfId="2" applyFont="1" applyFill="1" applyBorder="1" applyAlignment="1">
      <alignment horizontal="center" vertical="center"/>
    </xf>
    <xf numFmtId="9" fontId="12" fillId="0" borderId="7" xfId="1" applyNumberFormat="1" applyFont="1" applyFill="1" applyBorder="1" applyAlignment="1">
      <alignment horizontal="center"/>
    </xf>
    <xf numFmtId="9" fontId="12" fillId="0" borderId="7" xfId="1" applyNumberFormat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1" fontId="14" fillId="0" borderId="11" xfId="1" applyNumberFormat="1" applyFont="1" applyFill="1" applyBorder="1" applyAlignment="1">
      <alignment horizontal="center" vertical="center"/>
    </xf>
    <xf numFmtId="9" fontId="14" fillId="0" borderId="11" xfId="1" applyNumberFormat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1" fontId="14" fillId="0" borderId="2" xfId="1" applyNumberFormat="1" applyFont="1" applyFill="1" applyBorder="1" applyAlignment="1">
      <alignment horizontal="center" vertical="center"/>
    </xf>
    <xf numFmtId="9" fontId="14" fillId="0" borderId="2" xfId="1" applyNumberFormat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1" fontId="15" fillId="0" borderId="2" xfId="1" applyNumberFormat="1" applyFont="1" applyFill="1" applyBorder="1" applyAlignment="1">
      <alignment horizontal="center" vertical="center"/>
    </xf>
    <xf numFmtId="1" fontId="16" fillId="0" borderId="0" xfId="1" applyNumberFormat="1" applyFont="1" applyBorder="1"/>
    <xf numFmtId="0" fontId="2" fillId="0" borderId="0" xfId="1" applyBorder="1"/>
    <xf numFmtId="1" fontId="17" fillId="4" borderId="4" xfId="1" applyNumberFormat="1" applyFont="1" applyFill="1" applyBorder="1" applyAlignment="1">
      <alignment horizontal="center"/>
    </xf>
    <xf numFmtId="0" fontId="17" fillId="4" borderId="6" xfId="1" applyFont="1" applyFill="1" applyBorder="1" applyAlignment="1">
      <alignment horizontal="center" vertical="center" wrapText="1"/>
    </xf>
    <xf numFmtId="0" fontId="17" fillId="4" borderId="9" xfId="1" applyFont="1" applyFill="1" applyBorder="1" applyAlignment="1">
      <alignment horizontal="center" vertical="center" wrapText="1"/>
    </xf>
    <xf numFmtId="9" fontId="18" fillId="4" borderId="6" xfId="2" applyFont="1" applyFill="1" applyBorder="1" applyAlignment="1">
      <alignment horizontal="center" vertical="center"/>
    </xf>
    <xf numFmtId="9" fontId="18" fillId="4" borderId="9" xfId="2" applyFont="1" applyFill="1" applyBorder="1" applyAlignment="1">
      <alignment horizontal="center" vertical="center"/>
    </xf>
    <xf numFmtId="9" fontId="19" fillId="4" borderId="6" xfId="1" applyNumberFormat="1" applyFont="1" applyFill="1" applyBorder="1" applyAlignment="1">
      <alignment horizontal="center" vertical="center"/>
    </xf>
    <xf numFmtId="9" fontId="19" fillId="4" borderId="11" xfId="1" applyNumberFormat="1" applyFont="1" applyFill="1" applyBorder="1" applyAlignment="1">
      <alignment horizontal="center" vertical="center"/>
    </xf>
    <xf numFmtId="1" fontId="16" fillId="2" borderId="0" xfId="1" applyNumberFormat="1" applyFont="1" applyFill="1" applyBorder="1"/>
    <xf numFmtId="0" fontId="16" fillId="0" borderId="0" xfId="1" applyFont="1" applyBorder="1"/>
    <xf numFmtId="9" fontId="20" fillId="0" borderId="11" xfId="2" applyFont="1" applyFill="1" applyBorder="1" applyAlignment="1">
      <alignment horizontal="center" vertical="center"/>
    </xf>
    <xf numFmtId="9" fontId="14" fillId="0" borderId="11" xfId="1" applyNumberFormat="1" applyFont="1" applyFill="1" applyBorder="1" applyAlignment="1">
      <alignment horizontal="center"/>
    </xf>
    <xf numFmtId="9" fontId="20" fillId="0" borderId="2" xfId="2" applyFont="1" applyFill="1" applyBorder="1" applyAlignment="1">
      <alignment horizontal="center" vertical="center"/>
    </xf>
    <xf numFmtId="9" fontId="14" fillId="0" borderId="2" xfId="1" applyNumberFormat="1" applyFont="1" applyFill="1" applyBorder="1" applyAlignment="1">
      <alignment horizontal="center"/>
    </xf>
    <xf numFmtId="3" fontId="12" fillId="0" borderId="11" xfId="1" applyNumberFormat="1" applyFont="1" applyFill="1" applyBorder="1" applyAlignment="1">
      <alignment horizontal="center" vertical="center"/>
    </xf>
    <xf numFmtId="3" fontId="12" fillId="0" borderId="2" xfId="1" applyNumberFormat="1" applyFont="1" applyFill="1" applyBorder="1" applyAlignment="1">
      <alignment horizontal="center" vertical="center"/>
    </xf>
    <xf numFmtId="3" fontId="12" fillId="0" borderId="7" xfId="1" applyNumberFormat="1" applyFont="1" applyFill="1" applyBorder="1" applyAlignment="1">
      <alignment horizontal="center" vertical="center"/>
    </xf>
    <xf numFmtId="3" fontId="14" fillId="0" borderId="11" xfId="1" applyNumberFormat="1" applyFont="1" applyFill="1" applyBorder="1" applyAlignment="1">
      <alignment horizontal="center" vertical="center"/>
    </xf>
    <xf numFmtId="3" fontId="14" fillId="0" borderId="2" xfId="1" applyNumberFormat="1" applyFont="1" applyFill="1" applyBorder="1" applyAlignment="1">
      <alignment horizontal="center" vertical="center"/>
    </xf>
    <xf numFmtId="0" fontId="5" fillId="0" borderId="0" xfId="8" applyFont="1" applyAlignment="1">
      <alignment horizontal="left"/>
    </xf>
    <xf numFmtId="0" fontId="2" fillId="0" borderId="0" xfId="8" applyAlignment="1">
      <alignment horizontal="center"/>
    </xf>
    <xf numFmtId="0" fontId="2" fillId="0" borderId="0" xfId="8"/>
    <xf numFmtId="0" fontId="6" fillId="4" borderId="4" xfId="10" applyFont="1" applyFill="1" applyBorder="1" applyAlignment="1">
      <alignment vertical="center"/>
    </xf>
    <xf numFmtId="0" fontId="6" fillId="3" borderId="7" xfId="10" applyFont="1" applyFill="1" applyBorder="1" applyAlignment="1">
      <alignment horizontal="center" vertical="center" wrapText="1"/>
    </xf>
    <xf numFmtId="0" fontId="6" fillId="4" borderId="9" xfId="10" applyFont="1" applyFill="1" applyBorder="1" applyAlignment="1">
      <alignment vertical="center"/>
    </xf>
    <xf numFmtId="0" fontId="2" fillId="0" borderId="0" xfId="8" applyAlignment="1">
      <alignment wrapText="1"/>
    </xf>
    <xf numFmtId="0" fontId="8" fillId="0" borderId="11" xfId="8" applyFont="1" applyBorder="1" applyAlignment="1">
      <alignment horizontal="center"/>
    </xf>
    <xf numFmtId="3" fontId="8" fillId="0" borderId="11" xfId="8" applyNumberFormat="1" applyFont="1" applyBorder="1" applyAlignment="1">
      <alignment horizontal="center"/>
    </xf>
    <xf numFmtId="9" fontId="8" fillId="0" borderId="11" xfId="2" applyFont="1" applyBorder="1" applyAlignment="1">
      <alignment horizontal="center"/>
    </xf>
    <xf numFmtId="0" fontId="23" fillId="4" borderId="6" xfId="10" applyFont="1" applyFill="1" applyBorder="1" applyAlignment="1">
      <alignment vertical="center"/>
    </xf>
    <xf numFmtId="3" fontId="8" fillId="0" borderId="11" xfId="11" applyNumberFormat="1" applyFont="1" applyBorder="1" applyAlignment="1">
      <alignment horizontal="center"/>
    </xf>
    <xf numFmtId="0" fontId="8" fillId="0" borderId="2" xfId="8" applyFont="1" applyBorder="1" applyAlignment="1">
      <alignment horizontal="center"/>
    </xf>
    <xf numFmtId="3" fontId="8" fillId="0" borderId="2" xfId="8" applyNumberFormat="1" applyFont="1" applyBorder="1" applyAlignment="1">
      <alignment horizontal="center"/>
    </xf>
    <xf numFmtId="9" fontId="8" fillId="0" borderId="2" xfId="2" applyFont="1" applyBorder="1" applyAlignment="1">
      <alignment horizontal="center"/>
    </xf>
    <xf numFmtId="3" fontId="8" fillId="0" borderId="2" xfId="11" applyNumberFormat="1" applyFont="1" applyBorder="1" applyAlignment="1">
      <alignment horizontal="center"/>
    </xf>
    <xf numFmtId="0" fontId="8" fillId="0" borderId="7" xfId="8" applyFont="1" applyBorder="1" applyAlignment="1">
      <alignment horizontal="center"/>
    </xf>
    <xf numFmtId="3" fontId="8" fillId="0" borderId="7" xfId="8" applyNumberFormat="1" applyFont="1" applyBorder="1" applyAlignment="1">
      <alignment horizontal="center"/>
    </xf>
    <xf numFmtId="9" fontId="8" fillId="0" borderId="7" xfId="2" applyFont="1" applyBorder="1" applyAlignment="1">
      <alignment horizontal="center"/>
    </xf>
    <xf numFmtId="3" fontId="8" fillId="0" borderId="7" xfId="11" applyNumberFormat="1" applyFont="1" applyBorder="1" applyAlignment="1">
      <alignment horizontal="center"/>
    </xf>
    <xf numFmtId="0" fontId="11" fillId="0" borderId="11" xfId="8" applyFont="1" applyBorder="1" applyAlignment="1">
      <alignment horizontal="center"/>
    </xf>
    <xf numFmtId="3" fontId="11" fillId="0" borderId="11" xfId="8" applyNumberFormat="1" applyFont="1" applyBorder="1" applyAlignment="1">
      <alignment horizontal="center"/>
    </xf>
    <xf numFmtId="9" fontId="11" fillId="0" borderId="11" xfId="2" applyFont="1" applyBorder="1" applyAlignment="1">
      <alignment horizontal="center"/>
    </xf>
    <xf numFmtId="0" fontId="4" fillId="0" borderId="0" xfId="8" applyFont="1"/>
    <xf numFmtId="0" fontId="11" fillId="0" borderId="2" xfId="8" applyFont="1" applyBorder="1" applyAlignment="1">
      <alignment horizontal="center"/>
    </xf>
    <xf numFmtId="3" fontId="11" fillId="0" borderId="2" xfId="8" applyNumberFormat="1" applyFont="1" applyBorder="1" applyAlignment="1">
      <alignment horizontal="center"/>
    </xf>
    <xf numFmtId="9" fontId="11" fillId="0" borderId="2" xfId="2" applyFont="1" applyBorder="1" applyAlignment="1">
      <alignment horizontal="center"/>
    </xf>
    <xf numFmtId="0" fontId="23" fillId="4" borderId="11" xfId="10" applyFont="1" applyFill="1" applyBorder="1" applyAlignment="1">
      <alignment vertical="center"/>
    </xf>
    <xf numFmtId="0" fontId="5" fillId="0" borderId="0" xfId="8" applyFont="1" applyAlignment="1">
      <alignment horizontal="left" vertical="center" wrapText="1"/>
    </xf>
    <xf numFmtId="0" fontId="25" fillId="0" borderId="0" xfId="8" applyFont="1" applyAlignment="1">
      <alignment horizontal="center"/>
    </xf>
    <xf numFmtId="0" fontId="25" fillId="0" borderId="0" xfId="8" applyFont="1"/>
    <xf numFmtId="0" fontId="26" fillId="0" borderId="0" xfId="8" applyFont="1"/>
    <xf numFmtId="0" fontId="22" fillId="0" borderId="11" xfId="10" applyFont="1" applyFill="1" applyBorder="1" applyAlignment="1">
      <alignment horizontal="center" vertical="center" wrapText="1"/>
    </xf>
    <xf numFmtId="3" fontId="8" fillId="0" borderId="11" xfId="2" applyNumberFormat="1" applyFont="1" applyBorder="1" applyAlignment="1">
      <alignment horizontal="center"/>
    </xf>
    <xf numFmtId="3" fontId="11" fillId="0" borderId="2" xfId="2" applyNumberFormat="1" applyFont="1" applyBorder="1" applyAlignment="1">
      <alignment horizontal="center"/>
    </xf>
    <xf numFmtId="3" fontId="8" fillId="0" borderId="2" xfId="2" applyNumberFormat="1" applyFont="1" applyBorder="1" applyAlignment="1">
      <alignment horizontal="center"/>
    </xf>
    <xf numFmtId="3" fontId="8" fillId="0" borderId="7" xfId="2" applyNumberFormat="1" applyFont="1" applyBorder="1" applyAlignment="1">
      <alignment horizontal="center"/>
    </xf>
    <xf numFmtId="3" fontId="11" fillId="0" borderId="7" xfId="2" applyNumberFormat="1" applyFont="1" applyBorder="1" applyAlignment="1">
      <alignment horizontal="center"/>
    </xf>
    <xf numFmtId="0" fontId="27" fillId="0" borderId="11" xfId="8" applyFont="1" applyBorder="1" applyAlignment="1">
      <alignment horizontal="center"/>
    </xf>
    <xf numFmtId="0" fontId="27" fillId="0" borderId="2" xfId="8" applyFont="1" applyBorder="1" applyAlignment="1">
      <alignment horizontal="center"/>
    </xf>
    <xf numFmtId="0" fontId="2" fillId="0" borderId="0" xfId="8" applyFont="1" applyAlignment="1">
      <alignment horizontal="center"/>
    </xf>
    <xf numFmtId="0" fontId="6" fillId="3" borderId="2" xfId="10" applyFont="1" applyFill="1" applyBorder="1" applyAlignment="1">
      <alignment horizontal="center" vertical="center" wrapText="1"/>
    </xf>
    <xf numFmtId="0" fontId="6" fillId="3" borderId="7" xfId="10" applyFont="1" applyFill="1" applyBorder="1" applyAlignment="1">
      <alignment horizontal="center" vertical="center" wrapText="1"/>
    </xf>
    <xf numFmtId="0" fontId="6" fillId="3" borderId="2" xfId="10" applyFont="1" applyFill="1" applyBorder="1" applyAlignment="1">
      <alignment horizontal="center" vertical="center"/>
    </xf>
    <xf numFmtId="0" fontId="6" fillId="3" borderId="3" xfId="10" applyFont="1" applyFill="1" applyBorder="1" applyAlignment="1">
      <alignment horizontal="center" vertical="center" wrapText="1"/>
    </xf>
    <xf numFmtId="0" fontId="6" fillId="3" borderId="14" xfId="10" applyFont="1" applyFill="1" applyBorder="1" applyAlignment="1">
      <alignment horizontal="center" vertical="center" wrapText="1"/>
    </xf>
    <xf numFmtId="0" fontId="6" fillId="3" borderId="5" xfId="10" applyFont="1" applyFill="1" applyBorder="1" applyAlignment="1">
      <alignment horizontal="center" vertical="center" wrapText="1"/>
    </xf>
    <xf numFmtId="0" fontId="24" fillId="0" borderId="0" xfId="8" applyFont="1" applyAlignment="1">
      <alignment horizontal="left"/>
    </xf>
    <xf numFmtId="0" fontId="5" fillId="0" borderId="0" xfId="8" applyFont="1" applyAlignment="1">
      <alignment horizontal="left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 wrapText="1"/>
    </xf>
    <xf numFmtId="1" fontId="5" fillId="0" borderId="1" xfId="1" applyNumberFormat="1" applyFont="1" applyBorder="1" applyAlignment="1">
      <alignment horizontal="left"/>
    </xf>
    <xf numFmtId="1" fontId="6" fillId="3" borderId="2" xfId="1" applyNumberFormat="1" applyFont="1" applyFill="1" applyBorder="1" applyAlignment="1">
      <alignment horizontal="center"/>
    </xf>
    <xf numFmtId="1" fontId="6" fillId="3" borderId="3" xfId="1" applyNumberFormat="1" applyFont="1" applyFill="1" applyBorder="1" applyAlignment="1">
      <alignment horizontal="center"/>
    </xf>
    <xf numFmtId="1" fontId="7" fillId="3" borderId="5" xfId="1" applyNumberFormat="1" applyFont="1" applyFill="1" applyBorder="1" applyAlignment="1">
      <alignment horizontal="center"/>
    </xf>
    <xf numFmtId="1" fontId="7" fillId="3" borderId="2" xfId="1" applyNumberFormat="1" applyFont="1" applyFill="1" applyBorder="1" applyAlignment="1">
      <alignment horizontal="center"/>
    </xf>
    <xf numFmtId="49" fontId="6" fillId="3" borderId="2" xfId="1" applyNumberFormat="1" applyFont="1" applyFill="1" applyBorder="1" applyAlignment="1">
      <alignment horizontal="center" vertical="center"/>
    </xf>
    <xf numFmtId="49" fontId="6" fillId="3" borderId="7" xfId="1" applyNumberFormat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6" fillId="3" borderId="10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center" vertical="center" wrapText="1"/>
    </xf>
    <xf numFmtId="0" fontId="6" fillId="3" borderId="9" xfId="1" applyFont="1" applyFill="1" applyBorder="1" applyAlignment="1">
      <alignment horizontal="center" vertical="center" wrapText="1"/>
    </xf>
    <xf numFmtId="1" fontId="6" fillId="3" borderId="14" xfId="1" applyNumberFormat="1" applyFont="1" applyFill="1" applyBorder="1" applyAlignment="1">
      <alignment horizontal="center"/>
    </xf>
    <xf numFmtId="1" fontId="6" fillId="3" borderId="5" xfId="1" applyNumberFormat="1" applyFont="1" applyFill="1" applyBorder="1" applyAlignment="1">
      <alignment horizontal="center"/>
    </xf>
    <xf numFmtId="1" fontId="7" fillId="3" borderId="3" xfId="1" applyNumberFormat="1" applyFont="1" applyFill="1" applyBorder="1" applyAlignment="1">
      <alignment horizontal="center"/>
    </xf>
    <xf numFmtId="1" fontId="7" fillId="3" borderId="14" xfId="1" applyNumberFormat="1" applyFont="1" applyFill="1" applyBorder="1" applyAlignment="1">
      <alignment horizontal="center"/>
    </xf>
    <xf numFmtId="49" fontId="6" fillId="3" borderId="4" xfId="1" applyNumberFormat="1" applyFont="1" applyFill="1" applyBorder="1" applyAlignment="1">
      <alignment horizontal="center" vertical="center"/>
    </xf>
    <xf numFmtId="49" fontId="6" fillId="3" borderId="6" xfId="1" applyNumberFormat="1" applyFont="1" applyFill="1" applyBorder="1" applyAlignment="1">
      <alignment horizontal="center" vertical="center"/>
    </xf>
    <xf numFmtId="49" fontId="6" fillId="3" borderId="9" xfId="1" applyNumberFormat="1" applyFont="1" applyFill="1" applyBorder="1" applyAlignment="1">
      <alignment horizontal="center" vertical="center"/>
    </xf>
  </cellXfs>
  <cellStyles count="12">
    <cellStyle name="40% - Accent1" xfId="10" builtinId="31"/>
    <cellStyle name="Comma 2" xfId="11"/>
    <cellStyle name="Comma0" xfId="3"/>
    <cellStyle name="Currency0" xfId="4"/>
    <cellStyle name="Date" xfId="5"/>
    <cellStyle name="Euro" xfId="6"/>
    <cellStyle name="Fixed" xfId="7"/>
    <cellStyle name="Normal" xfId="0" builtinId="0"/>
    <cellStyle name="Normal 2" xfId="8"/>
    <cellStyle name="Normal 2 2" xfId="1"/>
    <cellStyle name="Normal 3" xfId="9"/>
    <cellStyle name="Percent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rastore-bdo\CVM_Inventory\Documents\Projects\IsolatedFacilities\Analysis%20Tools\Common%20Assumptions%20Moyle%20Swanson%20Q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rastore-bdo\CVM_Inventory\CalLite\Projects\MWDSC%20Bay-Delta\GamingModel_NODOS\Ver1.03DWRDemo_020105\GamingMode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rastore-bdo\CVM_Inventory\DRR\_Delivery_Reliability_Report\2015_DCR\Appendices\All_Tables_Only\AppendixB_DCR2015_Base\3_AppendixB_2015DCR-Base_20150414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2_AppendixB_2015DCR_20150318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ramar\Public\bourez\3840-Kings_mwd\model\mode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DSSPathnames"/>
      <sheetName val="Trinity"/>
      <sheetName val="NDO"/>
      <sheetName val="RulecvSWP"/>
      <sheetName val="RulecvCVP"/>
      <sheetName val="DO_REQX2"/>
      <sheetName val="AVG_OMFLOW"/>
      <sheetName val="USGS1_OMFLOW"/>
      <sheetName val="USGS2_OMFLOW"/>
      <sheetName val="X2_PRV"/>
      <sheetName val="APRMAYTRACY"/>
      <sheetName val="APRMAYBANKS"/>
      <sheetName val="DWR_OMFLOW"/>
      <sheetName val="VERNALIS_C6"/>
      <sheetName val="C400_C6"/>
      <sheetName val="MoyleSwansonQA"/>
      <sheetName val="Trinity TS"/>
      <sheetName val="Trinity Exc"/>
      <sheetName val="Shasta"/>
      <sheetName val="Shasta TS"/>
      <sheetName val="Shasta Exc"/>
      <sheetName val="Folsom"/>
      <sheetName val="Folsom TS"/>
      <sheetName val="Folsom Exc"/>
      <sheetName val="Total CVP NOD Storage"/>
      <sheetName val="Total CVP NOD TS"/>
      <sheetName val="Total CVP NOD Exc"/>
      <sheetName val="CVP San Luis Storage"/>
      <sheetName val="CVP San Luis TS"/>
      <sheetName val="CVP San Luis Exc"/>
      <sheetName val="San Luis Fill CVP"/>
      <sheetName val="San Luis Releases"/>
      <sheetName val="Oroville"/>
      <sheetName val="Oroville TS"/>
      <sheetName val="Oroville Exc"/>
      <sheetName val="SWP San Luis Storage"/>
      <sheetName val="SWP San Luis TS"/>
      <sheetName val="Total San Luis TS"/>
      <sheetName val="SWP San Luis Exc"/>
      <sheetName val="Tracy"/>
      <sheetName val="Tracy CVP"/>
      <sheetName val="Banks"/>
      <sheetName val="Banks CVP"/>
      <sheetName val="Banks SWP"/>
      <sheetName val="CVP SOD Delivery"/>
      <sheetName val="CVP SOD Delivery Exc"/>
      <sheetName val="Alloc CVP SOD Ag"/>
      <sheetName val="Alloc CVP SOD Ag XY"/>
      <sheetName val="Alloc CVP SOD Ag Exc"/>
      <sheetName val="Alloc EX"/>
      <sheetName val="Alloc RF"/>
      <sheetName val="Alloc MI"/>
      <sheetName val="Alloc MI XY"/>
      <sheetName val="Alloc MI Exc"/>
      <sheetName val="CVP Alloc Summary"/>
      <sheetName val="Keswick Release"/>
      <sheetName val="Red Bluff Flow"/>
      <sheetName val="NCP Flow"/>
      <sheetName val="Thermalito Release"/>
      <sheetName val="Nimbus Release"/>
      <sheetName val="H St Flow"/>
      <sheetName val="Freeport Flow"/>
      <sheetName val="Vernalis Flow"/>
      <sheetName val="Delta Outflow"/>
      <sheetName val="Delta Reqd Outflow"/>
      <sheetName val="Surplus Delta Outflow"/>
      <sheetName val="SL Reservation for CVP"/>
      <sheetName val="CVP San Luis Debt"/>
      <sheetName val="CVP San Luis Debt TS"/>
      <sheetName val="Shortage CVP SOD"/>
      <sheetName val="SWP Delivery SOD"/>
      <sheetName val="SWP Delivery SOD Exc"/>
      <sheetName val="Unused Fed Share"/>
      <sheetName val="Banks SWP (State Share)"/>
      <sheetName val="Banks SWP (Fed Share)"/>
      <sheetName val="Sheet1"/>
      <sheetName val="SVAR"/>
      <sheetName val="DVAR"/>
      <sheetName val="DVAR_Base"/>
      <sheetName val="WYT"/>
      <sheetName val="Flag_Data"/>
      <sheetName val="Conversions"/>
      <sheetName val="DVAR_Base_OPT"/>
      <sheetName val="DVAR_OPT"/>
    </sheetNames>
    <sheetDataSet>
      <sheetData sheetId="0" refreshError="1">
        <row r="6">
          <cell r="C6" t="str">
            <v>C:\Projects\MWD_POD\STUDIES\CALSIM_CA_MS_DELTASMELT_ACTION_v1.1a\CONV\DSS\2005A01ADV.DSS</v>
          </cell>
        </row>
        <row r="7">
          <cell r="C7" t="str">
            <v>C:\CACMPV8\CA_2005A01A_Existing\CALSIM_8D_042207_SRC\common\DSS\2005A01ASV.dss</v>
          </cell>
        </row>
        <row r="13">
          <cell r="Y13">
            <v>6.1487603305785121E-2</v>
          </cell>
        </row>
        <row r="14">
          <cell r="Y14">
            <v>5.9504132231404959E-2</v>
          </cell>
        </row>
        <row r="15">
          <cell r="Y15">
            <v>6.1487603305785121E-2</v>
          </cell>
        </row>
        <row r="16">
          <cell r="Y16">
            <v>6.1487603305785121E-2</v>
          </cell>
        </row>
        <row r="17">
          <cell r="Y17">
            <v>5.5537190082644627E-2</v>
          </cell>
        </row>
        <row r="18">
          <cell r="Y18">
            <v>6.1487603305785121E-2</v>
          </cell>
        </row>
        <row r="19">
          <cell r="Y19">
            <v>5.9504132231404959E-2</v>
          </cell>
        </row>
        <row r="20">
          <cell r="Y20">
            <v>6.1487603305785121E-2</v>
          </cell>
        </row>
        <row r="21">
          <cell r="Y21">
            <v>5.9504132231404959E-2</v>
          </cell>
        </row>
        <row r="22">
          <cell r="Y22">
            <v>6.1487603305785121E-2</v>
          </cell>
        </row>
        <row r="23">
          <cell r="Y23">
            <v>6.1487603305785121E-2</v>
          </cell>
        </row>
        <row r="24">
          <cell r="N24" t="str">
            <v>LTAVG</v>
          </cell>
          <cell r="Y24">
            <v>5.9504132231404959E-2</v>
          </cell>
        </row>
        <row r="25">
          <cell r="K25" t="str">
            <v>Jan</v>
          </cell>
          <cell r="N25">
            <v>1921</v>
          </cell>
          <cell r="Q25" t="str">
            <v>2001D10A</v>
          </cell>
          <cell r="S25" t="str">
            <v>TAF</v>
          </cell>
          <cell r="Y25">
            <v>6.1487603305785121E-2</v>
          </cell>
        </row>
        <row r="26">
          <cell r="K26" t="str">
            <v>Feb</v>
          </cell>
          <cell r="N26">
            <v>1922</v>
          </cell>
          <cell r="Q26" t="str">
            <v>2020D09D</v>
          </cell>
          <cell r="S26" t="str">
            <v>CFS</v>
          </cell>
          <cell r="Y26">
            <v>5.9504132231404959E-2</v>
          </cell>
        </row>
        <row r="27">
          <cell r="K27" t="str">
            <v>Mar</v>
          </cell>
          <cell r="N27">
            <v>1923</v>
          </cell>
          <cell r="Q27" t="str">
            <v>2005A01A</v>
          </cell>
          <cell r="Y27">
            <v>6.1487603305785121E-2</v>
          </cell>
        </row>
        <row r="28">
          <cell r="K28" t="str">
            <v>Apr</v>
          </cell>
          <cell r="N28">
            <v>1924</v>
          </cell>
          <cell r="Y28">
            <v>6.1487603305785121E-2</v>
          </cell>
        </row>
        <row r="29">
          <cell r="K29" t="str">
            <v>May</v>
          </cell>
          <cell r="N29">
            <v>1925</v>
          </cell>
          <cell r="Y29">
            <v>5.5537190082644627E-2</v>
          </cell>
        </row>
        <row r="30">
          <cell r="K30" t="str">
            <v>Jun</v>
          </cell>
          <cell r="N30">
            <v>1926</v>
          </cell>
          <cell r="Y30">
            <v>6.1487603305785121E-2</v>
          </cell>
        </row>
        <row r="31">
          <cell r="K31" t="str">
            <v>Jul</v>
          </cell>
          <cell r="N31">
            <v>1927</v>
          </cell>
          <cell r="Y31">
            <v>5.9504132231404959E-2</v>
          </cell>
        </row>
        <row r="32">
          <cell r="K32" t="str">
            <v>Aug</v>
          </cell>
          <cell r="N32">
            <v>1928</v>
          </cell>
          <cell r="Y32">
            <v>6.1487603305785121E-2</v>
          </cell>
        </row>
        <row r="33">
          <cell r="K33" t="str">
            <v>Sep</v>
          </cell>
          <cell r="N33">
            <v>1929</v>
          </cell>
          <cell r="Y33">
            <v>5.9504132231404959E-2</v>
          </cell>
        </row>
        <row r="34">
          <cell r="K34" t="str">
            <v>Oct</v>
          </cell>
          <cell r="N34">
            <v>1930</v>
          </cell>
          <cell r="Y34">
            <v>6.1487603305785121E-2</v>
          </cell>
        </row>
        <row r="35">
          <cell r="K35" t="str">
            <v>Nov</v>
          </cell>
          <cell r="N35">
            <v>1931</v>
          </cell>
          <cell r="Y35">
            <v>6.1487603305785121E-2</v>
          </cell>
        </row>
        <row r="36">
          <cell r="K36" t="str">
            <v>Dec</v>
          </cell>
          <cell r="N36">
            <v>1932</v>
          </cell>
          <cell r="Y36">
            <v>5.9504132231404959E-2</v>
          </cell>
        </row>
        <row r="37">
          <cell r="N37">
            <v>1933</v>
          </cell>
          <cell r="Y37">
            <v>6.1487603305785121E-2</v>
          </cell>
        </row>
        <row r="38">
          <cell r="N38">
            <v>1934</v>
          </cell>
          <cell r="Y38">
            <v>5.9504132231404959E-2</v>
          </cell>
        </row>
        <row r="39">
          <cell r="N39">
            <v>1935</v>
          </cell>
          <cell r="Y39">
            <v>6.1487603305785121E-2</v>
          </cell>
        </row>
        <row r="40">
          <cell r="N40">
            <v>1936</v>
          </cell>
          <cell r="Y40">
            <v>6.1487603305785121E-2</v>
          </cell>
        </row>
        <row r="41">
          <cell r="N41">
            <v>1937</v>
          </cell>
          <cell r="Y41">
            <v>5.752066115702479E-2</v>
          </cell>
        </row>
        <row r="42">
          <cell r="N42">
            <v>1938</v>
          </cell>
          <cell r="Y42">
            <v>6.1487603305785121E-2</v>
          </cell>
        </row>
        <row r="43">
          <cell r="N43">
            <v>1939</v>
          </cell>
          <cell r="Y43">
            <v>5.9504132231404959E-2</v>
          </cell>
        </row>
        <row r="44">
          <cell r="N44">
            <v>1940</v>
          </cell>
          <cell r="Y44">
            <v>6.1487603305785121E-2</v>
          </cell>
        </row>
        <row r="45">
          <cell r="N45">
            <v>1941</v>
          </cell>
          <cell r="Y45">
            <v>5.9504132231404959E-2</v>
          </cell>
        </row>
        <row r="46">
          <cell r="N46">
            <v>1942</v>
          </cell>
          <cell r="Y46">
            <v>6.1487603305785121E-2</v>
          </cell>
        </row>
        <row r="47">
          <cell r="N47">
            <v>1943</v>
          </cell>
          <cell r="Y47">
            <v>6.1487603305785121E-2</v>
          </cell>
        </row>
        <row r="48">
          <cell r="N48">
            <v>1944</v>
          </cell>
          <cell r="Y48">
            <v>5.9504132231404959E-2</v>
          </cell>
        </row>
        <row r="49">
          <cell r="N49">
            <v>1945</v>
          </cell>
          <cell r="Y49">
            <v>6.1487603305785121E-2</v>
          </cell>
        </row>
        <row r="50">
          <cell r="N50">
            <v>1946</v>
          </cell>
          <cell r="Y50">
            <v>5.9504132231404959E-2</v>
          </cell>
        </row>
        <row r="51">
          <cell r="N51">
            <v>1947</v>
          </cell>
          <cell r="Y51">
            <v>6.1487603305785121E-2</v>
          </cell>
        </row>
        <row r="52">
          <cell r="N52">
            <v>1948</v>
          </cell>
          <cell r="Y52">
            <v>6.1487603305785121E-2</v>
          </cell>
        </row>
        <row r="53">
          <cell r="N53">
            <v>1949</v>
          </cell>
          <cell r="Y53">
            <v>5.5537190082644627E-2</v>
          </cell>
        </row>
        <row r="54">
          <cell r="N54">
            <v>1950</v>
          </cell>
          <cell r="Y54">
            <v>6.1487603305785121E-2</v>
          </cell>
        </row>
        <row r="55">
          <cell r="N55">
            <v>1951</v>
          </cell>
          <cell r="Y55">
            <v>5.9504132231404959E-2</v>
          </cell>
        </row>
        <row r="56">
          <cell r="N56">
            <v>1952</v>
          </cell>
          <cell r="Y56">
            <v>6.1487603305785121E-2</v>
          </cell>
        </row>
        <row r="57">
          <cell r="N57">
            <v>1953</v>
          </cell>
          <cell r="Y57">
            <v>5.9504132231404959E-2</v>
          </cell>
        </row>
        <row r="58">
          <cell r="N58">
            <v>1954</v>
          </cell>
          <cell r="Y58">
            <v>6.1487603305785121E-2</v>
          </cell>
        </row>
        <row r="59">
          <cell r="N59">
            <v>1955</v>
          </cell>
          <cell r="Y59">
            <v>6.1487603305785121E-2</v>
          </cell>
        </row>
        <row r="60">
          <cell r="N60">
            <v>1956</v>
          </cell>
          <cell r="Y60">
            <v>5.9504132231404959E-2</v>
          </cell>
        </row>
        <row r="61">
          <cell r="N61">
            <v>1957</v>
          </cell>
          <cell r="Y61">
            <v>6.1487603305785121E-2</v>
          </cell>
        </row>
        <row r="62">
          <cell r="N62">
            <v>1958</v>
          </cell>
          <cell r="Y62">
            <v>5.9504132231404959E-2</v>
          </cell>
        </row>
        <row r="63">
          <cell r="N63">
            <v>1959</v>
          </cell>
          <cell r="Y63">
            <v>6.1487603305785121E-2</v>
          </cell>
        </row>
        <row r="64">
          <cell r="N64">
            <v>1960</v>
          </cell>
          <cell r="Y64">
            <v>6.1487603305785121E-2</v>
          </cell>
        </row>
        <row r="65">
          <cell r="N65">
            <v>1961</v>
          </cell>
          <cell r="Y65">
            <v>5.5537190082644627E-2</v>
          </cell>
        </row>
        <row r="66">
          <cell r="N66">
            <v>1962</v>
          </cell>
          <cell r="Y66">
            <v>6.1487603305785121E-2</v>
          </cell>
        </row>
        <row r="67">
          <cell r="N67">
            <v>1963</v>
          </cell>
          <cell r="Y67">
            <v>5.9504132231404959E-2</v>
          </cell>
        </row>
        <row r="68">
          <cell r="N68">
            <v>1964</v>
          </cell>
          <cell r="Y68">
            <v>6.1487603305785121E-2</v>
          </cell>
        </row>
        <row r="69">
          <cell r="N69">
            <v>1965</v>
          </cell>
          <cell r="Y69">
            <v>5.9504132231404959E-2</v>
          </cell>
        </row>
        <row r="70">
          <cell r="N70">
            <v>1966</v>
          </cell>
          <cell r="Y70">
            <v>6.1487603305785121E-2</v>
          </cell>
        </row>
        <row r="71">
          <cell r="N71">
            <v>1967</v>
          </cell>
          <cell r="Y71">
            <v>6.1487603305785121E-2</v>
          </cell>
        </row>
        <row r="72">
          <cell r="N72">
            <v>1968</v>
          </cell>
          <cell r="Y72">
            <v>5.9504132231404959E-2</v>
          </cell>
        </row>
        <row r="73">
          <cell r="N73">
            <v>1969</v>
          </cell>
          <cell r="Y73">
            <v>6.1487603305785121E-2</v>
          </cell>
        </row>
        <row r="74">
          <cell r="N74">
            <v>1970</v>
          </cell>
          <cell r="Y74">
            <v>5.9504132231404959E-2</v>
          </cell>
        </row>
        <row r="75">
          <cell r="N75">
            <v>1971</v>
          </cell>
          <cell r="Y75">
            <v>6.1487603305785121E-2</v>
          </cell>
        </row>
        <row r="76">
          <cell r="N76">
            <v>1972</v>
          </cell>
          <cell r="Y76">
            <v>6.1487603305785121E-2</v>
          </cell>
        </row>
        <row r="77">
          <cell r="N77">
            <v>1973</v>
          </cell>
          <cell r="Y77">
            <v>5.5537190082644627E-2</v>
          </cell>
        </row>
        <row r="78">
          <cell r="N78">
            <v>1974</v>
          </cell>
          <cell r="Y78">
            <v>6.1487603305785121E-2</v>
          </cell>
        </row>
        <row r="79">
          <cell r="N79">
            <v>1975</v>
          </cell>
          <cell r="Y79">
            <v>5.9504132231404959E-2</v>
          </cell>
        </row>
        <row r="80">
          <cell r="N80">
            <v>1976</v>
          </cell>
          <cell r="Y80">
            <v>6.1487603305785121E-2</v>
          </cell>
        </row>
        <row r="81">
          <cell r="N81">
            <v>1977</v>
          </cell>
          <cell r="Y81">
            <v>5.9504132231404959E-2</v>
          </cell>
        </row>
        <row r="82">
          <cell r="N82">
            <v>1978</v>
          </cell>
          <cell r="Y82">
            <v>6.1487603305785121E-2</v>
          </cell>
        </row>
        <row r="83">
          <cell r="N83">
            <v>1979</v>
          </cell>
          <cell r="Y83">
            <v>6.1487603305785121E-2</v>
          </cell>
        </row>
        <row r="84">
          <cell r="N84">
            <v>1980</v>
          </cell>
          <cell r="Y84">
            <v>5.9504132231404959E-2</v>
          </cell>
        </row>
        <row r="85">
          <cell r="N85">
            <v>1981</v>
          </cell>
          <cell r="Y85">
            <v>6.1487603305785121E-2</v>
          </cell>
        </row>
        <row r="86">
          <cell r="N86">
            <v>1982</v>
          </cell>
          <cell r="Y86">
            <v>5.9504132231404959E-2</v>
          </cell>
        </row>
        <row r="87">
          <cell r="N87">
            <v>1983</v>
          </cell>
          <cell r="Y87">
            <v>6.1487603305785121E-2</v>
          </cell>
        </row>
        <row r="88">
          <cell r="N88">
            <v>1984</v>
          </cell>
          <cell r="Y88">
            <v>6.1487603305785121E-2</v>
          </cell>
        </row>
        <row r="89">
          <cell r="N89">
            <v>1985</v>
          </cell>
          <cell r="Y89">
            <v>5.752066115702479E-2</v>
          </cell>
        </row>
        <row r="90">
          <cell r="N90">
            <v>1986</v>
          </cell>
          <cell r="Y90">
            <v>6.1487603305785121E-2</v>
          </cell>
        </row>
        <row r="91">
          <cell r="N91">
            <v>1987</v>
          </cell>
          <cell r="Y91">
            <v>5.9504132231404959E-2</v>
          </cell>
        </row>
        <row r="92">
          <cell r="N92">
            <v>1988</v>
          </cell>
          <cell r="Y92">
            <v>6.1487603305785121E-2</v>
          </cell>
        </row>
        <row r="93">
          <cell r="N93">
            <v>1989</v>
          </cell>
          <cell r="Y93">
            <v>5.9504132231404959E-2</v>
          </cell>
        </row>
        <row r="94">
          <cell r="N94">
            <v>1990</v>
          </cell>
          <cell r="Y94">
            <v>6.1487603305785121E-2</v>
          </cell>
        </row>
        <row r="95">
          <cell r="N95">
            <v>1991</v>
          </cell>
          <cell r="Y95">
            <v>6.1487603305785121E-2</v>
          </cell>
        </row>
        <row r="96">
          <cell r="N96">
            <v>1992</v>
          </cell>
          <cell r="Y96">
            <v>5.9504132231404959E-2</v>
          </cell>
        </row>
        <row r="97">
          <cell r="N97">
            <v>1993</v>
          </cell>
          <cell r="Y97">
            <v>6.1487603305785121E-2</v>
          </cell>
        </row>
        <row r="98">
          <cell r="Y98">
            <v>5.9504132231404959E-2</v>
          </cell>
        </row>
        <row r="99">
          <cell r="Y99">
            <v>6.1487603305785121E-2</v>
          </cell>
        </row>
        <row r="100">
          <cell r="Y100">
            <v>6.1487603305785121E-2</v>
          </cell>
        </row>
        <row r="101">
          <cell r="Y101">
            <v>5.5537190082644627E-2</v>
          </cell>
        </row>
        <row r="102">
          <cell r="Y102">
            <v>6.1487603305785121E-2</v>
          </cell>
        </row>
        <row r="103">
          <cell r="Y103">
            <v>5.9504132231404959E-2</v>
          </cell>
        </row>
        <row r="104">
          <cell r="Y104">
            <v>6.1487603305785121E-2</v>
          </cell>
        </row>
        <row r="105">
          <cell r="Y105">
            <v>5.9504132231404959E-2</v>
          </cell>
        </row>
        <row r="106">
          <cell r="Y106">
            <v>6.1487603305785121E-2</v>
          </cell>
        </row>
        <row r="107">
          <cell r="Y107">
            <v>6.1487603305785121E-2</v>
          </cell>
        </row>
        <row r="108">
          <cell r="Y108">
            <v>5.9504132231404959E-2</v>
          </cell>
        </row>
        <row r="109">
          <cell r="Y109">
            <v>6.1487603305785121E-2</v>
          </cell>
        </row>
        <row r="110">
          <cell r="Y110">
            <v>5.9504132231404959E-2</v>
          </cell>
        </row>
        <row r="111">
          <cell r="Y111">
            <v>6.1487603305785121E-2</v>
          </cell>
        </row>
        <row r="112">
          <cell r="Y112">
            <v>6.1487603305785121E-2</v>
          </cell>
        </row>
        <row r="113">
          <cell r="Y113">
            <v>5.5537190082644627E-2</v>
          </cell>
        </row>
        <row r="114">
          <cell r="Y114">
            <v>6.1487603305785121E-2</v>
          </cell>
        </row>
        <row r="115">
          <cell r="Y115">
            <v>5.9504132231404959E-2</v>
          </cell>
        </row>
        <row r="116">
          <cell r="Y116">
            <v>6.1487603305785121E-2</v>
          </cell>
        </row>
        <row r="117">
          <cell r="Y117">
            <v>5.9504132231404959E-2</v>
          </cell>
        </row>
        <row r="118">
          <cell r="Y118">
            <v>6.1487603305785121E-2</v>
          </cell>
        </row>
        <row r="119">
          <cell r="Y119">
            <v>6.1487603305785121E-2</v>
          </cell>
        </row>
        <row r="120">
          <cell r="Y120">
            <v>5.9504132231404959E-2</v>
          </cell>
        </row>
        <row r="121">
          <cell r="Y121">
            <v>6.1487603305785121E-2</v>
          </cell>
        </row>
        <row r="122">
          <cell r="Y122">
            <v>5.9504132231404959E-2</v>
          </cell>
        </row>
        <row r="123">
          <cell r="Y123">
            <v>6.1487603305785121E-2</v>
          </cell>
        </row>
        <row r="124">
          <cell r="Y124">
            <v>6.1487603305785121E-2</v>
          </cell>
        </row>
        <row r="125">
          <cell r="Y125">
            <v>5.5537190082644627E-2</v>
          </cell>
        </row>
        <row r="126">
          <cell r="Y126">
            <v>6.1487603305785121E-2</v>
          </cell>
        </row>
        <row r="127">
          <cell r="Y127">
            <v>5.9504132231404959E-2</v>
          </cell>
        </row>
        <row r="128">
          <cell r="Y128">
            <v>6.1487603305785121E-2</v>
          </cell>
        </row>
        <row r="129">
          <cell r="Y129">
            <v>5.9504132231404959E-2</v>
          </cell>
        </row>
        <row r="130">
          <cell r="Y130">
            <v>6.1487603305785121E-2</v>
          </cell>
        </row>
        <row r="131">
          <cell r="Y131">
            <v>6.1487603305785121E-2</v>
          </cell>
        </row>
        <row r="132">
          <cell r="Y132">
            <v>5.9504132231404959E-2</v>
          </cell>
        </row>
        <row r="133">
          <cell r="Y133">
            <v>6.1487603305785121E-2</v>
          </cell>
        </row>
        <row r="134">
          <cell r="Y134">
            <v>5.9504132231404959E-2</v>
          </cell>
        </row>
        <row r="135">
          <cell r="Y135">
            <v>6.1487603305785121E-2</v>
          </cell>
        </row>
        <row r="136">
          <cell r="Y136">
            <v>6.1487603305785121E-2</v>
          </cell>
        </row>
        <row r="137">
          <cell r="Y137">
            <v>5.752066115702479E-2</v>
          </cell>
        </row>
        <row r="138">
          <cell r="Y138">
            <v>6.1487603305785121E-2</v>
          </cell>
        </row>
        <row r="139">
          <cell r="Y139">
            <v>5.9504132231404959E-2</v>
          </cell>
        </row>
        <row r="140">
          <cell r="Y140">
            <v>6.1487603305785121E-2</v>
          </cell>
        </row>
        <row r="141">
          <cell r="Y141">
            <v>5.9504132231404959E-2</v>
          </cell>
        </row>
        <row r="142">
          <cell r="Y142">
            <v>6.1487603305785121E-2</v>
          </cell>
        </row>
        <row r="143">
          <cell r="Y143">
            <v>6.1487603305785121E-2</v>
          </cell>
        </row>
        <row r="144">
          <cell r="Y144">
            <v>5.9504132231404959E-2</v>
          </cell>
        </row>
        <row r="145">
          <cell r="Y145">
            <v>6.1487603305785121E-2</v>
          </cell>
        </row>
        <row r="146">
          <cell r="Y146">
            <v>5.9504132231404959E-2</v>
          </cell>
        </row>
        <row r="147">
          <cell r="Y147">
            <v>6.1487603305785121E-2</v>
          </cell>
        </row>
        <row r="148">
          <cell r="Y148">
            <v>6.1487603305785121E-2</v>
          </cell>
        </row>
        <row r="149">
          <cell r="Y149">
            <v>5.5537190082644627E-2</v>
          </cell>
        </row>
        <row r="150">
          <cell r="Y150">
            <v>6.1487603305785121E-2</v>
          </cell>
        </row>
        <row r="151">
          <cell r="Y151">
            <v>5.9504132231404959E-2</v>
          </cell>
        </row>
        <row r="152">
          <cell r="Y152">
            <v>6.1487603305785121E-2</v>
          </cell>
        </row>
        <row r="153">
          <cell r="Y153">
            <v>5.9504132231404959E-2</v>
          </cell>
        </row>
        <row r="154">
          <cell r="Y154">
            <v>6.1487603305785121E-2</v>
          </cell>
        </row>
        <row r="155">
          <cell r="Y155">
            <v>6.1487603305785121E-2</v>
          </cell>
        </row>
        <row r="156">
          <cell r="Y156">
            <v>5.9504132231404959E-2</v>
          </cell>
        </row>
        <row r="157">
          <cell r="Y157">
            <v>6.1487603305785121E-2</v>
          </cell>
        </row>
        <row r="158">
          <cell r="Y158">
            <v>5.9504132231404959E-2</v>
          </cell>
        </row>
        <row r="159">
          <cell r="Y159">
            <v>6.1487603305785121E-2</v>
          </cell>
        </row>
        <row r="160">
          <cell r="Y160">
            <v>6.1487603305785121E-2</v>
          </cell>
        </row>
        <row r="161">
          <cell r="Y161">
            <v>5.5537190082644627E-2</v>
          </cell>
        </row>
        <row r="162">
          <cell r="Y162">
            <v>6.1487603305785121E-2</v>
          </cell>
        </row>
        <row r="163">
          <cell r="Y163">
            <v>5.9504132231404959E-2</v>
          </cell>
        </row>
        <row r="164">
          <cell r="Y164">
            <v>6.1487603305785121E-2</v>
          </cell>
        </row>
        <row r="165">
          <cell r="Y165">
            <v>5.9504132231404959E-2</v>
          </cell>
        </row>
        <row r="166">
          <cell r="Y166">
            <v>6.1487603305785121E-2</v>
          </cell>
        </row>
        <row r="167">
          <cell r="Y167">
            <v>6.1487603305785121E-2</v>
          </cell>
        </row>
        <row r="168">
          <cell r="Y168">
            <v>5.9504132231404959E-2</v>
          </cell>
        </row>
        <row r="169">
          <cell r="Y169">
            <v>6.1487603305785121E-2</v>
          </cell>
        </row>
        <row r="170">
          <cell r="Y170">
            <v>5.9504132231404959E-2</v>
          </cell>
        </row>
        <row r="171">
          <cell r="Y171">
            <v>6.1487603305785121E-2</v>
          </cell>
        </row>
        <row r="172">
          <cell r="Y172">
            <v>6.1487603305785121E-2</v>
          </cell>
        </row>
        <row r="173">
          <cell r="Y173">
            <v>5.5537190082644627E-2</v>
          </cell>
        </row>
        <row r="174">
          <cell r="Y174">
            <v>6.1487603305785121E-2</v>
          </cell>
        </row>
        <row r="175">
          <cell r="Y175">
            <v>5.9504132231404959E-2</v>
          </cell>
        </row>
        <row r="176">
          <cell r="Y176">
            <v>6.1487603305785121E-2</v>
          </cell>
        </row>
        <row r="177">
          <cell r="Y177">
            <v>5.9504132231404959E-2</v>
          </cell>
        </row>
        <row r="178">
          <cell r="Y178">
            <v>6.1487603305785121E-2</v>
          </cell>
        </row>
        <row r="179">
          <cell r="Y179">
            <v>6.1487603305785121E-2</v>
          </cell>
        </row>
        <row r="180">
          <cell r="Y180">
            <v>5.9504132231404959E-2</v>
          </cell>
        </row>
        <row r="181">
          <cell r="Y181">
            <v>6.1487603305785121E-2</v>
          </cell>
        </row>
        <row r="182">
          <cell r="Y182">
            <v>5.9504132231404959E-2</v>
          </cell>
        </row>
        <row r="183">
          <cell r="Y183">
            <v>6.1487603305785121E-2</v>
          </cell>
        </row>
        <row r="184">
          <cell r="Y184">
            <v>6.1487603305785121E-2</v>
          </cell>
        </row>
        <row r="185">
          <cell r="Y185">
            <v>5.752066115702479E-2</v>
          </cell>
        </row>
        <row r="186">
          <cell r="Y186">
            <v>6.1487603305785121E-2</v>
          </cell>
        </row>
        <row r="187">
          <cell r="Y187">
            <v>5.9504132231404959E-2</v>
          </cell>
        </row>
        <row r="188">
          <cell r="Y188">
            <v>6.1487603305785121E-2</v>
          </cell>
        </row>
        <row r="189">
          <cell r="Y189">
            <v>5.9504132231404959E-2</v>
          </cell>
        </row>
        <row r="190">
          <cell r="Y190">
            <v>6.1487603305785121E-2</v>
          </cell>
        </row>
        <row r="191">
          <cell r="Y191">
            <v>6.1487603305785121E-2</v>
          </cell>
        </row>
        <row r="192">
          <cell r="Y192">
            <v>5.9504132231404959E-2</v>
          </cell>
        </row>
        <row r="193">
          <cell r="Y193">
            <v>6.1487603305785121E-2</v>
          </cell>
        </row>
        <row r="194">
          <cell r="Y194">
            <v>5.9504132231404959E-2</v>
          </cell>
        </row>
        <row r="195">
          <cell r="Y195">
            <v>6.1487603305785121E-2</v>
          </cell>
        </row>
        <row r="196">
          <cell r="Y196">
            <v>6.1487603305785121E-2</v>
          </cell>
        </row>
        <row r="197">
          <cell r="Y197">
            <v>5.5537190082644627E-2</v>
          </cell>
        </row>
        <row r="198">
          <cell r="Y198">
            <v>6.1487603305785121E-2</v>
          </cell>
        </row>
        <row r="199">
          <cell r="Y199">
            <v>5.9504132231404959E-2</v>
          </cell>
        </row>
        <row r="200">
          <cell r="Y200">
            <v>6.1487603305785121E-2</v>
          </cell>
        </row>
        <row r="201">
          <cell r="Y201">
            <v>5.9504132231404959E-2</v>
          </cell>
        </row>
        <row r="202">
          <cell r="Y202">
            <v>6.1487603305785121E-2</v>
          </cell>
        </row>
        <row r="203">
          <cell r="Y203">
            <v>6.1487603305785121E-2</v>
          </cell>
        </row>
        <row r="204">
          <cell r="Y204">
            <v>5.9504132231404959E-2</v>
          </cell>
        </row>
        <row r="205">
          <cell r="Y205">
            <v>6.1487603305785121E-2</v>
          </cell>
        </row>
        <row r="206">
          <cell r="Y206">
            <v>5.9504132231404959E-2</v>
          </cell>
        </row>
        <row r="207">
          <cell r="Y207">
            <v>6.1487603305785121E-2</v>
          </cell>
        </row>
        <row r="208">
          <cell r="Y208">
            <v>6.1487603305785121E-2</v>
          </cell>
        </row>
        <row r="209">
          <cell r="Y209">
            <v>5.5537190082644627E-2</v>
          </cell>
        </row>
        <row r="210">
          <cell r="Y210">
            <v>6.1487603305785121E-2</v>
          </cell>
        </row>
        <row r="211">
          <cell r="Y211">
            <v>5.9504132231404959E-2</v>
          </cell>
        </row>
        <row r="212">
          <cell r="Y212">
            <v>6.1487603305785121E-2</v>
          </cell>
        </row>
        <row r="213">
          <cell r="Y213">
            <v>5.9504132231404959E-2</v>
          </cell>
        </row>
        <row r="214">
          <cell r="Y214">
            <v>6.1487603305785121E-2</v>
          </cell>
        </row>
        <row r="215">
          <cell r="Y215">
            <v>6.1487603305785121E-2</v>
          </cell>
        </row>
        <row r="216">
          <cell r="Y216">
            <v>5.9504132231404959E-2</v>
          </cell>
        </row>
        <row r="217">
          <cell r="Y217">
            <v>6.1487603305785121E-2</v>
          </cell>
        </row>
        <row r="218">
          <cell r="Y218">
            <v>5.9504132231404959E-2</v>
          </cell>
        </row>
        <row r="219">
          <cell r="Y219">
            <v>6.1487603305785121E-2</v>
          </cell>
        </row>
        <row r="220">
          <cell r="Y220">
            <v>6.1487603305785121E-2</v>
          </cell>
        </row>
        <row r="221">
          <cell r="Y221">
            <v>5.5537190082644627E-2</v>
          </cell>
        </row>
        <row r="222">
          <cell r="Y222">
            <v>6.1487603305785121E-2</v>
          </cell>
        </row>
        <row r="223">
          <cell r="Y223">
            <v>5.9504132231404959E-2</v>
          </cell>
        </row>
        <row r="224">
          <cell r="Y224">
            <v>6.1487603305785121E-2</v>
          </cell>
        </row>
        <row r="225">
          <cell r="Y225">
            <v>5.9504132231404959E-2</v>
          </cell>
        </row>
        <row r="226">
          <cell r="Y226">
            <v>6.1487603305785121E-2</v>
          </cell>
        </row>
        <row r="227">
          <cell r="Y227">
            <v>6.1487603305785121E-2</v>
          </cell>
        </row>
        <row r="228">
          <cell r="Y228">
            <v>5.9504132231404959E-2</v>
          </cell>
        </row>
        <row r="229">
          <cell r="Y229">
            <v>6.1487603305785121E-2</v>
          </cell>
        </row>
        <row r="230">
          <cell r="Y230">
            <v>5.9504132231404959E-2</v>
          </cell>
        </row>
        <row r="231">
          <cell r="Y231">
            <v>6.1487603305785121E-2</v>
          </cell>
        </row>
        <row r="232">
          <cell r="Y232">
            <v>6.1487603305785121E-2</v>
          </cell>
        </row>
        <row r="233">
          <cell r="Y233">
            <v>5.752066115702479E-2</v>
          </cell>
        </row>
        <row r="234">
          <cell r="Y234">
            <v>6.1487603305785121E-2</v>
          </cell>
        </row>
        <row r="235">
          <cell r="Y235">
            <v>5.9504132231404959E-2</v>
          </cell>
        </row>
        <row r="236">
          <cell r="Y236">
            <v>6.1487603305785121E-2</v>
          </cell>
        </row>
        <row r="237">
          <cell r="Y237">
            <v>5.9504132231404959E-2</v>
          </cell>
        </row>
        <row r="238">
          <cell r="Y238">
            <v>6.1487603305785121E-2</v>
          </cell>
        </row>
        <row r="239">
          <cell r="Y239">
            <v>6.1487603305785121E-2</v>
          </cell>
        </row>
        <row r="240">
          <cell r="Y240">
            <v>5.9504132231404959E-2</v>
          </cell>
        </row>
        <row r="241">
          <cell r="Y241">
            <v>6.1487603305785121E-2</v>
          </cell>
        </row>
        <row r="242">
          <cell r="Y242">
            <v>5.9504132231404959E-2</v>
          </cell>
        </row>
        <row r="243">
          <cell r="Y243">
            <v>6.1487603305785121E-2</v>
          </cell>
        </row>
        <row r="244">
          <cell r="Y244">
            <v>6.1487603305785121E-2</v>
          </cell>
        </row>
        <row r="245">
          <cell r="Y245">
            <v>5.5537190082644627E-2</v>
          </cell>
        </row>
        <row r="246">
          <cell r="Y246">
            <v>6.1487603305785121E-2</v>
          </cell>
        </row>
        <row r="247">
          <cell r="Y247">
            <v>5.9504132231404959E-2</v>
          </cell>
        </row>
        <row r="248">
          <cell r="Y248">
            <v>6.1487603305785121E-2</v>
          </cell>
        </row>
        <row r="249">
          <cell r="Y249">
            <v>5.9504132231404959E-2</v>
          </cell>
        </row>
        <row r="250">
          <cell r="Y250">
            <v>6.1487603305785121E-2</v>
          </cell>
        </row>
        <row r="251">
          <cell r="Y251">
            <v>6.1487603305785121E-2</v>
          </cell>
        </row>
        <row r="252">
          <cell r="Y252">
            <v>5.9504132231404959E-2</v>
          </cell>
        </row>
        <row r="253">
          <cell r="Y253">
            <v>6.1487603305785121E-2</v>
          </cell>
        </row>
        <row r="254">
          <cell r="Y254">
            <v>5.9504132231404959E-2</v>
          </cell>
        </row>
        <row r="255">
          <cell r="Y255">
            <v>6.1487603305785121E-2</v>
          </cell>
        </row>
        <row r="256">
          <cell r="Y256">
            <v>6.1487603305785121E-2</v>
          </cell>
        </row>
        <row r="257">
          <cell r="Y257">
            <v>5.5537190082644627E-2</v>
          </cell>
        </row>
        <row r="258">
          <cell r="Y258">
            <v>6.1487603305785121E-2</v>
          </cell>
        </row>
        <row r="259">
          <cell r="Y259">
            <v>5.9504132231404959E-2</v>
          </cell>
        </row>
        <row r="260">
          <cell r="Y260">
            <v>6.1487603305785121E-2</v>
          </cell>
        </row>
        <row r="261">
          <cell r="Y261">
            <v>5.9504132231404959E-2</v>
          </cell>
        </row>
        <row r="262">
          <cell r="Y262">
            <v>6.1487603305785121E-2</v>
          </cell>
        </row>
        <row r="263">
          <cell r="Y263">
            <v>6.1487603305785121E-2</v>
          </cell>
        </row>
        <row r="264">
          <cell r="Y264">
            <v>5.9504132231404959E-2</v>
          </cell>
        </row>
        <row r="265">
          <cell r="Y265">
            <v>6.1487603305785121E-2</v>
          </cell>
        </row>
        <row r="266">
          <cell r="Y266">
            <v>5.9504132231404959E-2</v>
          </cell>
        </row>
        <row r="267">
          <cell r="Y267">
            <v>6.1487603305785121E-2</v>
          </cell>
        </row>
        <row r="268">
          <cell r="Y268">
            <v>6.1487603305785121E-2</v>
          </cell>
        </row>
        <row r="269">
          <cell r="Y269">
            <v>5.5537190082644627E-2</v>
          </cell>
        </row>
        <row r="270">
          <cell r="Y270">
            <v>6.1487603305785121E-2</v>
          </cell>
        </row>
        <row r="271">
          <cell r="Y271">
            <v>5.9504132231404959E-2</v>
          </cell>
        </row>
        <row r="272">
          <cell r="Y272">
            <v>6.1487603305785121E-2</v>
          </cell>
        </row>
        <row r="273">
          <cell r="Y273">
            <v>5.9504132231404959E-2</v>
          </cell>
        </row>
        <row r="274">
          <cell r="Y274">
            <v>6.1487603305785121E-2</v>
          </cell>
        </row>
        <row r="275">
          <cell r="Y275">
            <v>6.1487603305785121E-2</v>
          </cell>
        </row>
        <row r="276">
          <cell r="Y276">
            <v>5.9504132231404959E-2</v>
          </cell>
        </row>
        <row r="277">
          <cell r="Y277">
            <v>6.1487603305785121E-2</v>
          </cell>
        </row>
        <row r="278">
          <cell r="Y278">
            <v>5.9504132231404959E-2</v>
          </cell>
        </row>
        <row r="279">
          <cell r="Y279">
            <v>6.1487603305785121E-2</v>
          </cell>
        </row>
        <row r="280">
          <cell r="Y280">
            <v>6.1487603305785121E-2</v>
          </cell>
        </row>
        <row r="281">
          <cell r="Y281">
            <v>5.752066115702479E-2</v>
          </cell>
        </row>
        <row r="282">
          <cell r="Y282">
            <v>6.1487603305785121E-2</v>
          </cell>
        </row>
        <row r="283">
          <cell r="Y283">
            <v>5.9504132231404959E-2</v>
          </cell>
        </row>
        <row r="284">
          <cell r="Y284">
            <v>6.1487603305785121E-2</v>
          </cell>
        </row>
        <row r="285">
          <cell r="Y285">
            <v>5.9504132231404959E-2</v>
          </cell>
        </row>
        <row r="286">
          <cell r="Y286">
            <v>6.1487603305785121E-2</v>
          </cell>
        </row>
        <row r="287">
          <cell r="Y287">
            <v>6.1487603305785121E-2</v>
          </cell>
        </row>
        <row r="288">
          <cell r="Y288">
            <v>5.9504132231404959E-2</v>
          </cell>
        </row>
        <row r="289">
          <cell r="Y289">
            <v>6.1487603305785121E-2</v>
          </cell>
        </row>
        <row r="290">
          <cell r="Y290">
            <v>5.9504132231404959E-2</v>
          </cell>
        </row>
        <row r="291">
          <cell r="Y291">
            <v>6.1487603305785121E-2</v>
          </cell>
        </row>
        <row r="292">
          <cell r="Y292">
            <v>6.1487603305785121E-2</v>
          </cell>
        </row>
        <row r="293">
          <cell r="Y293">
            <v>5.5537190082644627E-2</v>
          </cell>
        </row>
        <row r="294">
          <cell r="Y294">
            <v>6.1487603305785121E-2</v>
          </cell>
        </row>
        <row r="295">
          <cell r="Y295">
            <v>5.9504132231404959E-2</v>
          </cell>
        </row>
        <row r="296">
          <cell r="Y296">
            <v>6.1487603305785121E-2</v>
          </cell>
        </row>
        <row r="297">
          <cell r="Y297">
            <v>5.9504132231404959E-2</v>
          </cell>
        </row>
        <row r="298">
          <cell r="Y298">
            <v>6.1487603305785121E-2</v>
          </cell>
        </row>
        <row r="299">
          <cell r="Y299">
            <v>6.1487603305785121E-2</v>
          </cell>
        </row>
        <row r="300">
          <cell r="Y300">
            <v>5.9504132231404959E-2</v>
          </cell>
        </row>
        <row r="301">
          <cell r="Y301">
            <v>6.1487603305785121E-2</v>
          </cell>
        </row>
        <row r="302">
          <cell r="Y302">
            <v>5.9504132231404959E-2</v>
          </cell>
        </row>
        <row r="303">
          <cell r="Y303">
            <v>6.1487603305785121E-2</v>
          </cell>
        </row>
        <row r="304">
          <cell r="Y304">
            <v>6.1487603305785121E-2</v>
          </cell>
        </row>
        <row r="305">
          <cell r="Y305">
            <v>5.5537190082644627E-2</v>
          </cell>
        </row>
        <row r="306">
          <cell r="Y306">
            <v>6.1487603305785121E-2</v>
          </cell>
        </row>
        <row r="307">
          <cell r="Y307">
            <v>5.9504132231404959E-2</v>
          </cell>
        </row>
        <row r="308">
          <cell r="Y308">
            <v>6.1487603305785121E-2</v>
          </cell>
        </row>
        <row r="309">
          <cell r="Y309">
            <v>5.9504132231404959E-2</v>
          </cell>
        </row>
        <row r="310">
          <cell r="Y310">
            <v>6.1487603305785121E-2</v>
          </cell>
        </row>
        <row r="311">
          <cell r="Y311">
            <v>6.1487603305785121E-2</v>
          </cell>
        </row>
        <row r="312">
          <cell r="Y312">
            <v>5.9504132231404959E-2</v>
          </cell>
        </row>
        <row r="313">
          <cell r="Y313">
            <v>6.1487603305785121E-2</v>
          </cell>
        </row>
        <row r="314">
          <cell r="Y314">
            <v>5.9504132231404959E-2</v>
          </cell>
        </row>
        <row r="315">
          <cell r="Y315">
            <v>6.1487603305785121E-2</v>
          </cell>
        </row>
        <row r="316">
          <cell r="Y316">
            <v>6.1487603305785121E-2</v>
          </cell>
        </row>
        <row r="317">
          <cell r="Y317">
            <v>5.5537190082644627E-2</v>
          </cell>
        </row>
        <row r="318">
          <cell r="Y318">
            <v>6.1487603305785121E-2</v>
          </cell>
        </row>
        <row r="319">
          <cell r="Y319">
            <v>5.9504132231404959E-2</v>
          </cell>
        </row>
        <row r="320">
          <cell r="Y320">
            <v>6.1487603305785121E-2</v>
          </cell>
        </row>
        <row r="321">
          <cell r="Y321">
            <v>5.9504132231404959E-2</v>
          </cell>
        </row>
        <row r="322">
          <cell r="Y322">
            <v>6.1487603305785121E-2</v>
          </cell>
        </row>
        <row r="323">
          <cell r="Y323">
            <v>6.1487603305785121E-2</v>
          </cell>
        </row>
        <row r="324">
          <cell r="Y324">
            <v>5.9504132231404959E-2</v>
          </cell>
        </row>
        <row r="325">
          <cell r="Y325">
            <v>6.1487603305785121E-2</v>
          </cell>
        </row>
        <row r="326">
          <cell r="Y326">
            <v>5.9504132231404959E-2</v>
          </cell>
        </row>
        <row r="327">
          <cell r="Y327">
            <v>6.1487603305785121E-2</v>
          </cell>
        </row>
        <row r="328">
          <cell r="Y328">
            <v>6.1487603305785121E-2</v>
          </cell>
        </row>
        <row r="329">
          <cell r="Y329">
            <v>5.752066115702479E-2</v>
          </cell>
        </row>
        <row r="330">
          <cell r="Y330">
            <v>6.1487603305785121E-2</v>
          </cell>
        </row>
        <row r="331">
          <cell r="Y331">
            <v>5.9504132231404959E-2</v>
          </cell>
        </row>
        <row r="332">
          <cell r="Y332">
            <v>6.1487603305785121E-2</v>
          </cell>
        </row>
        <row r="333">
          <cell r="Y333">
            <v>5.9504132231404959E-2</v>
          </cell>
        </row>
        <row r="334">
          <cell r="Y334">
            <v>6.1487603305785121E-2</v>
          </cell>
        </row>
        <row r="335">
          <cell r="Y335">
            <v>6.1487603305785121E-2</v>
          </cell>
        </row>
        <row r="336">
          <cell r="Y336">
            <v>5.9504132231404959E-2</v>
          </cell>
        </row>
        <row r="337">
          <cell r="Y337">
            <v>6.1487603305785121E-2</v>
          </cell>
        </row>
        <row r="338">
          <cell r="Y338">
            <v>5.9504132231404959E-2</v>
          </cell>
        </row>
        <row r="339">
          <cell r="Y339">
            <v>6.1487603305785121E-2</v>
          </cell>
        </row>
        <row r="340">
          <cell r="Y340">
            <v>6.1487603305785121E-2</v>
          </cell>
        </row>
        <row r="341">
          <cell r="Y341">
            <v>5.5537190082644627E-2</v>
          </cell>
        </row>
        <row r="342">
          <cell r="Y342">
            <v>6.1487603305785121E-2</v>
          </cell>
        </row>
        <row r="343">
          <cell r="Y343">
            <v>5.9504132231404959E-2</v>
          </cell>
        </row>
        <row r="344">
          <cell r="Y344">
            <v>6.1487603305785121E-2</v>
          </cell>
        </row>
        <row r="345">
          <cell r="Y345">
            <v>5.9504132231404959E-2</v>
          </cell>
        </row>
        <row r="346">
          <cell r="Y346">
            <v>6.1487603305785121E-2</v>
          </cell>
        </row>
        <row r="347">
          <cell r="Y347">
            <v>6.1487603305785121E-2</v>
          </cell>
        </row>
        <row r="348">
          <cell r="Y348">
            <v>5.9504132231404959E-2</v>
          </cell>
        </row>
        <row r="349">
          <cell r="Y349">
            <v>6.1487603305785121E-2</v>
          </cell>
        </row>
        <row r="350">
          <cell r="Y350">
            <v>5.9504132231404959E-2</v>
          </cell>
        </row>
        <row r="351">
          <cell r="Y351">
            <v>6.1487603305785121E-2</v>
          </cell>
        </row>
        <row r="352">
          <cell r="Y352">
            <v>6.1487603305785121E-2</v>
          </cell>
        </row>
        <row r="353">
          <cell r="Y353">
            <v>5.5537190082644627E-2</v>
          </cell>
        </row>
        <row r="354">
          <cell r="Y354">
            <v>6.1487603305785121E-2</v>
          </cell>
        </row>
        <row r="355">
          <cell r="Y355">
            <v>5.9504132231404959E-2</v>
          </cell>
        </row>
        <row r="356">
          <cell r="Y356">
            <v>6.1487603305785121E-2</v>
          </cell>
        </row>
        <row r="357">
          <cell r="Y357">
            <v>5.9504132231404959E-2</v>
          </cell>
        </row>
        <row r="358">
          <cell r="Y358">
            <v>6.1487603305785121E-2</v>
          </cell>
        </row>
        <row r="359">
          <cell r="Y359">
            <v>6.1487603305785121E-2</v>
          </cell>
        </row>
        <row r="360">
          <cell r="Y360">
            <v>5.9504132231404959E-2</v>
          </cell>
        </row>
        <row r="361">
          <cell r="Y361">
            <v>6.1487603305785121E-2</v>
          </cell>
        </row>
        <row r="362">
          <cell r="Y362">
            <v>5.9504132231404959E-2</v>
          </cell>
        </row>
        <row r="363">
          <cell r="Y363">
            <v>6.1487603305785121E-2</v>
          </cell>
        </row>
        <row r="364">
          <cell r="Y364">
            <v>6.1487603305785121E-2</v>
          </cell>
        </row>
        <row r="365">
          <cell r="Y365">
            <v>5.5537190082644627E-2</v>
          </cell>
        </row>
        <row r="366">
          <cell r="Y366">
            <v>6.1487603305785121E-2</v>
          </cell>
        </row>
        <row r="367">
          <cell r="Y367">
            <v>5.9504132231404959E-2</v>
          </cell>
        </row>
        <row r="368">
          <cell r="Y368">
            <v>6.1487603305785121E-2</v>
          </cell>
        </row>
        <row r="369">
          <cell r="Y369">
            <v>5.9504132231404959E-2</v>
          </cell>
        </row>
        <row r="370">
          <cell r="Y370">
            <v>6.1487603305785121E-2</v>
          </cell>
        </row>
        <row r="371">
          <cell r="Y371">
            <v>6.1487603305785121E-2</v>
          </cell>
        </row>
        <row r="372">
          <cell r="Y372">
            <v>5.9504132231404959E-2</v>
          </cell>
        </row>
        <row r="373">
          <cell r="Y373">
            <v>6.1487603305785121E-2</v>
          </cell>
        </row>
        <row r="374">
          <cell r="Y374">
            <v>5.9504132231404959E-2</v>
          </cell>
        </row>
        <row r="375">
          <cell r="Y375">
            <v>6.1487603305785121E-2</v>
          </cell>
        </row>
        <row r="376">
          <cell r="Y376">
            <v>6.1487603305785121E-2</v>
          </cell>
        </row>
        <row r="377">
          <cell r="Y377">
            <v>5.752066115702479E-2</v>
          </cell>
        </row>
        <row r="378">
          <cell r="Y378">
            <v>6.1487603305785121E-2</v>
          </cell>
        </row>
        <row r="379">
          <cell r="Y379">
            <v>5.9504132231404959E-2</v>
          </cell>
        </row>
        <row r="380">
          <cell r="Y380">
            <v>6.1487603305785121E-2</v>
          </cell>
        </row>
        <row r="381">
          <cell r="Y381">
            <v>5.9504132231404959E-2</v>
          </cell>
        </row>
        <row r="382">
          <cell r="Y382">
            <v>6.1487603305785121E-2</v>
          </cell>
        </row>
        <row r="383">
          <cell r="Y383">
            <v>6.1487603305785121E-2</v>
          </cell>
        </row>
        <row r="384">
          <cell r="Y384">
            <v>5.9504132231404959E-2</v>
          </cell>
        </row>
        <row r="385">
          <cell r="Y385">
            <v>6.1487603305785121E-2</v>
          </cell>
        </row>
        <row r="386">
          <cell r="Y386">
            <v>5.9504132231404959E-2</v>
          </cell>
        </row>
        <row r="387">
          <cell r="Y387">
            <v>6.1487603305785121E-2</v>
          </cell>
        </row>
        <row r="388">
          <cell r="Y388">
            <v>6.1487603305785121E-2</v>
          </cell>
        </row>
        <row r="389">
          <cell r="Y389">
            <v>5.5537190082644627E-2</v>
          </cell>
        </row>
        <row r="390">
          <cell r="Y390">
            <v>6.1487603305785121E-2</v>
          </cell>
        </row>
        <row r="391">
          <cell r="Y391">
            <v>5.9504132231404959E-2</v>
          </cell>
        </row>
        <row r="392">
          <cell r="Y392">
            <v>6.1487603305785121E-2</v>
          </cell>
        </row>
        <row r="393">
          <cell r="Y393">
            <v>5.9504132231404959E-2</v>
          </cell>
        </row>
        <row r="394">
          <cell r="Y394">
            <v>6.1487603305785121E-2</v>
          </cell>
        </row>
        <row r="395">
          <cell r="Y395">
            <v>6.1487603305785121E-2</v>
          </cell>
        </row>
        <row r="396">
          <cell r="Y396">
            <v>5.9504132231404959E-2</v>
          </cell>
        </row>
        <row r="397">
          <cell r="Y397">
            <v>6.1487603305785121E-2</v>
          </cell>
        </row>
        <row r="398">
          <cell r="Y398">
            <v>5.9504132231404959E-2</v>
          </cell>
        </row>
        <row r="399">
          <cell r="Y399">
            <v>6.1487603305785121E-2</v>
          </cell>
        </row>
        <row r="400">
          <cell r="Y400">
            <v>6.1487603305785121E-2</v>
          </cell>
        </row>
        <row r="401">
          <cell r="Y401">
            <v>5.5537190082644627E-2</v>
          </cell>
        </row>
        <row r="402">
          <cell r="Y402">
            <v>6.1487603305785121E-2</v>
          </cell>
        </row>
        <row r="403">
          <cell r="Y403">
            <v>5.9504132231404959E-2</v>
          </cell>
        </row>
        <row r="404">
          <cell r="Y404">
            <v>6.1487603305785121E-2</v>
          </cell>
        </row>
        <row r="405">
          <cell r="Y405">
            <v>5.9504132231404959E-2</v>
          </cell>
        </row>
        <row r="406">
          <cell r="Y406">
            <v>6.1487603305785121E-2</v>
          </cell>
        </row>
        <row r="407">
          <cell r="Y407">
            <v>6.1487603305785121E-2</v>
          </cell>
        </row>
        <row r="408">
          <cell r="Y408">
            <v>5.9504132231404959E-2</v>
          </cell>
        </row>
        <row r="409">
          <cell r="Y409">
            <v>6.1487603305785121E-2</v>
          </cell>
        </row>
        <row r="410">
          <cell r="Y410">
            <v>5.9504132231404959E-2</v>
          </cell>
        </row>
        <row r="411">
          <cell r="Y411">
            <v>6.1487603305785121E-2</v>
          </cell>
        </row>
        <row r="412">
          <cell r="Y412">
            <v>6.1487603305785121E-2</v>
          </cell>
        </row>
        <row r="413">
          <cell r="Y413">
            <v>5.5537190082644627E-2</v>
          </cell>
        </row>
        <row r="414">
          <cell r="Y414">
            <v>6.1487603305785121E-2</v>
          </cell>
        </row>
        <row r="415">
          <cell r="Y415">
            <v>5.9504132231404959E-2</v>
          </cell>
        </row>
        <row r="416">
          <cell r="Y416">
            <v>6.1487603305785121E-2</v>
          </cell>
        </row>
        <row r="417">
          <cell r="Y417">
            <v>5.9504132231404959E-2</v>
          </cell>
        </row>
        <row r="418">
          <cell r="Y418">
            <v>6.1487603305785121E-2</v>
          </cell>
        </row>
        <row r="419">
          <cell r="Y419">
            <v>6.1487603305785121E-2</v>
          </cell>
        </row>
        <row r="420">
          <cell r="Y420">
            <v>5.9504132231404959E-2</v>
          </cell>
        </row>
        <row r="421">
          <cell r="Y421">
            <v>6.1487603305785121E-2</v>
          </cell>
        </row>
        <row r="422">
          <cell r="Y422">
            <v>5.9504132231404959E-2</v>
          </cell>
        </row>
        <row r="423">
          <cell r="Y423">
            <v>6.1487603305785121E-2</v>
          </cell>
        </row>
        <row r="424">
          <cell r="Y424">
            <v>6.1487603305785121E-2</v>
          </cell>
        </row>
        <row r="425">
          <cell r="Y425">
            <v>5.752066115702479E-2</v>
          </cell>
        </row>
        <row r="426">
          <cell r="Y426">
            <v>6.1487603305785121E-2</v>
          </cell>
        </row>
        <row r="427">
          <cell r="Y427">
            <v>5.9504132231404959E-2</v>
          </cell>
        </row>
        <row r="428">
          <cell r="Y428">
            <v>6.1487603305785121E-2</v>
          </cell>
        </row>
        <row r="429">
          <cell r="Y429">
            <v>5.9504132231404959E-2</v>
          </cell>
        </row>
        <row r="430">
          <cell r="Y430">
            <v>6.1487603305785121E-2</v>
          </cell>
        </row>
        <row r="431">
          <cell r="Y431">
            <v>6.1487603305785121E-2</v>
          </cell>
        </row>
        <row r="432">
          <cell r="Y432">
            <v>5.9504132231404959E-2</v>
          </cell>
        </row>
        <row r="433">
          <cell r="Y433">
            <v>6.1487603305785121E-2</v>
          </cell>
        </row>
        <row r="434">
          <cell r="Y434">
            <v>5.9504132231404959E-2</v>
          </cell>
        </row>
        <row r="435">
          <cell r="Y435">
            <v>6.1487603305785121E-2</v>
          </cell>
        </row>
        <row r="436">
          <cell r="Y436">
            <v>6.1487603305785121E-2</v>
          </cell>
        </row>
        <row r="437">
          <cell r="Y437">
            <v>5.5537190082644627E-2</v>
          </cell>
        </row>
        <row r="438">
          <cell r="Y438">
            <v>6.1487603305785121E-2</v>
          </cell>
        </row>
        <row r="439">
          <cell r="Y439">
            <v>5.9504132231404959E-2</v>
          </cell>
        </row>
        <row r="440">
          <cell r="Y440">
            <v>6.1487603305785121E-2</v>
          </cell>
        </row>
        <row r="441">
          <cell r="Y441">
            <v>5.9504132231404959E-2</v>
          </cell>
        </row>
        <row r="442">
          <cell r="Y442">
            <v>6.1487603305785121E-2</v>
          </cell>
        </row>
        <row r="443">
          <cell r="Y443">
            <v>6.1487603305785121E-2</v>
          </cell>
        </row>
        <row r="444">
          <cell r="Y444">
            <v>5.9504132231404959E-2</v>
          </cell>
        </row>
        <row r="445">
          <cell r="Y445">
            <v>6.1487603305785121E-2</v>
          </cell>
        </row>
        <row r="446">
          <cell r="Y446">
            <v>5.9504132231404959E-2</v>
          </cell>
        </row>
        <row r="447">
          <cell r="Y447">
            <v>6.1487603305785121E-2</v>
          </cell>
        </row>
        <row r="448">
          <cell r="Y448">
            <v>6.1487603305785121E-2</v>
          </cell>
        </row>
        <row r="449">
          <cell r="Y449">
            <v>5.5537190082644627E-2</v>
          </cell>
        </row>
        <row r="450">
          <cell r="Y450">
            <v>6.1487603305785121E-2</v>
          </cell>
        </row>
        <row r="451">
          <cell r="Y451">
            <v>5.9504132231404959E-2</v>
          </cell>
        </row>
        <row r="452">
          <cell r="Y452">
            <v>6.1487603305785121E-2</v>
          </cell>
        </row>
        <row r="453">
          <cell r="Y453">
            <v>5.9504132231404959E-2</v>
          </cell>
        </row>
        <row r="454">
          <cell r="Y454">
            <v>6.1487603305785121E-2</v>
          </cell>
        </row>
        <row r="455">
          <cell r="Y455">
            <v>6.1487603305785121E-2</v>
          </cell>
        </row>
        <row r="456">
          <cell r="Y456">
            <v>5.9504132231404959E-2</v>
          </cell>
        </row>
        <row r="457">
          <cell r="Y457">
            <v>6.1487603305785121E-2</v>
          </cell>
        </row>
        <row r="458">
          <cell r="Y458">
            <v>5.9504132231404959E-2</v>
          </cell>
        </row>
        <row r="459">
          <cell r="Y459">
            <v>6.1487603305785121E-2</v>
          </cell>
        </row>
        <row r="460">
          <cell r="Y460">
            <v>6.1487603305785121E-2</v>
          </cell>
        </row>
        <row r="461">
          <cell r="Y461">
            <v>5.5537190082644627E-2</v>
          </cell>
        </row>
        <row r="462">
          <cell r="Y462">
            <v>6.1487603305785121E-2</v>
          </cell>
        </row>
        <row r="463">
          <cell r="Y463">
            <v>5.9504132231404959E-2</v>
          </cell>
        </row>
        <row r="464">
          <cell r="Y464">
            <v>6.1487603305785121E-2</v>
          </cell>
        </row>
        <row r="465">
          <cell r="Y465">
            <v>5.9504132231404959E-2</v>
          </cell>
        </row>
        <row r="466">
          <cell r="Y466">
            <v>6.1487603305785121E-2</v>
          </cell>
        </row>
        <row r="467">
          <cell r="Y467">
            <v>6.1487603305785121E-2</v>
          </cell>
        </row>
        <row r="468">
          <cell r="Y468">
            <v>5.9504132231404959E-2</v>
          </cell>
        </row>
        <row r="469">
          <cell r="Y469">
            <v>6.1487603305785121E-2</v>
          </cell>
        </row>
        <row r="470">
          <cell r="Y470">
            <v>5.9504132231404959E-2</v>
          </cell>
        </row>
        <row r="471">
          <cell r="Y471">
            <v>6.1487603305785121E-2</v>
          </cell>
        </row>
        <row r="472">
          <cell r="Y472">
            <v>6.1487603305785121E-2</v>
          </cell>
        </row>
        <row r="473">
          <cell r="Y473">
            <v>5.752066115702479E-2</v>
          </cell>
        </row>
        <row r="474">
          <cell r="Y474">
            <v>6.1487603305785121E-2</v>
          </cell>
        </row>
        <row r="475">
          <cell r="Y475">
            <v>5.9504132231404959E-2</v>
          </cell>
        </row>
        <row r="476">
          <cell r="Y476">
            <v>6.1487603305785121E-2</v>
          </cell>
        </row>
        <row r="477">
          <cell r="Y477">
            <v>5.9504132231404959E-2</v>
          </cell>
        </row>
        <row r="478">
          <cell r="Y478">
            <v>6.1487603305785121E-2</v>
          </cell>
        </row>
        <row r="479">
          <cell r="Y479">
            <v>6.1487603305785121E-2</v>
          </cell>
        </row>
        <row r="480">
          <cell r="Y480">
            <v>5.9504132231404959E-2</v>
          </cell>
        </row>
        <row r="481">
          <cell r="Y481">
            <v>6.1487603305785121E-2</v>
          </cell>
        </row>
        <row r="482">
          <cell r="Y482">
            <v>5.9504132231404959E-2</v>
          </cell>
        </row>
        <row r="483">
          <cell r="Y483">
            <v>6.1487603305785121E-2</v>
          </cell>
        </row>
        <row r="484">
          <cell r="Y484">
            <v>6.1487603305785121E-2</v>
          </cell>
        </row>
        <row r="485">
          <cell r="Y485">
            <v>5.5537190082644627E-2</v>
          </cell>
        </row>
        <row r="486">
          <cell r="Y486">
            <v>6.1487603305785121E-2</v>
          </cell>
        </row>
        <row r="487">
          <cell r="Y487">
            <v>5.9504132231404959E-2</v>
          </cell>
        </row>
        <row r="488">
          <cell r="Y488">
            <v>6.1487603305785121E-2</v>
          </cell>
        </row>
        <row r="489">
          <cell r="Y489">
            <v>5.9504132231404959E-2</v>
          </cell>
        </row>
        <row r="490">
          <cell r="Y490">
            <v>6.1487603305785121E-2</v>
          </cell>
        </row>
        <row r="491">
          <cell r="Y491">
            <v>6.1487603305785121E-2</v>
          </cell>
        </row>
        <row r="492">
          <cell r="Y492">
            <v>5.9504132231404959E-2</v>
          </cell>
        </row>
        <row r="493">
          <cell r="Y493">
            <v>6.1487603305785121E-2</v>
          </cell>
        </row>
        <row r="494">
          <cell r="Y494">
            <v>5.9504132231404959E-2</v>
          </cell>
        </row>
        <row r="495">
          <cell r="Y495">
            <v>6.1487603305785121E-2</v>
          </cell>
        </row>
        <row r="496">
          <cell r="Y496">
            <v>6.1487603305785121E-2</v>
          </cell>
        </row>
        <row r="497">
          <cell r="Y497">
            <v>5.5537190082644627E-2</v>
          </cell>
        </row>
        <row r="498">
          <cell r="Y498">
            <v>6.1487603305785121E-2</v>
          </cell>
        </row>
        <row r="499">
          <cell r="Y499">
            <v>5.9504132231404959E-2</v>
          </cell>
        </row>
        <row r="500">
          <cell r="Y500">
            <v>6.1487603305785121E-2</v>
          </cell>
        </row>
        <row r="501">
          <cell r="Y501">
            <v>5.9504132231404959E-2</v>
          </cell>
        </row>
        <row r="502">
          <cell r="Y502">
            <v>6.1487603305785121E-2</v>
          </cell>
        </row>
        <row r="503">
          <cell r="Y503">
            <v>6.1487603305785121E-2</v>
          </cell>
        </row>
        <row r="504">
          <cell r="Y504">
            <v>5.9504132231404959E-2</v>
          </cell>
        </row>
        <row r="505">
          <cell r="Y505">
            <v>6.1487603305785121E-2</v>
          </cell>
        </row>
        <row r="506">
          <cell r="Y506">
            <v>5.9504132231404959E-2</v>
          </cell>
        </row>
        <row r="507">
          <cell r="Y507">
            <v>6.1487603305785121E-2</v>
          </cell>
        </row>
        <row r="508">
          <cell r="Y508">
            <v>6.1487603305785121E-2</v>
          </cell>
        </row>
        <row r="509">
          <cell r="Y509">
            <v>5.5537190082644627E-2</v>
          </cell>
        </row>
        <row r="510">
          <cell r="Y510">
            <v>6.1487603305785121E-2</v>
          </cell>
        </row>
        <row r="511">
          <cell r="Y511">
            <v>5.9504132231404959E-2</v>
          </cell>
        </row>
        <row r="512">
          <cell r="Y512">
            <v>6.1487603305785121E-2</v>
          </cell>
        </row>
        <row r="513">
          <cell r="Y513">
            <v>5.9504132231404959E-2</v>
          </cell>
        </row>
        <row r="514">
          <cell r="Y514">
            <v>6.1487603305785121E-2</v>
          </cell>
        </row>
        <row r="515">
          <cell r="Y515">
            <v>6.1487603305785121E-2</v>
          </cell>
        </row>
        <row r="516">
          <cell r="Y516">
            <v>5.9504132231404959E-2</v>
          </cell>
        </row>
        <row r="517">
          <cell r="Y517">
            <v>6.1487603305785121E-2</v>
          </cell>
        </row>
        <row r="518">
          <cell r="Y518">
            <v>5.9504132231404959E-2</v>
          </cell>
        </row>
        <row r="519">
          <cell r="Y519">
            <v>6.1487603305785121E-2</v>
          </cell>
        </row>
        <row r="520">
          <cell r="Y520">
            <v>6.1487603305785121E-2</v>
          </cell>
        </row>
        <row r="521">
          <cell r="Y521">
            <v>5.752066115702479E-2</v>
          </cell>
        </row>
        <row r="522">
          <cell r="Y522">
            <v>6.1487603305785121E-2</v>
          </cell>
        </row>
        <row r="523">
          <cell r="Y523">
            <v>5.9504132231404959E-2</v>
          </cell>
        </row>
        <row r="524">
          <cell r="Y524">
            <v>6.1487603305785121E-2</v>
          </cell>
        </row>
        <row r="525">
          <cell r="Y525">
            <v>5.9504132231404959E-2</v>
          </cell>
        </row>
        <row r="526">
          <cell r="Y526">
            <v>6.1487603305785121E-2</v>
          </cell>
        </row>
        <row r="527">
          <cell r="Y527">
            <v>6.1487603305785121E-2</v>
          </cell>
        </row>
        <row r="528">
          <cell r="Y528">
            <v>5.9504132231404959E-2</v>
          </cell>
        </row>
        <row r="529">
          <cell r="Y529">
            <v>6.1487603305785121E-2</v>
          </cell>
        </row>
        <row r="530">
          <cell r="Y530">
            <v>5.9504132231404959E-2</v>
          </cell>
        </row>
        <row r="531">
          <cell r="Y531">
            <v>6.1487603305785121E-2</v>
          </cell>
        </row>
        <row r="532">
          <cell r="Y532">
            <v>6.1487603305785121E-2</v>
          </cell>
        </row>
        <row r="533">
          <cell r="Y533">
            <v>5.5537190082644627E-2</v>
          </cell>
        </row>
        <row r="534">
          <cell r="Y534">
            <v>6.1487603305785121E-2</v>
          </cell>
        </row>
        <row r="535">
          <cell r="Y535">
            <v>5.9504132231404959E-2</v>
          </cell>
        </row>
        <row r="536">
          <cell r="Y536">
            <v>6.1487603305785121E-2</v>
          </cell>
        </row>
        <row r="537">
          <cell r="Y537">
            <v>5.9504132231404959E-2</v>
          </cell>
        </row>
        <row r="538">
          <cell r="Y538">
            <v>6.1487603305785121E-2</v>
          </cell>
        </row>
        <row r="539">
          <cell r="Y539">
            <v>6.1487603305785121E-2</v>
          </cell>
        </row>
        <row r="540">
          <cell r="Y540">
            <v>5.9504132231404959E-2</v>
          </cell>
        </row>
        <row r="541">
          <cell r="Y541">
            <v>6.1487603305785121E-2</v>
          </cell>
        </row>
        <row r="542">
          <cell r="Y542">
            <v>5.9504132231404959E-2</v>
          </cell>
        </row>
        <row r="543">
          <cell r="Y543">
            <v>6.1487603305785121E-2</v>
          </cell>
        </row>
        <row r="544">
          <cell r="Y544">
            <v>6.1487603305785121E-2</v>
          </cell>
        </row>
        <row r="545">
          <cell r="Y545">
            <v>5.5537190082644627E-2</v>
          </cell>
        </row>
        <row r="546">
          <cell r="Y546">
            <v>6.1487603305785121E-2</v>
          </cell>
        </row>
        <row r="547">
          <cell r="Y547">
            <v>5.9504132231404959E-2</v>
          </cell>
        </row>
        <row r="548">
          <cell r="Y548">
            <v>6.1487603305785121E-2</v>
          </cell>
        </row>
        <row r="549">
          <cell r="Y549">
            <v>5.9504132231404959E-2</v>
          </cell>
        </row>
        <row r="550">
          <cell r="Y550">
            <v>6.1487603305785121E-2</v>
          </cell>
        </row>
        <row r="551">
          <cell r="Y551">
            <v>6.1487603305785121E-2</v>
          </cell>
        </row>
        <row r="552">
          <cell r="Y552">
            <v>5.9504132231404959E-2</v>
          </cell>
        </row>
        <row r="553">
          <cell r="Y553">
            <v>6.1487603305785121E-2</v>
          </cell>
        </row>
        <row r="554">
          <cell r="Y554">
            <v>5.9504132231404959E-2</v>
          </cell>
        </row>
        <row r="555">
          <cell r="Y555">
            <v>6.1487603305785121E-2</v>
          </cell>
        </row>
        <row r="556">
          <cell r="Y556">
            <v>6.1487603305785121E-2</v>
          </cell>
        </row>
        <row r="557">
          <cell r="Y557">
            <v>5.5537190082644627E-2</v>
          </cell>
        </row>
        <row r="558">
          <cell r="Y558">
            <v>6.1487603305785121E-2</v>
          </cell>
        </row>
        <row r="559">
          <cell r="Y559">
            <v>5.9504132231404959E-2</v>
          </cell>
        </row>
        <row r="560">
          <cell r="Y560">
            <v>6.1487603305785121E-2</v>
          </cell>
        </row>
        <row r="561">
          <cell r="Y561">
            <v>5.9504132231404959E-2</v>
          </cell>
        </row>
        <row r="562">
          <cell r="Y562">
            <v>6.1487603305785121E-2</v>
          </cell>
        </row>
        <row r="563">
          <cell r="Y563">
            <v>6.1487603305785121E-2</v>
          </cell>
        </row>
        <row r="564">
          <cell r="Y564">
            <v>5.9504132231404959E-2</v>
          </cell>
        </row>
        <row r="565">
          <cell r="Y565">
            <v>6.1487603305785121E-2</v>
          </cell>
        </row>
        <row r="566">
          <cell r="Y566">
            <v>5.9504132231404959E-2</v>
          </cell>
        </row>
        <row r="567">
          <cell r="Y567">
            <v>6.1487603305785121E-2</v>
          </cell>
        </row>
        <row r="568">
          <cell r="Y568">
            <v>6.1487603305785121E-2</v>
          </cell>
        </row>
        <row r="569">
          <cell r="Y569">
            <v>5.752066115702479E-2</v>
          </cell>
        </row>
        <row r="570">
          <cell r="Y570">
            <v>6.1487603305785121E-2</v>
          </cell>
        </row>
        <row r="571">
          <cell r="Y571">
            <v>5.9504132231404959E-2</v>
          </cell>
        </row>
        <row r="572">
          <cell r="Y572">
            <v>6.1487603305785121E-2</v>
          </cell>
        </row>
        <row r="573">
          <cell r="Y573">
            <v>5.9504132231404959E-2</v>
          </cell>
        </row>
        <row r="574">
          <cell r="Y574">
            <v>6.1487603305785121E-2</v>
          </cell>
        </row>
        <row r="575">
          <cell r="Y575">
            <v>6.1487603305785121E-2</v>
          </cell>
        </row>
        <row r="576">
          <cell r="Y576">
            <v>5.9504132231404959E-2</v>
          </cell>
        </row>
        <row r="577">
          <cell r="Y577">
            <v>6.1487603305785121E-2</v>
          </cell>
        </row>
        <row r="578">
          <cell r="Y578">
            <v>5.9504132231404959E-2</v>
          </cell>
        </row>
        <row r="579">
          <cell r="Y579">
            <v>6.1487603305785121E-2</v>
          </cell>
        </row>
        <row r="580">
          <cell r="Y580">
            <v>6.1487603305785121E-2</v>
          </cell>
        </row>
        <row r="581">
          <cell r="Y581">
            <v>5.5537190082644627E-2</v>
          </cell>
        </row>
        <row r="582">
          <cell r="Y582">
            <v>6.1487603305785121E-2</v>
          </cell>
        </row>
        <row r="583">
          <cell r="Y583">
            <v>5.9504132231404959E-2</v>
          </cell>
        </row>
        <row r="584">
          <cell r="Y584">
            <v>6.1487603305785121E-2</v>
          </cell>
        </row>
        <row r="585">
          <cell r="Y585">
            <v>5.9504132231404959E-2</v>
          </cell>
        </row>
        <row r="586">
          <cell r="Y586">
            <v>6.1487603305785121E-2</v>
          </cell>
        </row>
        <row r="587">
          <cell r="Y587">
            <v>6.1487603305785121E-2</v>
          </cell>
        </row>
        <row r="588">
          <cell r="Y588">
            <v>5.9504132231404959E-2</v>
          </cell>
        </row>
        <row r="589">
          <cell r="Y589">
            <v>6.1487603305785121E-2</v>
          </cell>
        </row>
        <row r="590">
          <cell r="Y590">
            <v>5.9504132231404959E-2</v>
          </cell>
        </row>
        <row r="591">
          <cell r="Y591">
            <v>6.1487603305785121E-2</v>
          </cell>
        </row>
        <row r="592">
          <cell r="Y592">
            <v>6.1487603305785121E-2</v>
          </cell>
        </row>
        <row r="593">
          <cell r="Y593">
            <v>5.5537190082644627E-2</v>
          </cell>
        </row>
        <row r="594">
          <cell r="Y594">
            <v>6.1487603305785121E-2</v>
          </cell>
        </row>
        <row r="595">
          <cell r="Y595">
            <v>5.9504132231404959E-2</v>
          </cell>
        </row>
        <row r="596">
          <cell r="Y596">
            <v>6.1487603305785121E-2</v>
          </cell>
        </row>
        <row r="597">
          <cell r="Y597">
            <v>5.9504132231404959E-2</v>
          </cell>
        </row>
        <row r="598">
          <cell r="Y598">
            <v>6.1487603305785121E-2</v>
          </cell>
        </row>
        <row r="599">
          <cell r="Y599">
            <v>6.1487603305785121E-2</v>
          </cell>
        </row>
        <row r="600">
          <cell r="Y600">
            <v>5.9504132231404959E-2</v>
          </cell>
        </row>
        <row r="601">
          <cell r="Y601">
            <v>6.1487603305785121E-2</v>
          </cell>
        </row>
        <row r="602">
          <cell r="Y602">
            <v>5.9504132231404959E-2</v>
          </cell>
        </row>
        <row r="603">
          <cell r="Y603">
            <v>6.1487603305785121E-2</v>
          </cell>
        </row>
        <row r="604">
          <cell r="Y604">
            <v>6.1487603305785121E-2</v>
          </cell>
        </row>
        <row r="605">
          <cell r="Y605">
            <v>5.5537190082644627E-2</v>
          </cell>
        </row>
        <row r="606">
          <cell r="Y606">
            <v>6.1487603305785121E-2</v>
          </cell>
        </row>
        <row r="607">
          <cell r="Y607">
            <v>5.9504132231404959E-2</v>
          </cell>
        </row>
        <row r="608">
          <cell r="Y608">
            <v>6.1487603305785121E-2</v>
          </cell>
        </row>
        <row r="609">
          <cell r="Y609">
            <v>5.9504132231404959E-2</v>
          </cell>
        </row>
        <row r="610">
          <cell r="Y610">
            <v>6.1487603305785121E-2</v>
          </cell>
        </row>
        <row r="611">
          <cell r="Y611">
            <v>6.1487603305785121E-2</v>
          </cell>
        </row>
        <row r="612">
          <cell r="Y612">
            <v>5.9504132231404959E-2</v>
          </cell>
        </row>
        <row r="613">
          <cell r="Y613">
            <v>6.1487603305785121E-2</v>
          </cell>
        </row>
        <row r="614">
          <cell r="Y614">
            <v>5.9504132231404959E-2</v>
          </cell>
        </row>
        <row r="615">
          <cell r="Y615">
            <v>6.1487603305785121E-2</v>
          </cell>
        </row>
        <row r="616">
          <cell r="Y616">
            <v>6.1487603305785121E-2</v>
          </cell>
        </row>
        <row r="617">
          <cell r="Y617">
            <v>5.752066115702479E-2</v>
          </cell>
        </row>
        <row r="618">
          <cell r="Y618">
            <v>6.1487603305785121E-2</v>
          </cell>
        </row>
        <row r="619">
          <cell r="Y619">
            <v>5.9504132231404959E-2</v>
          </cell>
        </row>
        <row r="620">
          <cell r="Y620">
            <v>6.1487603305785121E-2</v>
          </cell>
        </row>
        <row r="621">
          <cell r="Y621">
            <v>5.9504132231404959E-2</v>
          </cell>
        </row>
        <row r="622">
          <cell r="Y622">
            <v>6.1487603305785121E-2</v>
          </cell>
        </row>
        <row r="623">
          <cell r="Y623">
            <v>6.1487603305785121E-2</v>
          </cell>
        </row>
        <row r="624">
          <cell r="Y624">
            <v>5.9504132231404959E-2</v>
          </cell>
        </row>
        <row r="625">
          <cell r="Y625">
            <v>6.1487603305785121E-2</v>
          </cell>
        </row>
        <row r="626">
          <cell r="Y626">
            <v>5.9504132231404959E-2</v>
          </cell>
        </row>
        <row r="627">
          <cell r="Y627">
            <v>6.1487603305785121E-2</v>
          </cell>
        </row>
        <row r="628">
          <cell r="Y628">
            <v>6.1487603305785121E-2</v>
          </cell>
        </row>
        <row r="629">
          <cell r="Y629">
            <v>5.5537190082644627E-2</v>
          </cell>
        </row>
        <row r="630">
          <cell r="Y630">
            <v>6.1487603305785121E-2</v>
          </cell>
        </row>
        <row r="631">
          <cell r="Y631">
            <v>5.9504132231404959E-2</v>
          </cell>
        </row>
        <row r="632">
          <cell r="Y632">
            <v>6.1487603305785121E-2</v>
          </cell>
        </row>
        <row r="633">
          <cell r="Y633">
            <v>5.9504132231404959E-2</v>
          </cell>
        </row>
        <row r="634">
          <cell r="Y634">
            <v>6.1487603305785121E-2</v>
          </cell>
        </row>
        <row r="635">
          <cell r="Y635">
            <v>6.1487603305785121E-2</v>
          </cell>
        </row>
        <row r="636">
          <cell r="Y636">
            <v>5.9504132231404959E-2</v>
          </cell>
        </row>
        <row r="637">
          <cell r="Y637">
            <v>6.1487603305785121E-2</v>
          </cell>
        </row>
        <row r="638">
          <cell r="Y638">
            <v>5.9504132231404959E-2</v>
          </cell>
        </row>
        <row r="639">
          <cell r="Y639">
            <v>6.1487603305785121E-2</v>
          </cell>
        </row>
        <row r="640">
          <cell r="Y640">
            <v>6.1487603305785121E-2</v>
          </cell>
        </row>
        <row r="641">
          <cell r="Y641">
            <v>5.5537190082644627E-2</v>
          </cell>
        </row>
        <row r="642">
          <cell r="Y642">
            <v>6.1487603305785121E-2</v>
          </cell>
        </row>
        <row r="643">
          <cell r="Y643">
            <v>5.9504132231404959E-2</v>
          </cell>
        </row>
        <row r="644">
          <cell r="Y644">
            <v>6.1487603305785121E-2</v>
          </cell>
        </row>
        <row r="645">
          <cell r="Y645">
            <v>5.9504132231404959E-2</v>
          </cell>
        </row>
        <row r="646">
          <cell r="Y646">
            <v>6.1487603305785121E-2</v>
          </cell>
        </row>
        <row r="647">
          <cell r="Y647">
            <v>6.1487603305785121E-2</v>
          </cell>
        </row>
        <row r="648">
          <cell r="Y648">
            <v>5.9504132231404959E-2</v>
          </cell>
        </row>
        <row r="649">
          <cell r="Y649">
            <v>6.1487603305785121E-2</v>
          </cell>
        </row>
        <row r="650">
          <cell r="Y650">
            <v>5.9504132231404959E-2</v>
          </cell>
        </row>
        <row r="651">
          <cell r="Y651">
            <v>6.1487603305785121E-2</v>
          </cell>
        </row>
        <row r="652">
          <cell r="Y652">
            <v>6.1487603305785121E-2</v>
          </cell>
        </row>
        <row r="653">
          <cell r="Y653">
            <v>5.5537190082644627E-2</v>
          </cell>
        </row>
        <row r="654">
          <cell r="Y654">
            <v>6.1487603305785121E-2</v>
          </cell>
        </row>
        <row r="655">
          <cell r="Y655">
            <v>5.9504132231404959E-2</v>
          </cell>
        </row>
        <row r="656">
          <cell r="Y656">
            <v>6.1487603305785121E-2</v>
          </cell>
        </row>
        <row r="657">
          <cell r="Y657">
            <v>5.9504132231404959E-2</v>
          </cell>
        </row>
        <row r="658">
          <cell r="Y658">
            <v>6.1487603305785121E-2</v>
          </cell>
        </row>
        <row r="659">
          <cell r="Y659">
            <v>6.1487603305785121E-2</v>
          </cell>
        </row>
        <row r="660">
          <cell r="Y660">
            <v>5.9504132231404959E-2</v>
          </cell>
        </row>
        <row r="661">
          <cell r="Y661">
            <v>6.1487603305785121E-2</v>
          </cell>
        </row>
        <row r="662">
          <cell r="Y662">
            <v>5.9504132231404959E-2</v>
          </cell>
        </row>
        <row r="663">
          <cell r="Y663">
            <v>6.1487603305785121E-2</v>
          </cell>
        </row>
        <row r="664">
          <cell r="Y664">
            <v>6.1487603305785121E-2</v>
          </cell>
        </row>
        <row r="665">
          <cell r="Y665">
            <v>5.752066115702479E-2</v>
          </cell>
        </row>
        <row r="666">
          <cell r="Y666">
            <v>6.1487603305785121E-2</v>
          </cell>
        </row>
        <row r="667">
          <cell r="Y667">
            <v>5.9504132231404959E-2</v>
          </cell>
        </row>
        <row r="668">
          <cell r="Y668">
            <v>6.1487603305785121E-2</v>
          </cell>
        </row>
        <row r="669">
          <cell r="Y669">
            <v>5.9504132231404959E-2</v>
          </cell>
        </row>
        <row r="670">
          <cell r="Y670">
            <v>6.1487603305785121E-2</v>
          </cell>
        </row>
        <row r="671">
          <cell r="Y671">
            <v>6.1487603305785121E-2</v>
          </cell>
        </row>
        <row r="672">
          <cell r="Y672">
            <v>5.9504132231404959E-2</v>
          </cell>
        </row>
        <row r="673">
          <cell r="Y673">
            <v>6.1487603305785121E-2</v>
          </cell>
        </row>
        <row r="674">
          <cell r="Y674">
            <v>5.9504132231404959E-2</v>
          </cell>
        </row>
        <row r="675">
          <cell r="Y675">
            <v>6.1487603305785121E-2</v>
          </cell>
        </row>
        <row r="676">
          <cell r="Y676">
            <v>6.1487603305785121E-2</v>
          </cell>
        </row>
        <row r="677">
          <cell r="Y677">
            <v>5.5537190082644627E-2</v>
          </cell>
        </row>
        <row r="678">
          <cell r="Y678">
            <v>6.1487603305785121E-2</v>
          </cell>
        </row>
        <row r="679">
          <cell r="Y679">
            <v>5.9504132231404959E-2</v>
          </cell>
        </row>
        <row r="680">
          <cell r="Y680">
            <v>6.1487603305785121E-2</v>
          </cell>
        </row>
        <row r="681">
          <cell r="Y681">
            <v>5.9504132231404959E-2</v>
          </cell>
        </row>
        <row r="682">
          <cell r="Y682">
            <v>6.1487603305785121E-2</v>
          </cell>
        </row>
        <row r="683">
          <cell r="Y683">
            <v>6.1487603305785121E-2</v>
          </cell>
        </row>
        <row r="684">
          <cell r="Y684">
            <v>5.9504132231404959E-2</v>
          </cell>
        </row>
        <row r="685">
          <cell r="Y685">
            <v>6.1487603305785121E-2</v>
          </cell>
        </row>
        <row r="686">
          <cell r="Y686">
            <v>5.9504132231404959E-2</v>
          </cell>
        </row>
        <row r="687">
          <cell r="Y687">
            <v>6.1487603305785121E-2</v>
          </cell>
        </row>
        <row r="688">
          <cell r="Y688">
            <v>6.1487603305785121E-2</v>
          </cell>
        </row>
        <row r="689">
          <cell r="Y689">
            <v>5.5537190082644627E-2</v>
          </cell>
        </row>
        <row r="690">
          <cell r="Y690">
            <v>6.1487603305785121E-2</v>
          </cell>
        </row>
        <row r="691">
          <cell r="Y691">
            <v>5.9504132231404959E-2</v>
          </cell>
        </row>
        <row r="692">
          <cell r="Y692">
            <v>6.1487603305785121E-2</v>
          </cell>
        </row>
        <row r="693">
          <cell r="Y693">
            <v>5.9504132231404959E-2</v>
          </cell>
        </row>
        <row r="694">
          <cell r="Y694">
            <v>6.1487603305785121E-2</v>
          </cell>
        </row>
        <row r="695">
          <cell r="Y695">
            <v>6.1487603305785121E-2</v>
          </cell>
        </row>
        <row r="696">
          <cell r="Y696">
            <v>5.9504132231404959E-2</v>
          </cell>
        </row>
        <row r="697">
          <cell r="Y697">
            <v>6.1487603305785121E-2</v>
          </cell>
        </row>
        <row r="698">
          <cell r="Y698">
            <v>5.9504132231404959E-2</v>
          </cell>
        </row>
        <row r="699">
          <cell r="Y699">
            <v>6.1487603305785121E-2</v>
          </cell>
        </row>
        <row r="700">
          <cell r="Y700">
            <v>6.1487603305785121E-2</v>
          </cell>
        </row>
        <row r="701">
          <cell r="Y701">
            <v>5.5537190082644627E-2</v>
          </cell>
        </row>
        <row r="702">
          <cell r="Y702">
            <v>6.1487603305785121E-2</v>
          </cell>
        </row>
        <row r="703">
          <cell r="Y703">
            <v>5.9504132231404959E-2</v>
          </cell>
        </row>
        <row r="704">
          <cell r="Y704">
            <v>6.1487603305785121E-2</v>
          </cell>
        </row>
        <row r="705">
          <cell r="Y705">
            <v>5.9504132231404959E-2</v>
          </cell>
        </row>
        <row r="706">
          <cell r="Y706">
            <v>6.1487603305785121E-2</v>
          </cell>
        </row>
        <row r="707">
          <cell r="Y707">
            <v>6.1487603305785121E-2</v>
          </cell>
        </row>
        <row r="708">
          <cell r="Y708">
            <v>5.9504132231404959E-2</v>
          </cell>
        </row>
        <row r="709">
          <cell r="Y709">
            <v>6.1487603305785121E-2</v>
          </cell>
        </row>
        <row r="710">
          <cell r="Y710">
            <v>5.9504132231404959E-2</v>
          </cell>
        </row>
        <row r="711">
          <cell r="Y711">
            <v>6.1487603305785121E-2</v>
          </cell>
        </row>
        <row r="712">
          <cell r="Y712">
            <v>6.1487603305785121E-2</v>
          </cell>
        </row>
        <row r="713">
          <cell r="Y713">
            <v>5.752066115702479E-2</v>
          </cell>
        </row>
        <row r="714">
          <cell r="Y714">
            <v>6.1487603305785121E-2</v>
          </cell>
        </row>
        <row r="715">
          <cell r="Y715">
            <v>5.9504132231404959E-2</v>
          </cell>
        </row>
        <row r="716">
          <cell r="Y716">
            <v>6.1487603305785121E-2</v>
          </cell>
        </row>
        <row r="717">
          <cell r="Y717">
            <v>5.9504132231404959E-2</v>
          </cell>
        </row>
        <row r="718">
          <cell r="Y718">
            <v>6.1487603305785121E-2</v>
          </cell>
        </row>
        <row r="719">
          <cell r="Y719">
            <v>6.1487603305785121E-2</v>
          </cell>
        </row>
        <row r="720">
          <cell r="Y720">
            <v>5.9504132231404959E-2</v>
          </cell>
        </row>
        <row r="721">
          <cell r="Y721">
            <v>6.1487603305785121E-2</v>
          </cell>
        </row>
        <row r="722">
          <cell r="Y722">
            <v>5.9504132231404959E-2</v>
          </cell>
        </row>
        <row r="723">
          <cell r="Y723">
            <v>6.1487603305785121E-2</v>
          </cell>
        </row>
        <row r="724">
          <cell r="Y724">
            <v>6.1487603305785121E-2</v>
          </cell>
        </row>
        <row r="725">
          <cell r="Y725">
            <v>5.5537190082644627E-2</v>
          </cell>
        </row>
        <row r="726">
          <cell r="Y726">
            <v>6.1487603305785121E-2</v>
          </cell>
        </row>
        <row r="727">
          <cell r="Y727">
            <v>5.9504132231404959E-2</v>
          </cell>
        </row>
        <row r="728">
          <cell r="Y728">
            <v>6.1487603305785121E-2</v>
          </cell>
        </row>
        <row r="729">
          <cell r="Y729">
            <v>5.9504132231404959E-2</v>
          </cell>
        </row>
        <row r="730">
          <cell r="Y730">
            <v>6.1487603305785121E-2</v>
          </cell>
        </row>
        <row r="731">
          <cell r="Y731">
            <v>6.1487603305785121E-2</v>
          </cell>
        </row>
        <row r="732">
          <cell r="Y732">
            <v>5.9504132231404959E-2</v>
          </cell>
        </row>
        <row r="733">
          <cell r="Y733">
            <v>6.1487603305785121E-2</v>
          </cell>
        </row>
        <row r="734">
          <cell r="Y734">
            <v>5.9504132231404959E-2</v>
          </cell>
        </row>
        <row r="735">
          <cell r="Y735">
            <v>6.1487603305785121E-2</v>
          </cell>
        </row>
        <row r="736">
          <cell r="Y736">
            <v>6.1487603305785121E-2</v>
          </cell>
        </row>
        <row r="737">
          <cell r="Y737">
            <v>5.5537190082644627E-2</v>
          </cell>
        </row>
        <row r="738">
          <cell r="Y738">
            <v>6.1487603305785121E-2</v>
          </cell>
        </row>
        <row r="739">
          <cell r="Y739">
            <v>5.9504132231404959E-2</v>
          </cell>
        </row>
        <row r="740">
          <cell r="Y740">
            <v>6.1487603305785121E-2</v>
          </cell>
        </row>
        <row r="741">
          <cell r="Y741">
            <v>5.9504132231404959E-2</v>
          </cell>
        </row>
        <row r="742">
          <cell r="Y742">
            <v>6.1487603305785121E-2</v>
          </cell>
        </row>
        <row r="743">
          <cell r="Y743">
            <v>6.1487603305785121E-2</v>
          </cell>
        </row>
        <row r="744">
          <cell r="Y744">
            <v>5.9504132231404959E-2</v>
          </cell>
        </row>
        <row r="745">
          <cell r="Y745">
            <v>6.1487603305785121E-2</v>
          </cell>
        </row>
        <row r="746">
          <cell r="Y746">
            <v>5.9504132231404959E-2</v>
          </cell>
        </row>
        <row r="747">
          <cell r="Y747">
            <v>6.1487603305785121E-2</v>
          </cell>
        </row>
        <row r="748">
          <cell r="Y748">
            <v>6.1487603305785121E-2</v>
          </cell>
        </row>
        <row r="749">
          <cell r="Y749">
            <v>5.5537190082644627E-2</v>
          </cell>
        </row>
        <row r="750">
          <cell r="Y750">
            <v>6.1487603305785121E-2</v>
          </cell>
        </row>
        <row r="751">
          <cell r="Y751">
            <v>5.9504132231404959E-2</v>
          </cell>
        </row>
        <row r="752">
          <cell r="Y752">
            <v>6.1487603305785121E-2</v>
          </cell>
        </row>
        <row r="753">
          <cell r="Y753">
            <v>5.9504132231404959E-2</v>
          </cell>
        </row>
        <row r="754">
          <cell r="Y754">
            <v>6.1487603305785121E-2</v>
          </cell>
        </row>
        <row r="755">
          <cell r="Y755">
            <v>6.1487603305785121E-2</v>
          </cell>
        </row>
        <row r="756">
          <cell r="Y756">
            <v>5.9504132231404959E-2</v>
          </cell>
        </row>
        <row r="757">
          <cell r="Y757">
            <v>6.1487603305785121E-2</v>
          </cell>
        </row>
        <row r="758">
          <cell r="Y758">
            <v>5.9504132231404959E-2</v>
          </cell>
        </row>
        <row r="759">
          <cell r="Y759">
            <v>6.1487603305785121E-2</v>
          </cell>
        </row>
        <row r="760">
          <cell r="Y760">
            <v>6.1487603305785121E-2</v>
          </cell>
        </row>
        <row r="761">
          <cell r="Y761">
            <v>5.752066115702479E-2</v>
          </cell>
        </row>
        <row r="762">
          <cell r="Y762">
            <v>6.1487603305785121E-2</v>
          </cell>
        </row>
        <row r="763">
          <cell r="Y763">
            <v>5.9504132231404959E-2</v>
          </cell>
        </row>
        <row r="764">
          <cell r="Y764">
            <v>6.1487603305785121E-2</v>
          </cell>
        </row>
        <row r="765">
          <cell r="Y765">
            <v>5.9504132231404959E-2</v>
          </cell>
        </row>
        <row r="766">
          <cell r="Y766">
            <v>6.1487603305785121E-2</v>
          </cell>
        </row>
        <row r="767">
          <cell r="Y767">
            <v>6.1487603305785121E-2</v>
          </cell>
        </row>
        <row r="768">
          <cell r="Y768">
            <v>5.9504132231404959E-2</v>
          </cell>
        </row>
        <row r="769">
          <cell r="Y769">
            <v>6.1487603305785121E-2</v>
          </cell>
        </row>
        <row r="770">
          <cell r="Y770">
            <v>5.9504132231404959E-2</v>
          </cell>
        </row>
        <row r="771">
          <cell r="Y771">
            <v>6.1487603305785121E-2</v>
          </cell>
        </row>
        <row r="772">
          <cell r="Y772">
            <v>6.1487603305785121E-2</v>
          </cell>
        </row>
        <row r="773">
          <cell r="Y773">
            <v>5.5537190082644627E-2</v>
          </cell>
        </row>
        <row r="774">
          <cell r="Y774">
            <v>6.1487603305785121E-2</v>
          </cell>
        </row>
        <row r="775">
          <cell r="Y775">
            <v>5.9504132231404959E-2</v>
          </cell>
        </row>
        <row r="776">
          <cell r="Y776">
            <v>6.1487603305785121E-2</v>
          </cell>
        </row>
        <row r="777">
          <cell r="Y777">
            <v>5.9504132231404959E-2</v>
          </cell>
        </row>
        <row r="778">
          <cell r="Y778">
            <v>6.1487603305785121E-2</v>
          </cell>
        </row>
        <row r="779">
          <cell r="Y779">
            <v>6.1487603305785121E-2</v>
          </cell>
        </row>
        <row r="780">
          <cell r="Y780">
            <v>5.9504132231404959E-2</v>
          </cell>
        </row>
        <row r="781">
          <cell r="Y781">
            <v>6.1487603305785121E-2</v>
          </cell>
        </row>
        <row r="782">
          <cell r="Y782">
            <v>5.9504132231404959E-2</v>
          </cell>
        </row>
        <row r="783">
          <cell r="Y783">
            <v>6.1487603305785121E-2</v>
          </cell>
        </row>
        <row r="784">
          <cell r="Y784">
            <v>6.1487603305785121E-2</v>
          </cell>
        </row>
        <row r="785">
          <cell r="Y785">
            <v>5.5537190082644627E-2</v>
          </cell>
        </row>
        <row r="786">
          <cell r="Y786">
            <v>6.1487603305785121E-2</v>
          </cell>
        </row>
        <row r="787">
          <cell r="Y787">
            <v>5.9504132231404959E-2</v>
          </cell>
        </row>
        <row r="788">
          <cell r="Y788">
            <v>6.1487603305785121E-2</v>
          </cell>
        </row>
        <row r="789">
          <cell r="Y789">
            <v>5.9504132231404959E-2</v>
          </cell>
        </row>
        <row r="790">
          <cell r="Y790">
            <v>6.1487603305785121E-2</v>
          </cell>
        </row>
        <row r="791">
          <cell r="Y791">
            <v>6.1487603305785121E-2</v>
          </cell>
        </row>
        <row r="792">
          <cell r="Y792">
            <v>5.9504132231404959E-2</v>
          </cell>
        </row>
        <row r="793">
          <cell r="Y793">
            <v>6.1487603305785121E-2</v>
          </cell>
        </row>
        <row r="794">
          <cell r="Y794">
            <v>5.9504132231404959E-2</v>
          </cell>
        </row>
        <row r="795">
          <cell r="Y795">
            <v>6.1487603305785121E-2</v>
          </cell>
        </row>
        <row r="796">
          <cell r="Y796">
            <v>6.1487603305785121E-2</v>
          </cell>
        </row>
        <row r="797">
          <cell r="Y797">
            <v>5.5537190082644627E-2</v>
          </cell>
        </row>
        <row r="798">
          <cell r="Y798">
            <v>6.1487603305785121E-2</v>
          </cell>
        </row>
        <row r="799">
          <cell r="Y799">
            <v>5.9504132231404959E-2</v>
          </cell>
        </row>
        <row r="800">
          <cell r="Y800">
            <v>6.1487603305785121E-2</v>
          </cell>
        </row>
        <row r="801">
          <cell r="Y801">
            <v>5.9504132231404959E-2</v>
          </cell>
        </row>
        <row r="802">
          <cell r="Y802">
            <v>6.1487603305785121E-2</v>
          </cell>
        </row>
        <row r="803">
          <cell r="Y803">
            <v>6.1487603305785121E-2</v>
          </cell>
        </row>
        <row r="804">
          <cell r="Y804">
            <v>5.9504132231404959E-2</v>
          </cell>
        </row>
        <row r="805">
          <cell r="Y805">
            <v>6.1487603305785121E-2</v>
          </cell>
        </row>
        <row r="806">
          <cell r="Y806">
            <v>5.9504132231404959E-2</v>
          </cell>
        </row>
        <row r="807">
          <cell r="Y807">
            <v>6.1487603305785121E-2</v>
          </cell>
        </row>
        <row r="808">
          <cell r="Y808">
            <v>6.1487603305785121E-2</v>
          </cell>
        </row>
        <row r="809">
          <cell r="Y809">
            <v>5.752066115702479E-2</v>
          </cell>
        </row>
        <row r="810">
          <cell r="Y810">
            <v>6.1487603305785121E-2</v>
          </cell>
        </row>
        <row r="811">
          <cell r="Y811">
            <v>5.9504132231404959E-2</v>
          </cell>
        </row>
        <row r="812">
          <cell r="Y812">
            <v>6.1487603305785121E-2</v>
          </cell>
        </row>
        <row r="813">
          <cell r="Y813">
            <v>5.9504132231404959E-2</v>
          </cell>
        </row>
        <row r="814">
          <cell r="Y814">
            <v>6.1487603305785121E-2</v>
          </cell>
        </row>
        <row r="815">
          <cell r="Y815">
            <v>6.1487603305785121E-2</v>
          </cell>
        </row>
        <row r="816">
          <cell r="Y816">
            <v>5.9504132231404959E-2</v>
          </cell>
        </row>
        <row r="817">
          <cell r="Y817">
            <v>6.1487603305785121E-2</v>
          </cell>
        </row>
        <row r="818">
          <cell r="Y818">
            <v>5.9504132231404959E-2</v>
          </cell>
        </row>
        <row r="819">
          <cell r="Y819">
            <v>6.1487603305785121E-2</v>
          </cell>
        </row>
        <row r="820">
          <cell r="Y820">
            <v>6.1487603305785121E-2</v>
          </cell>
        </row>
        <row r="821">
          <cell r="Y821">
            <v>5.5537190082644627E-2</v>
          </cell>
        </row>
        <row r="822">
          <cell r="Y822">
            <v>6.1487603305785121E-2</v>
          </cell>
        </row>
        <row r="823">
          <cell r="Y823">
            <v>5.9504132231404959E-2</v>
          </cell>
        </row>
        <row r="824">
          <cell r="Y824">
            <v>6.1487603305785121E-2</v>
          </cell>
        </row>
        <row r="825">
          <cell r="Y825">
            <v>5.9504132231404959E-2</v>
          </cell>
        </row>
        <row r="826">
          <cell r="Y826">
            <v>6.1487603305785121E-2</v>
          </cell>
        </row>
        <row r="827">
          <cell r="Y827">
            <v>6.1487603305785121E-2</v>
          </cell>
        </row>
        <row r="828">
          <cell r="Y828">
            <v>5.9504132231404959E-2</v>
          </cell>
        </row>
        <row r="829">
          <cell r="Y829">
            <v>6.1487603305785121E-2</v>
          </cell>
        </row>
        <row r="830">
          <cell r="Y830">
            <v>5.9504132231404959E-2</v>
          </cell>
        </row>
        <row r="831">
          <cell r="Y831">
            <v>6.1487603305785121E-2</v>
          </cell>
        </row>
        <row r="832">
          <cell r="Y832">
            <v>6.1487603305785121E-2</v>
          </cell>
        </row>
        <row r="833">
          <cell r="Y833">
            <v>5.5537190082644627E-2</v>
          </cell>
        </row>
        <row r="834">
          <cell r="Y834">
            <v>6.1487603305785121E-2</v>
          </cell>
        </row>
        <row r="835">
          <cell r="Y835">
            <v>5.9504132231404959E-2</v>
          </cell>
        </row>
        <row r="836">
          <cell r="Y836">
            <v>6.1487603305785121E-2</v>
          </cell>
        </row>
        <row r="837">
          <cell r="Y837">
            <v>5.9504132231404959E-2</v>
          </cell>
        </row>
        <row r="838">
          <cell r="Y838">
            <v>6.1487603305785121E-2</v>
          </cell>
        </row>
        <row r="839">
          <cell r="Y839">
            <v>6.1487603305785121E-2</v>
          </cell>
        </row>
        <row r="840">
          <cell r="Y840">
            <v>5.9504132231404959E-2</v>
          </cell>
        </row>
        <row r="841">
          <cell r="Y841">
            <v>6.1487603305785121E-2</v>
          </cell>
        </row>
        <row r="842">
          <cell r="Y842">
            <v>5.9504132231404959E-2</v>
          </cell>
        </row>
        <row r="843">
          <cell r="Y843">
            <v>6.1487603305785121E-2</v>
          </cell>
        </row>
        <row r="844">
          <cell r="Y844">
            <v>6.1487603305785121E-2</v>
          </cell>
        </row>
        <row r="845">
          <cell r="Y845">
            <v>5.5537190082644627E-2</v>
          </cell>
        </row>
        <row r="846">
          <cell r="Y846">
            <v>6.1487603305785121E-2</v>
          </cell>
        </row>
        <row r="847">
          <cell r="Y847">
            <v>5.9504132231404959E-2</v>
          </cell>
        </row>
        <row r="848">
          <cell r="Y848">
            <v>6.1487603305785121E-2</v>
          </cell>
        </row>
        <row r="849">
          <cell r="Y849">
            <v>5.9504132231404959E-2</v>
          </cell>
        </row>
        <row r="850">
          <cell r="Y850">
            <v>6.1487603305785121E-2</v>
          </cell>
        </row>
        <row r="851">
          <cell r="Y851">
            <v>6.1487603305785121E-2</v>
          </cell>
        </row>
        <row r="852">
          <cell r="Y852">
            <v>5.9504132231404959E-2</v>
          </cell>
        </row>
        <row r="853">
          <cell r="Y853">
            <v>6.1487603305785121E-2</v>
          </cell>
        </row>
        <row r="854">
          <cell r="Y854">
            <v>5.9504132231404959E-2</v>
          </cell>
        </row>
        <row r="855">
          <cell r="Y855">
            <v>6.1487603305785121E-2</v>
          </cell>
        </row>
        <row r="856">
          <cell r="Y856">
            <v>6.1487603305785121E-2</v>
          </cell>
        </row>
        <row r="857">
          <cell r="Y857">
            <v>5.752066115702479E-2</v>
          </cell>
        </row>
        <row r="858">
          <cell r="Y858">
            <v>6.1487603305785121E-2</v>
          </cell>
        </row>
        <row r="859">
          <cell r="Y859">
            <v>5.9504132231404959E-2</v>
          </cell>
        </row>
        <row r="860">
          <cell r="Y860">
            <v>6.1487603305785121E-2</v>
          </cell>
        </row>
        <row r="861">
          <cell r="Y861">
            <v>5.9504132231404959E-2</v>
          </cell>
        </row>
        <row r="862">
          <cell r="Y862">
            <v>6.1487603305785121E-2</v>
          </cell>
        </row>
        <row r="863">
          <cell r="Y863">
            <v>6.1487603305785121E-2</v>
          </cell>
        </row>
        <row r="864">
          <cell r="Y864">
            <v>5.9504132231404959E-2</v>
          </cell>
        </row>
        <row r="865">
          <cell r="Y865">
            <v>6.1487603305785121E-2</v>
          </cell>
        </row>
        <row r="866">
          <cell r="Y866">
            <v>5.9504132231404959E-2</v>
          </cell>
        </row>
        <row r="867">
          <cell r="Y867">
            <v>6.1487603305785121E-2</v>
          </cell>
        </row>
        <row r="868">
          <cell r="Y868">
            <v>6.1487603305785121E-2</v>
          </cell>
        </row>
        <row r="869">
          <cell r="Y869">
            <v>5.5537190082644627E-2</v>
          </cell>
        </row>
        <row r="870">
          <cell r="Y870">
            <v>6.1487603305785121E-2</v>
          </cell>
        </row>
        <row r="871">
          <cell r="Y871">
            <v>5.9504132231404959E-2</v>
          </cell>
        </row>
        <row r="872">
          <cell r="Y872">
            <v>6.1487603305785121E-2</v>
          </cell>
        </row>
        <row r="873">
          <cell r="Y873">
            <v>5.9504132231404959E-2</v>
          </cell>
        </row>
        <row r="874">
          <cell r="Y874">
            <v>6.1487603305785121E-2</v>
          </cell>
        </row>
        <row r="875">
          <cell r="Y875">
            <v>6.1487603305785121E-2</v>
          </cell>
        </row>
        <row r="876">
          <cell r="Y876">
            <v>5.9504132231404959E-2</v>
          </cell>
        </row>
        <row r="877">
          <cell r="Y877">
            <v>6.1487603305785121E-2</v>
          </cell>
        </row>
        <row r="878">
          <cell r="Y878">
            <v>5.9504132231404959E-2</v>
          </cell>
        </row>
        <row r="879">
          <cell r="Y879">
            <v>6.1487603305785121E-2</v>
          </cell>
        </row>
        <row r="880">
          <cell r="Y880">
            <v>6.1487603305785121E-2</v>
          </cell>
        </row>
        <row r="881">
          <cell r="Y881">
            <v>5.5537190082644627E-2</v>
          </cell>
        </row>
        <row r="882">
          <cell r="Y882">
            <v>6.1487603305785121E-2</v>
          </cell>
        </row>
        <row r="883">
          <cell r="Y883">
            <v>5.9504132231404959E-2</v>
          </cell>
        </row>
        <row r="884">
          <cell r="Y884">
            <v>6.1487603305785121E-2</v>
          </cell>
        </row>
        <row r="885">
          <cell r="Y885">
            <v>5.9504132231404959E-2</v>
          </cell>
        </row>
        <row r="886">
          <cell r="Y886">
            <v>6.1487603305785121E-2</v>
          </cell>
        </row>
        <row r="887">
          <cell r="Y887">
            <v>6.1487603305785121E-2</v>
          </cell>
        </row>
        <row r="888">
          <cell r="Y888">
            <v>5.9504132231404959E-2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/>
      <sheetData sheetId="20" refreshError="1"/>
      <sheetData sheetId="21" refreshError="1"/>
      <sheetData sheetId="22"/>
      <sheetData sheetId="23" refreshError="1"/>
      <sheetData sheetId="24" refreshError="1"/>
      <sheetData sheetId="25"/>
      <sheetData sheetId="26" refreshError="1"/>
      <sheetData sheetId="27" refreshError="1"/>
      <sheetData sheetId="28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 refreshError="1"/>
      <sheetData sheetId="49" refreshError="1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/>
      <sheetData sheetId="71"/>
      <sheetData sheetId="72" refreshError="1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Schematic"/>
      <sheetName val="Plot_Data"/>
      <sheetName val="Trinity"/>
      <sheetName val="Shasta"/>
      <sheetName val="NODOS"/>
      <sheetName val="Folsom"/>
      <sheetName val="Oroville"/>
      <sheetName val="San Luis"/>
      <sheetName val="Banks"/>
      <sheetName val="Tracy"/>
      <sheetName val="X2"/>
      <sheetName val="Salinity"/>
      <sheetName val="Data"/>
      <sheetName val="Base_Ops"/>
      <sheetName val="Base_Ops_1"/>
      <sheetName val="GameX2Relax70"/>
      <sheetName val="GameX2Relax70_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6">
          <cell r="D6">
            <v>5.9504132231404959E-2</v>
          </cell>
          <cell r="G6">
            <v>16.805555555555557</v>
          </cell>
        </row>
      </sheetData>
      <sheetData sheetId="14"/>
      <sheetData sheetId="15"/>
      <sheetData sheetId="16"/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C_Hood"/>
      <sheetName val="C_YoloBP"/>
      <sheetName val="C_MoklmnR"/>
      <sheetName val="C_SJR"/>
      <sheetName val="C_Wilkns"/>
      <sheetName val="C_YubFea"/>
      <sheetName val="C_Hst"/>
      <sheetName val="C_SacSJR"/>
      <sheetName val="D_Banks"/>
      <sheetName val="Banks_TD"/>
      <sheetName val="Banks_IF"/>
      <sheetName val="D_Jones"/>
      <sheetName val="Tracy_TD"/>
      <sheetName val="Tracy_IF"/>
      <sheetName val="SWP_SOD_Del_NoLoss"/>
      <sheetName val="SWP_NOD_Del"/>
      <sheetName val="Total_SWP_Del_NoLoss"/>
      <sheetName val="Del_CVP_Total_S"/>
      <sheetName val="Del_CVP_Total_N"/>
      <sheetName val="S_Shsta"/>
      <sheetName val="S_Orovl"/>
      <sheetName val="S_SLSWP"/>
      <sheetName val="S_SLCVP"/>
      <sheetName val="DSS_Index1"/>
      <sheetName val="DSS_Index2"/>
      <sheetName val="DSS_Index3"/>
      <sheetName val="DSS_Index4"/>
      <sheetName val="Data1"/>
      <sheetName val="Data2"/>
      <sheetName val="Data3"/>
      <sheetName val="Data4"/>
      <sheetName val="DSSLog1"/>
      <sheetName val="DSSLog2"/>
      <sheetName val="DSSLog3"/>
      <sheetName val="DSSLog4"/>
      <sheetName val="HelpInfo"/>
      <sheetName val="Year Types"/>
      <sheetName val="Conversions"/>
      <sheetName val="Title"/>
      <sheetName val="AlamedaCntyFCWCD"/>
      <sheetName val="AlamedaCntyWD"/>
      <sheetName val="AntelopeValEastKern"/>
      <sheetName val="CastaicLake"/>
      <sheetName val="CoachellaValWD"/>
      <sheetName val="CntyOfKings"/>
      <sheetName val="CrestlineLakeArrowhead"/>
      <sheetName val="DesertWA"/>
      <sheetName val="DudleyRidgeWD"/>
      <sheetName val="EmpireWestSideID"/>
      <sheetName val="KernCntyWA-AG"/>
      <sheetName val="KernCntyWA-MI"/>
      <sheetName val="LittlerockCreekID"/>
      <sheetName val="MetWaterDist"/>
      <sheetName val="MojaveWA"/>
      <sheetName val="NapaCntyFCWCD"/>
      <sheetName val="OakFlatWD"/>
      <sheetName val="PalmdaleWD"/>
      <sheetName val="SanBernardinoVal"/>
      <sheetName val="SanGabrielVal"/>
      <sheetName val="SanGorgonioPass"/>
      <sheetName val="SanLuisObispoCnty"/>
      <sheetName val="SantaBarbaraFCWCD"/>
      <sheetName val="SantaClaraVal"/>
      <sheetName val="SolanoCntyWA"/>
      <sheetName val="TulareLakeBasinWSD"/>
      <sheetName val="VenturaCntyFCD"/>
      <sheetName val="Tables"/>
      <sheetName val="TblFig7.1_CO"/>
      <sheetName val="TblFig7.4_CO"/>
    </sheetNames>
    <sheetDataSet>
      <sheetData sheetId="0">
        <row r="7">
          <cell r="C7">
            <v>42075.702766203707</v>
          </cell>
        </row>
        <row r="9">
          <cell r="C9">
            <v>42075.702962962961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C_Hood"/>
      <sheetName val="C_YoloBP"/>
      <sheetName val="C_MoklmnR"/>
      <sheetName val="C_SJR"/>
      <sheetName val="C_Wilkns"/>
      <sheetName val="C_YubFea"/>
      <sheetName val="C_Hst"/>
      <sheetName val="C_SacSJR"/>
      <sheetName val="D_Banks"/>
      <sheetName val="Banks_TD"/>
      <sheetName val="Banks_IF"/>
      <sheetName val="D_Jones"/>
      <sheetName val="Tracy_TD"/>
      <sheetName val="Tracy_IF"/>
      <sheetName val="SWP_SOD_Del_NoLoss"/>
      <sheetName val="SWP_NOD_Del"/>
      <sheetName val="Total_SWP_Del_NoLoss"/>
      <sheetName val="Del_CVP_Total_S"/>
      <sheetName val="Del_CVP_Total_N"/>
      <sheetName val="S_Shsta"/>
      <sheetName val="S_Orovl"/>
      <sheetName val="S_SLSWP"/>
      <sheetName val="S_SLCVP"/>
      <sheetName val="DSS_Index1"/>
      <sheetName val="DSS_Index4"/>
      <sheetName val="HelpInfo"/>
      <sheetName val="Year Types"/>
      <sheetName val="Conversions"/>
      <sheetName val="TA_Deliv_2013"/>
      <sheetName val="TA_Deliv_2011"/>
      <sheetName val="A21_Deliv_2013"/>
      <sheetName val="SWP_Exports_2013"/>
      <sheetName val="Fig1"/>
      <sheetName val="Fig1_text"/>
      <sheetName val="Table6"/>
      <sheetName val="Table7"/>
      <sheetName val="Table8"/>
      <sheetName val="Fig2"/>
      <sheetName val="Tables"/>
      <sheetName val="DSSLog1"/>
      <sheetName val="DSSLog4"/>
      <sheetName val="Data1"/>
      <sheetName val="Data4"/>
      <sheetName val="Flag_Data"/>
      <sheetName val="TblFig7.1_CO"/>
      <sheetName val="TblFig7.4_CO"/>
    </sheetNames>
    <sheetDataSet>
      <sheetData sheetId="0">
        <row r="7">
          <cell r="C7">
            <v>42074.64984953704</v>
          </cell>
        </row>
        <row r="43">
          <cell r="C43">
            <v>42045.681944444441</v>
          </cell>
        </row>
        <row r="45">
          <cell r="C45">
            <v>42045.682534722226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12">
          <cell r="S12">
            <v>3006.1885717177965</v>
          </cell>
        </row>
      </sheetData>
      <sheetData sheetId="30"/>
      <sheetData sheetId="31">
        <row r="12">
          <cell r="E12">
            <v>0</v>
          </cell>
        </row>
      </sheetData>
      <sheetData sheetId="32">
        <row r="12">
          <cell r="E12">
            <v>299.95994959445159</v>
          </cell>
        </row>
      </sheetData>
      <sheetData sheetId="33" refreshError="1"/>
      <sheetData sheetId="34"/>
      <sheetData sheetId="35"/>
      <sheetData sheetId="36"/>
      <sheetData sheetId="37"/>
      <sheetData sheetId="38" refreshError="1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matic"/>
      <sheetName val="Control Data"/>
      <sheetName val="Model"/>
      <sheetName val="CALSIM"/>
      <sheetName val="Table"/>
      <sheetName val="Convert_Misc"/>
      <sheetName val="hist"/>
      <sheetName val="Tab_Out"/>
      <sheetName val="Annual Graph Data"/>
      <sheetName val="Base"/>
      <sheetName val="Annual Graph Data Base"/>
      <sheetName val="Chart1"/>
      <sheetName val="calc"/>
      <sheetName val="no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zoomScaleNormal="100" workbookViewId="0">
      <selection activeCell="M3" sqref="M3"/>
    </sheetView>
  </sheetViews>
  <sheetFormatPr defaultRowHeight="12.75" x14ac:dyDescent="0.2"/>
  <cols>
    <col min="1" max="1" width="9" style="91" customWidth="1"/>
    <col min="2" max="2" width="9.85546875" style="91" customWidth="1"/>
    <col min="3" max="3" width="10.28515625" style="91" customWidth="1"/>
    <col min="4" max="4" width="12.5703125" style="91" customWidth="1"/>
    <col min="5" max="5" width="1.5703125" style="91" customWidth="1"/>
    <col min="6" max="6" width="8.85546875" style="91" customWidth="1"/>
    <col min="7" max="7" width="12.85546875" style="91" customWidth="1"/>
    <col min="8" max="8" width="11.85546875" style="91" customWidth="1"/>
    <col min="9" max="9" width="12.7109375" style="91" customWidth="1"/>
    <col min="10" max="16384" width="9.140625" style="92"/>
  </cols>
  <sheetData>
    <row r="1" spans="1:9" ht="15.75" x14ac:dyDescent="0.25">
      <c r="A1" s="90" t="s">
        <v>43</v>
      </c>
    </row>
    <row r="2" spans="1:9" ht="38.25" customHeight="1" x14ac:dyDescent="0.2">
      <c r="A2" s="131" t="s">
        <v>3</v>
      </c>
      <c r="B2" s="131" t="s">
        <v>44</v>
      </c>
      <c r="C2" s="133" t="s">
        <v>45</v>
      </c>
      <c r="D2" s="133"/>
      <c r="E2" s="93"/>
      <c r="F2" s="134" t="s">
        <v>46</v>
      </c>
      <c r="G2" s="135"/>
      <c r="H2" s="135"/>
      <c r="I2" s="136"/>
    </row>
    <row r="3" spans="1:9" s="96" customFormat="1" ht="63" customHeight="1" thickBot="1" x14ac:dyDescent="0.25">
      <c r="A3" s="132"/>
      <c r="B3" s="132"/>
      <c r="C3" s="94" t="s">
        <v>47</v>
      </c>
      <c r="D3" s="94" t="s">
        <v>48</v>
      </c>
      <c r="E3" s="95"/>
      <c r="F3" s="94" t="s">
        <v>3</v>
      </c>
      <c r="G3" s="94" t="s">
        <v>49</v>
      </c>
      <c r="H3" s="94" t="s">
        <v>50</v>
      </c>
      <c r="I3" s="94" t="s">
        <v>48</v>
      </c>
    </row>
    <row r="4" spans="1:9" ht="12.75" customHeight="1" x14ac:dyDescent="0.2">
      <c r="A4" s="97">
        <v>1922</v>
      </c>
      <c r="B4" s="98">
        <v>4133</v>
      </c>
      <c r="C4" s="98">
        <v>3006.1885717177965</v>
      </c>
      <c r="D4" s="99">
        <f>C4/B4</f>
        <v>0.72736234495954433</v>
      </c>
      <c r="E4" s="100"/>
      <c r="F4" s="97">
        <v>1983</v>
      </c>
      <c r="G4" s="101">
        <v>4054.5127821241504</v>
      </c>
      <c r="H4" s="99">
        <v>0</v>
      </c>
      <c r="I4" s="99">
        <f>G4/4133</f>
        <v>0.98100962548370441</v>
      </c>
    </row>
    <row r="5" spans="1:9" ht="12.75" customHeight="1" x14ac:dyDescent="0.2">
      <c r="A5" s="102">
        <v>1923</v>
      </c>
      <c r="B5" s="103">
        <v>4133</v>
      </c>
      <c r="C5" s="103">
        <v>2746.25720777777</v>
      </c>
      <c r="D5" s="104">
        <f t="shared" ref="D5:D68" si="0">C5/B5</f>
        <v>0.66447065274081052</v>
      </c>
      <c r="E5" s="100"/>
      <c r="F5" s="97">
        <v>1938</v>
      </c>
      <c r="G5" s="105">
        <v>4002.9777412691028</v>
      </c>
      <c r="H5" s="104">
        <v>1.2345679012345678E-2</v>
      </c>
      <c r="I5" s="104">
        <f t="shared" ref="I5:I68" si="1">G5/4133</f>
        <v>0.96854046486065881</v>
      </c>
    </row>
    <row r="6" spans="1:9" ht="12.75" customHeight="1" x14ac:dyDescent="0.2">
      <c r="A6" s="102">
        <v>1924</v>
      </c>
      <c r="B6" s="103">
        <v>4133</v>
      </c>
      <c r="C6" s="103">
        <v>1044.7854374350752</v>
      </c>
      <c r="D6" s="104">
        <f t="shared" si="0"/>
        <v>0.25279105672273777</v>
      </c>
      <c r="E6" s="100"/>
      <c r="F6" s="97">
        <v>1980</v>
      </c>
      <c r="G6" s="105">
        <v>3936.0684073043649</v>
      </c>
      <c r="H6" s="104">
        <v>2.4691358024691357E-2</v>
      </c>
      <c r="I6" s="104">
        <f t="shared" si="1"/>
        <v>0.95235141720405636</v>
      </c>
    </row>
    <row r="7" spans="1:9" ht="12.75" customHeight="1" x14ac:dyDescent="0.2">
      <c r="A7" s="102">
        <v>1925</v>
      </c>
      <c r="B7" s="103">
        <v>4133</v>
      </c>
      <c r="C7" s="103">
        <v>1710.0501643043958</v>
      </c>
      <c r="D7" s="104">
        <f t="shared" si="0"/>
        <v>0.41375518129794236</v>
      </c>
      <c r="E7" s="100"/>
      <c r="F7" s="97">
        <v>1967</v>
      </c>
      <c r="G7" s="105">
        <v>3893.5143847832142</v>
      </c>
      <c r="H7" s="104">
        <v>3.7037037037037035E-2</v>
      </c>
      <c r="I7" s="104">
        <f t="shared" si="1"/>
        <v>0.94205525883939367</v>
      </c>
    </row>
    <row r="8" spans="1:9" ht="12.75" customHeight="1" x14ac:dyDescent="0.2">
      <c r="A8" s="102">
        <v>1926</v>
      </c>
      <c r="B8" s="103">
        <v>4133</v>
      </c>
      <c r="C8" s="103">
        <v>2133.4298810308596</v>
      </c>
      <c r="D8" s="104">
        <f t="shared" si="0"/>
        <v>0.51619401912191132</v>
      </c>
      <c r="E8" s="100"/>
      <c r="F8" s="97">
        <v>1969</v>
      </c>
      <c r="G8" s="105">
        <v>3836.6063175085937</v>
      </c>
      <c r="H8" s="104">
        <v>4.9382716049382713E-2</v>
      </c>
      <c r="I8" s="104">
        <f t="shared" si="1"/>
        <v>0.92828606762850074</v>
      </c>
    </row>
    <row r="9" spans="1:9" ht="12.75" customHeight="1" x14ac:dyDescent="0.2">
      <c r="A9" s="102">
        <v>1927</v>
      </c>
      <c r="B9" s="103">
        <v>4133</v>
      </c>
      <c r="C9" s="103">
        <v>2738.3930468212502</v>
      </c>
      <c r="D9" s="104">
        <f t="shared" si="0"/>
        <v>0.66256787970511744</v>
      </c>
      <c r="E9" s="100"/>
      <c r="F9" s="97">
        <v>1982</v>
      </c>
      <c r="G9" s="105">
        <v>3836.5545732222354</v>
      </c>
      <c r="H9" s="104">
        <v>6.1728395061728392E-2</v>
      </c>
      <c r="I9" s="104">
        <f t="shared" si="1"/>
        <v>0.9282735478398827</v>
      </c>
    </row>
    <row r="10" spans="1:9" ht="12.75" customHeight="1" x14ac:dyDescent="0.2">
      <c r="A10" s="102">
        <v>1928</v>
      </c>
      <c r="B10" s="103">
        <v>4133</v>
      </c>
      <c r="C10" s="103">
        <v>3177.8958251469853</v>
      </c>
      <c r="D10" s="104">
        <f t="shared" si="0"/>
        <v>0.76890777283982226</v>
      </c>
      <c r="E10" s="100"/>
      <c r="F10" s="97">
        <v>1952</v>
      </c>
      <c r="G10" s="105">
        <v>3717.6947055673654</v>
      </c>
      <c r="H10" s="104">
        <v>7.407407407407407E-2</v>
      </c>
      <c r="I10" s="104">
        <f t="shared" si="1"/>
        <v>0.89951480899282976</v>
      </c>
    </row>
    <row r="11" spans="1:9" ht="12.75" customHeight="1" x14ac:dyDescent="0.2">
      <c r="A11" s="102">
        <v>1929</v>
      </c>
      <c r="B11" s="103">
        <v>4133</v>
      </c>
      <c r="C11" s="103">
        <v>1132.3282055112418</v>
      </c>
      <c r="D11" s="104">
        <f t="shared" si="0"/>
        <v>0.27397246685488552</v>
      </c>
      <c r="E11" s="100"/>
      <c r="F11" s="97">
        <v>1958</v>
      </c>
      <c r="G11" s="105">
        <v>3682.5659381677865</v>
      </c>
      <c r="H11" s="104">
        <v>8.6419753086419748E-2</v>
      </c>
      <c r="I11" s="104">
        <f t="shared" si="1"/>
        <v>0.89101522820415835</v>
      </c>
    </row>
    <row r="12" spans="1:9" ht="12.75" customHeight="1" x14ac:dyDescent="0.2">
      <c r="A12" s="102">
        <v>1930</v>
      </c>
      <c r="B12" s="103">
        <v>4133</v>
      </c>
      <c r="C12" s="103">
        <v>1537.5694627013274</v>
      </c>
      <c r="D12" s="104">
        <f t="shared" si="0"/>
        <v>0.37202261376756046</v>
      </c>
      <c r="E12" s="100"/>
      <c r="F12" s="97">
        <v>1998</v>
      </c>
      <c r="G12" s="105">
        <v>3623.6627668842289</v>
      </c>
      <c r="H12" s="104">
        <v>9.8765432098765427E-2</v>
      </c>
      <c r="I12" s="104">
        <f t="shared" si="1"/>
        <v>0.87676331161002397</v>
      </c>
    </row>
    <row r="13" spans="1:9" ht="12.75" customHeight="1" x14ac:dyDescent="0.2">
      <c r="A13" s="102">
        <v>1931</v>
      </c>
      <c r="B13" s="103">
        <v>4133</v>
      </c>
      <c r="C13" s="103">
        <v>1338.6745000016062</v>
      </c>
      <c r="D13" s="104">
        <f t="shared" si="0"/>
        <v>0.3238989837894039</v>
      </c>
      <c r="E13" s="100"/>
      <c r="F13" s="97">
        <v>1986</v>
      </c>
      <c r="G13" s="105">
        <v>3527.7211401770519</v>
      </c>
      <c r="H13" s="104">
        <v>0.1111111111111111</v>
      </c>
      <c r="I13" s="104">
        <f t="shared" si="1"/>
        <v>0.85354975566829228</v>
      </c>
    </row>
    <row r="14" spans="1:9" ht="12.75" customHeight="1" x14ac:dyDescent="0.2">
      <c r="A14" s="102">
        <v>1932</v>
      </c>
      <c r="B14" s="103">
        <v>4133</v>
      </c>
      <c r="C14" s="103">
        <v>1349.3783375098774</v>
      </c>
      <c r="D14" s="104">
        <f t="shared" si="0"/>
        <v>0.3264888307548699</v>
      </c>
      <c r="E14" s="100"/>
      <c r="F14" s="97">
        <v>1974</v>
      </c>
      <c r="G14" s="105">
        <v>3506.7009440839529</v>
      </c>
      <c r="H14" s="104">
        <v>0.12345679012345678</v>
      </c>
      <c r="I14" s="104">
        <f t="shared" si="1"/>
        <v>0.84846381419887562</v>
      </c>
    </row>
    <row r="15" spans="1:9" ht="12.75" customHeight="1" x14ac:dyDescent="0.2">
      <c r="A15" s="102">
        <v>1933</v>
      </c>
      <c r="B15" s="103">
        <v>4133</v>
      </c>
      <c r="C15" s="103">
        <v>1655.7051857787001</v>
      </c>
      <c r="D15" s="104">
        <f t="shared" si="0"/>
        <v>0.40060614221599322</v>
      </c>
      <c r="E15" s="100"/>
      <c r="F15" s="97">
        <v>1941</v>
      </c>
      <c r="G15" s="105">
        <v>3502.8946225727677</v>
      </c>
      <c r="H15" s="104">
        <v>0.13580246913580246</v>
      </c>
      <c r="I15" s="104">
        <f t="shared" si="1"/>
        <v>0.84754285569145116</v>
      </c>
    </row>
    <row r="16" spans="1:9" ht="12.75" customHeight="1" x14ac:dyDescent="0.2">
      <c r="A16" s="102">
        <v>1934</v>
      </c>
      <c r="B16" s="103">
        <v>4133</v>
      </c>
      <c r="C16" s="103">
        <v>1079.5128108792023</v>
      </c>
      <c r="D16" s="104">
        <f t="shared" si="0"/>
        <v>0.26119351823837461</v>
      </c>
      <c r="E16" s="100"/>
      <c r="F16" s="97">
        <v>1997</v>
      </c>
      <c r="G16" s="105">
        <v>3488.9474162399861</v>
      </c>
      <c r="H16" s="104">
        <v>0.14814814814814814</v>
      </c>
      <c r="I16" s="104">
        <f t="shared" si="1"/>
        <v>0.8441682594338219</v>
      </c>
    </row>
    <row r="17" spans="1:9" ht="12.75" customHeight="1" x14ac:dyDescent="0.2">
      <c r="A17" s="102">
        <v>1935</v>
      </c>
      <c r="B17" s="103">
        <v>4133</v>
      </c>
      <c r="C17" s="103">
        <v>2660.4626603483866</v>
      </c>
      <c r="D17" s="104">
        <f t="shared" si="0"/>
        <v>0.64371223332891037</v>
      </c>
      <c r="E17" s="100"/>
      <c r="F17" s="97">
        <v>1943</v>
      </c>
      <c r="G17" s="105">
        <v>3485.8075007009575</v>
      </c>
      <c r="H17" s="104">
        <v>0.16049382716049382</v>
      </c>
      <c r="I17" s="104">
        <f t="shared" si="1"/>
        <v>0.84340854118097208</v>
      </c>
    </row>
    <row r="18" spans="1:9" ht="12.75" customHeight="1" x14ac:dyDescent="0.2">
      <c r="A18" s="102">
        <v>1936</v>
      </c>
      <c r="B18" s="103">
        <v>4133</v>
      </c>
      <c r="C18" s="103">
        <v>3077.0101723214789</v>
      </c>
      <c r="D18" s="104">
        <f t="shared" si="0"/>
        <v>0.74449798507657361</v>
      </c>
      <c r="E18" s="100"/>
      <c r="F18" s="97">
        <v>1956</v>
      </c>
      <c r="G18" s="105">
        <v>3467.5456761554296</v>
      </c>
      <c r="H18" s="104">
        <v>0.1728395061728395</v>
      </c>
      <c r="I18" s="104">
        <f t="shared" si="1"/>
        <v>0.838990001489337</v>
      </c>
    </row>
    <row r="19" spans="1:9" ht="12.75" customHeight="1" x14ac:dyDescent="0.2">
      <c r="A19" s="102">
        <v>1937</v>
      </c>
      <c r="B19" s="103">
        <v>4133</v>
      </c>
      <c r="C19" s="103">
        <v>3072.9956986743241</v>
      </c>
      <c r="D19" s="104">
        <f t="shared" si="0"/>
        <v>0.74352666311984617</v>
      </c>
      <c r="E19" s="100"/>
      <c r="F19" s="97">
        <v>1970</v>
      </c>
      <c r="G19" s="105">
        <v>3202.8069307805727</v>
      </c>
      <c r="H19" s="104">
        <v>0.18518518518518517</v>
      </c>
      <c r="I19" s="104">
        <f t="shared" si="1"/>
        <v>0.77493513931298641</v>
      </c>
    </row>
    <row r="20" spans="1:9" ht="12.75" customHeight="1" x14ac:dyDescent="0.2">
      <c r="A20" s="102">
        <v>1938</v>
      </c>
      <c r="B20" s="103">
        <v>4133</v>
      </c>
      <c r="C20" s="103">
        <v>4002.9777412691028</v>
      </c>
      <c r="D20" s="104">
        <f t="shared" si="0"/>
        <v>0.96854046486065881</v>
      </c>
      <c r="E20" s="100"/>
      <c r="F20" s="97">
        <v>1999</v>
      </c>
      <c r="G20" s="105">
        <v>3202.7655597190146</v>
      </c>
      <c r="H20" s="104">
        <v>0.19753086419753085</v>
      </c>
      <c r="I20" s="104">
        <f t="shared" si="1"/>
        <v>0.77492512937793723</v>
      </c>
    </row>
    <row r="21" spans="1:9" ht="12.75" customHeight="1" x14ac:dyDescent="0.2">
      <c r="A21" s="102">
        <v>1939</v>
      </c>
      <c r="B21" s="103">
        <v>4133</v>
      </c>
      <c r="C21" s="103">
        <v>2216.1144852237803</v>
      </c>
      <c r="D21" s="104">
        <f t="shared" si="0"/>
        <v>0.53619997222932014</v>
      </c>
      <c r="E21" s="100"/>
      <c r="F21" s="97">
        <v>1928</v>
      </c>
      <c r="G21" s="105">
        <v>3177.8958251469853</v>
      </c>
      <c r="H21" s="104">
        <v>0.20987654320987653</v>
      </c>
      <c r="I21" s="104">
        <f t="shared" si="1"/>
        <v>0.76890777283982226</v>
      </c>
    </row>
    <row r="22" spans="1:9" ht="12.75" customHeight="1" x14ac:dyDescent="0.2">
      <c r="A22" s="102">
        <v>1940</v>
      </c>
      <c r="B22" s="103">
        <v>4133</v>
      </c>
      <c r="C22" s="103">
        <v>2605.1308087178886</v>
      </c>
      <c r="D22" s="104">
        <f t="shared" si="0"/>
        <v>0.6303244153684705</v>
      </c>
      <c r="E22" s="100"/>
      <c r="F22" s="97">
        <v>1984</v>
      </c>
      <c r="G22" s="105">
        <v>3173.5966598495688</v>
      </c>
      <c r="H22" s="104">
        <v>0.22222222222222221</v>
      </c>
      <c r="I22" s="104">
        <f t="shared" si="1"/>
        <v>0.76786756831588887</v>
      </c>
    </row>
    <row r="23" spans="1:9" ht="12.75" customHeight="1" x14ac:dyDescent="0.2">
      <c r="A23" s="102">
        <v>1941</v>
      </c>
      <c r="B23" s="103">
        <v>4133</v>
      </c>
      <c r="C23" s="103">
        <v>3502.8946225727677</v>
      </c>
      <c r="D23" s="104">
        <f t="shared" si="0"/>
        <v>0.84754285569145116</v>
      </c>
      <c r="E23" s="100"/>
      <c r="F23" s="97">
        <v>1978</v>
      </c>
      <c r="G23" s="105">
        <v>3162.2392950661474</v>
      </c>
      <c r="H23" s="104">
        <v>0.23456790123456789</v>
      </c>
      <c r="I23" s="104">
        <f t="shared" si="1"/>
        <v>0.76511959716093569</v>
      </c>
    </row>
    <row r="24" spans="1:9" ht="12.75" customHeight="1" x14ac:dyDescent="0.2">
      <c r="A24" s="102">
        <v>1942</v>
      </c>
      <c r="B24" s="103">
        <v>4133</v>
      </c>
      <c r="C24" s="103">
        <v>2779.5979012183202</v>
      </c>
      <c r="D24" s="104">
        <f t="shared" si="0"/>
        <v>0.67253760010121466</v>
      </c>
      <c r="E24" s="100"/>
      <c r="F24" s="97">
        <v>1995</v>
      </c>
      <c r="G24" s="105">
        <v>3095.5906823031023</v>
      </c>
      <c r="H24" s="104">
        <v>0.24691358024691357</v>
      </c>
      <c r="I24" s="104">
        <f t="shared" si="1"/>
        <v>0.74899363230174265</v>
      </c>
    </row>
    <row r="25" spans="1:9" ht="12.75" customHeight="1" x14ac:dyDescent="0.2">
      <c r="A25" s="102">
        <v>1943</v>
      </c>
      <c r="B25" s="103">
        <v>4133</v>
      </c>
      <c r="C25" s="103">
        <v>3485.8075007009575</v>
      </c>
      <c r="D25" s="104">
        <f t="shared" si="0"/>
        <v>0.84340854118097208</v>
      </c>
      <c r="E25" s="100"/>
      <c r="F25" s="97">
        <v>1979</v>
      </c>
      <c r="G25" s="105">
        <v>3087.8835423735691</v>
      </c>
      <c r="H25" s="104">
        <v>0.25925925925925924</v>
      </c>
      <c r="I25" s="104">
        <f t="shared" si="1"/>
        <v>0.74712885128806417</v>
      </c>
    </row>
    <row r="26" spans="1:9" ht="12.75" customHeight="1" x14ac:dyDescent="0.2">
      <c r="A26" s="102">
        <v>1944</v>
      </c>
      <c r="B26" s="103">
        <v>4133</v>
      </c>
      <c r="C26" s="103">
        <v>1840.1967144702039</v>
      </c>
      <c r="D26" s="104">
        <f t="shared" si="0"/>
        <v>0.44524478937096634</v>
      </c>
      <c r="E26" s="100"/>
      <c r="F26" s="97">
        <v>1951</v>
      </c>
      <c r="G26" s="105">
        <v>3082.4655565769508</v>
      </c>
      <c r="H26" s="104">
        <v>0.27160493827160492</v>
      </c>
      <c r="I26" s="104">
        <f t="shared" si="1"/>
        <v>0.745817942554307</v>
      </c>
    </row>
    <row r="27" spans="1:9" ht="12.75" customHeight="1" x14ac:dyDescent="0.2">
      <c r="A27" s="102">
        <v>1945</v>
      </c>
      <c r="B27" s="103">
        <v>4133</v>
      </c>
      <c r="C27" s="103">
        <v>2901.8446414784248</v>
      </c>
      <c r="D27" s="104">
        <f t="shared" si="0"/>
        <v>0.70211580969717513</v>
      </c>
      <c r="E27" s="100"/>
      <c r="F27" s="97">
        <v>2000</v>
      </c>
      <c r="G27" s="105">
        <v>3077.4170569969019</v>
      </c>
      <c r="H27" s="104">
        <v>0.2839506172839506</v>
      </c>
      <c r="I27" s="104">
        <f t="shared" si="1"/>
        <v>0.74459643285673893</v>
      </c>
    </row>
    <row r="28" spans="1:9" ht="12.75" customHeight="1" x14ac:dyDescent="0.2">
      <c r="A28" s="102">
        <v>1946</v>
      </c>
      <c r="B28" s="103">
        <v>4133</v>
      </c>
      <c r="C28" s="103">
        <v>2849.4063593256196</v>
      </c>
      <c r="D28" s="104">
        <f t="shared" si="0"/>
        <v>0.68942810532920873</v>
      </c>
      <c r="E28" s="100"/>
      <c r="F28" s="97">
        <v>1936</v>
      </c>
      <c r="G28" s="105">
        <v>3077.0101723214789</v>
      </c>
      <c r="H28" s="104">
        <v>0.29629629629629628</v>
      </c>
      <c r="I28" s="104">
        <f t="shared" si="1"/>
        <v>0.74449798507657361</v>
      </c>
    </row>
    <row r="29" spans="1:9" ht="12.75" customHeight="1" x14ac:dyDescent="0.2">
      <c r="A29" s="102">
        <v>1947</v>
      </c>
      <c r="B29" s="103">
        <v>4133</v>
      </c>
      <c r="C29" s="103">
        <v>2374.9837107118678</v>
      </c>
      <c r="D29" s="104">
        <f t="shared" si="0"/>
        <v>0.57463917510570239</v>
      </c>
      <c r="E29" s="100"/>
      <c r="F29" s="97">
        <v>1937</v>
      </c>
      <c r="G29" s="105">
        <v>3072.9956986743241</v>
      </c>
      <c r="H29" s="104">
        <v>0.30864197530864196</v>
      </c>
      <c r="I29" s="104">
        <f t="shared" si="1"/>
        <v>0.74352666311984617</v>
      </c>
    </row>
    <row r="30" spans="1:9" ht="12.75" customHeight="1" x14ac:dyDescent="0.2">
      <c r="A30" s="102">
        <v>1948</v>
      </c>
      <c r="B30" s="103">
        <v>4133</v>
      </c>
      <c r="C30" s="103">
        <v>2163.4962390378441</v>
      </c>
      <c r="D30" s="104">
        <f t="shared" si="0"/>
        <v>0.52346872466437067</v>
      </c>
      <c r="E30" s="100"/>
      <c r="F30" s="97">
        <v>1973</v>
      </c>
      <c r="G30" s="105">
        <v>3063.5730252054068</v>
      </c>
      <c r="H30" s="104">
        <v>0.32098765432098764</v>
      </c>
      <c r="I30" s="104">
        <f t="shared" si="1"/>
        <v>0.74124680019487221</v>
      </c>
    </row>
    <row r="31" spans="1:9" ht="12.75" customHeight="1" x14ac:dyDescent="0.2">
      <c r="A31" s="102">
        <v>1949</v>
      </c>
      <c r="B31" s="103">
        <v>4133</v>
      </c>
      <c r="C31" s="103">
        <v>1598.6270495903659</v>
      </c>
      <c r="D31" s="104">
        <f t="shared" si="0"/>
        <v>0.38679580198169994</v>
      </c>
      <c r="E31" s="100"/>
      <c r="F31" s="97">
        <v>1985</v>
      </c>
      <c r="G31" s="105">
        <v>3058.6556525931583</v>
      </c>
      <c r="H31" s="104">
        <v>0.33333333333333331</v>
      </c>
      <c r="I31" s="104">
        <f t="shared" si="1"/>
        <v>0.74005701732232232</v>
      </c>
    </row>
    <row r="32" spans="1:9" ht="12.75" customHeight="1" x14ac:dyDescent="0.2">
      <c r="A32" s="102">
        <v>1950</v>
      </c>
      <c r="B32" s="103">
        <v>4133</v>
      </c>
      <c r="C32" s="103">
        <v>2495.0636130052881</v>
      </c>
      <c r="D32" s="104">
        <f t="shared" si="0"/>
        <v>0.60369310742929783</v>
      </c>
      <c r="E32" s="100"/>
      <c r="F32" s="97">
        <v>1996</v>
      </c>
      <c r="G32" s="105">
        <v>3026.7365114009135</v>
      </c>
      <c r="H32" s="104">
        <v>0.34567901234567899</v>
      </c>
      <c r="I32" s="104">
        <f t="shared" si="1"/>
        <v>0.7323340216309977</v>
      </c>
    </row>
    <row r="33" spans="1:9" ht="12.75" customHeight="1" x14ac:dyDescent="0.2">
      <c r="A33" s="102">
        <v>1951</v>
      </c>
      <c r="B33" s="103">
        <v>4133</v>
      </c>
      <c r="C33" s="103">
        <v>3082.4655565769508</v>
      </c>
      <c r="D33" s="104">
        <f t="shared" si="0"/>
        <v>0.745817942554307</v>
      </c>
      <c r="E33" s="100"/>
      <c r="F33" s="97">
        <v>1922</v>
      </c>
      <c r="G33" s="105">
        <v>3006.1885717177965</v>
      </c>
      <c r="H33" s="104">
        <v>0.35802469135802467</v>
      </c>
      <c r="I33" s="104">
        <f t="shared" si="1"/>
        <v>0.72736234495954433</v>
      </c>
    </row>
    <row r="34" spans="1:9" ht="12.75" customHeight="1" x14ac:dyDescent="0.2">
      <c r="A34" s="102">
        <v>1952</v>
      </c>
      <c r="B34" s="103">
        <v>4133</v>
      </c>
      <c r="C34" s="103">
        <v>3717.6947055673654</v>
      </c>
      <c r="D34" s="104">
        <f t="shared" si="0"/>
        <v>0.89951480899282976</v>
      </c>
      <c r="E34" s="100"/>
      <c r="F34" s="97">
        <v>1975</v>
      </c>
      <c r="G34" s="105">
        <v>2988.015233674611</v>
      </c>
      <c r="H34" s="104">
        <v>0.37037037037037035</v>
      </c>
      <c r="I34" s="104">
        <f t="shared" si="1"/>
        <v>0.72296521501926225</v>
      </c>
    </row>
    <row r="35" spans="1:9" ht="12.75" customHeight="1" x14ac:dyDescent="0.2">
      <c r="A35" s="102">
        <v>1953</v>
      </c>
      <c r="B35" s="103">
        <v>4133</v>
      </c>
      <c r="C35" s="103">
        <v>2783.8553611025609</v>
      </c>
      <c r="D35" s="104">
        <f t="shared" si="0"/>
        <v>0.67356771379205438</v>
      </c>
      <c r="E35" s="100"/>
      <c r="F35" s="97">
        <v>1945</v>
      </c>
      <c r="G35" s="105">
        <v>2901.8446414784248</v>
      </c>
      <c r="H35" s="104">
        <v>0.38271604938271603</v>
      </c>
      <c r="I35" s="104">
        <f t="shared" si="1"/>
        <v>0.70211580969717513</v>
      </c>
    </row>
    <row r="36" spans="1:9" ht="12.75" customHeight="1" x14ac:dyDescent="0.2">
      <c r="A36" s="102">
        <v>1954</v>
      </c>
      <c r="B36" s="103">
        <v>4133</v>
      </c>
      <c r="C36" s="103">
        <v>2654.3071489445047</v>
      </c>
      <c r="D36" s="104">
        <f t="shared" si="0"/>
        <v>0.64222287658952448</v>
      </c>
      <c r="E36" s="100"/>
      <c r="F36" s="97">
        <v>1971</v>
      </c>
      <c r="G36" s="105">
        <v>2869.1675959817394</v>
      </c>
      <c r="H36" s="104">
        <v>0.39506172839506171</v>
      </c>
      <c r="I36" s="104">
        <f t="shared" si="1"/>
        <v>0.69420943527262025</v>
      </c>
    </row>
    <row r="37" spans="1:9" ht="12.75" customHeight="1" x14ac:dyDescent="0.2">
      <c r="A37" s="102">
        <v>1955</v>
      </c>
      <c r="B37" s="103">
        <v>4133</v>
      </c>
      <c r="C37" s="103">
        <v>1822.7171109323904</v>
      </c>
      <c r="D37" s="104">
        <f t="shared" si="0"/>
        <v>0.44101551196041383</v>
      </c>
      <c r="E37" s="100"/>
      <c r="F37" s="97">
        <v>1946</v>
      </c>
      <c r="G37" s="105">
        <v>2849.4063593256196</v>
      </c>
      <c r="H37" s="104">
        <v>0.40740740740740738</v>
      </c>
      <c r="I37" s="104">
        <f t="shared" si="1"/>
        <v>0.68942810532920873</v>
      </c>
    </row>
    <row r="38" spans="1:9" ht="12.75" customHeight="1" x14ac:dyDescent="0.2">
      <c r="A38" s="102">
        <v>1956</v>
      </c>
      <c r="B38" s="103">
        <v>4133</v>
      </c>
      <c r="C38" s="103">
        <v>3467.5456761554296</v>
      </c>
      <c r="D38" s="104">
        <f t="shared" si="0"/>
        <v>0.838990001489337</v>
      </c>
      <c r="E38" s="100"/>
      <c r="F38" s="97">
        <v>1953</v>
      </c>
      <c r="G38" s="105">
        <v>2783.8553611025609</v>
      </c>
      <c r="H38" s="104">
        <v>0.41975308641975306</v>
      </c>
      <c r="I38" s="104">
        <f t="shared" si="1"/>
        <v>0.67356771379205438</v>
      </c>
    </row>
    <row r="39" spans="1:9" ht="12.75" customHeight="1" x14ac:dyDescent="0.2">
      <c r="A39" s="102">
        <v>1957</v>
      </c>
      <c r="B39" s="103">
        <v>4133</v>
      </c>
      <c r="C39" s="103">
        <v>2511.0086610066978</v>
      </c>
      <c r="D39" s="104">
        <f t="shared" si="0"/>
        <v>0.60755109146060915</v>
      </c>
      <c r="E39" s="100"/>
      <c r="F39" s="97">
        <v>1942</v>
      </c>
      <c r="G39" s="105">
        <v>2779.5979012183202</v>
      </c>
      <c r="H39" s="104">
        <v>0.43209876543209874</v>
      </c>
      <c r="I39" s="104">
        <f t="shared" si="1"/>
        <v>0.67253760010121466</v>
      </c>
    </row>
    <row r="40" spans="1:9" ht="12.75" customHeight="1" x14ac:dyDescent="0.2">
      <c r="A40" s="102">
        <v>1958</v>
      </c>
      <c r="B40" s="103">
        <v>4133</v>
      </c>
      <c r="C40" s="103">
        <v>3682.5659381677865</v>
      </c>
      <c r="D40" s="104">
        <f t="shared" si="0"/>
        <v>0.89101522820415835</v>
      </c>
      <c r="E40" s="100"/>
      <c r="F40" s="97">
        <v>1923</v>
      </c>
      <c r="G40" s="105">
        <v>2746.25720777777</v>
      </c>
      <c r="H40" s="104">
        <v>0.44444444444444442</v>
      </c>
      <c r="I40" s="104">
        <f t="shared" si="1"/>
        <v>0.66447065274081052</v>
      </c>
    </row>
    <row r="41" spans="1:9" ht="12.75" customHeight="1" x14ac:dyDescent="0.2">
      <c r="A41" s="102">
        <v>1959</v>
      </c>
      <c r="B41" s="103">
        <v>4133</v>
      </c>
      <c r="C41" s="103">
        <v>2391.9404651740415</v>
      </c>
      <c r="D41" s="104">
        <f t="shared" si="0"/>
        <v>0.57874194657005607</v>
      </c>
      <c r="E41" s="100"/>
      <c r="F41" s="97">
        <v>1927</v>
      </c>
      <c r="G41" s="105">
        <v>2738.3930468212502</v>
      </c>
      <c r="H41" s="104">
        <v>0.4567901234567901</v>
      </c>
      <c r="I41" s="104">
        <f t="shared" si="1"/>
        <v>0.66256787970511744</v>
      </c>
    </row>
    <row r="42" spans="1:9" ht="12.75" customHeight="1" x14ac:dyDescent="0.2">
      <c r="A42" s="102">
        <v>1960</v>
      </c>
      <c r="B42" s="103">
        <v>4133</v>
      </c>
      <c r="C42" s="103">
        <v>2008.067302569428</v>
      </c>
      <c r="D42" s="104">
        <f t="shared" si="0"/>
        <v>0.48586191690525721</v>
      </c>
      <c r="E42" s="100"/>
      <c r="F42" s="97">
        <v>1966</v>
      </c>
      <c r="G42" s="105">
        <v>2683.4679294693897</v>
      </c>
      <c r="H42" s="104">
        <v>0.46913580246913578</v>
      </c>
      <c r="I42" s="104">
        <f t="shared" si="1"/>
        <v>0.64927847313558906</v>
      </c>
    </row>
    <row r="43" spans="1:9" ht="12.75" customHeight="1" x14ac:dyDescent="0.2">
      <c r="A43" s="102">
        <v>1961</v>
      </c>
      <c r="B43" s="103">
        <v>4133</v>
      </c>
      <c r="C43" s="103">
        <v>1668.0714647806872</v>
      </c>
      <c r="D43" s="104">
        <f t="shared" si="0"/>
        <v>0.40359822520703781</v>
      </c>
      <c r="E43" s="100"/>
      <c r="F43" s="97">
        <v>1935</v>
      </c>
      <c r="G43" s="105">
        <v>2660.4626603483866</v>
      </c>
      <c r="H43" s="104">
        <v>0.48148148148148145</v>
      </c>
      <c r="I43" s="104">
        <f t="shared" si="1"/>
        <v>0.64371223332891037</v>
      </c>
    </row>
    <row r="44" spans="1:9" ht="12.75" customHeight="1" x14ac:dyDescent="0.2">
      <c r="A44" s="102">
        <v>1962</v>
      </c>
      <c r="B44" s="103">
        <v>4133</v>
      </c>
      <c r="C44" s="103">
        <v>2338.0717869892496</v>
      </c>
      <c r="D44" s="104">
        <f t="shared" si="0"/>
        <v>0.56570815073536163</v>
      </c>
      <c r="E44" s="100"/>
      <c r="F44" s="97">
        <v>1965</v>
      </c>
      <c r="G44" s="105">
        <v>2657.2009898495021</v>
      </c>
      <c r="H44" s="104">
        <v>0.49382716049382713</v>
      </c>
      <c r="I44" s="104">
        <f t="shared" si="1"/>
        <v>0.6429230558551905</v>
      </c>
    </row>
    <row r="45" spans="1:9" ht="12.75" customHeight="1" x14ac:dyDescent="0.2">
      <c r="A45" s="102">
        <v>1963</v>
      </c>
      <c r="B45" s="103">
        <v>4133</v>
      </c>
      <c r="C45" s="103">
        <v>2637.8647440461905</v>
      </c>
      <c r="D45" s="104">
        <f t="shared" si="0"/>
        <v>0.63824455457202767</v>
      </c>
      <c r="E45" s="100"/>
      <c r="F45" s="97">
        <v>1954</v>
      </c>
      <c r="G45" s="105">
        <v>2654.3071489445047</v>
      </c>
      <c r="H45" s="104">
        <v>0.50617283950617287</v>
      </c>
      <c r="I45" s="104">
        <f t="shared" si="1"/>
        <v>0.64222287658952448</v>
      </c>
    </row>
    <row r="46" spans="1:9" ht="12.75" customHeight="1" x14ac:dyDescent="0.2">
      <c r="A46" s="102">
        <v>1964</v>
      </c>
      <c r="B46" s="103">
        <v>4133</v>
      </c>
      <c r="C46" s="103">
        <v>2612.2485361505205</v>
      </c>
      <c r="D46" s="104">
        <f t="shared" si="0"/>
        <v>0.63204658508360045</v>
      </c>
      <c r="E46" s="100"/>
      <c r="F46" s="97">
        <v>1963</v>
      </c>
      <c r="G46" s="105">
        <v>2637.8647440461905</v>
      </c>
      <c r="H46" s="104">
        <v>0.51851851851851849</v>
      </c>
      <c r="I46" s="104">
        <f t="shared" si="1"/>
        <v>0.63824455457202767</v>
      </c>
    </row>
    <row r="47" spans="1:9" ht="12.75" customHeight="1" x14ac:dyDescent="0.2">
      <c r="A47" s="102">
        <v>1965</v>
      </c>
      <c r="B47" s="103">
        <v>4133</v>
      </c>
      <c r="C47" s="103">
        <v>2657.2009898495021</v>
      </c>
      <c r="D47" s="104">
        <f t="shared" si="0"/>
        <v>0.6429230558551905</v>
      </c>
      <c r="E47" s="100"/>
      <c r="F47" s="97">
        <v>1993</v>
      </c>
      <c r="G47" s="105">
        <v>2629.8247710072551</v>
      </c>
      <c r="H47" s="104">
        <v>0.53086419753086422</v>
      </c>
      <c r="I47" s="104">
        <f t="shared" si="1"/>
        <v>0.63629924292457174</v>
      </c>
    </row>
    <row r="48" spans="1:9" ht="12.75" customHeight="1" x14ac:dyDescent="0.2">
      <c r="A48" s="102">
        <v>1966</v>
      </c>
      <c r="B48" s="103">
        <v>4133</v>
      </c>
      <c r="C48" s="103">
        <v>2683.4679294693897</v>
      </c>
      <c r="D48" s="104">
        <f t="shared" si="0"/>
        <v>0.64927847313558906</v>
      </c>
      <c r="E48" s="100"/>
      <c r="F48" s="97">
        <v>1964</v>
      </c>
      <c r="G48" s="105">
        <v>2612.2485361505205</v>
      </c>
      <c r="H48" s="104">
        <v>0.54320987654320985</v>
      </c>
      <c r="I48" s="104">
        <f t="shared" si="1"/>
        <v>0.63204658508360045</v>
      </c>
    </row>
    <row r="49" spans="1:9" ht="12.75" customHeight="1" x14ac:dyDescent="0.2">
      <c r="A49" s="102">
        <v>1967</v>
      </c>
      <c r="B49" s="103">
        <v>4133</v>
      </c>
      <c r="C49" s="103">
        <v>3893.5143847832142</v>
      </c>
      <c r="D49" s="104">
        <f t="shared" si="0"/>
        <v>0.94205525883939367</v>
      </c>
      <c r="E49" s="100"/>
      <c r="F49" s="97">
        <v>1940</v>
      </c>
      <c r="G49" s="105">
        <v>2605.1308087178886</v>
      </c>
      <c r="H49" s="104">
        <v>0.55555555555555558</v>
      </c>
      <c r="I49" s="104">
        <f t="shared" si="1"/>
        <v>0.6303244153684705</v>
      </c>
    </row>
    <row r="50" spans="1:9" ht="12.75" customHeight="1" x14ac:dyDescent="0.2">
      <c r="A50" s="102">
        <v>1968</v>
      </c>
      <c r="B50" s="103">
        <v>4133</v>
      </c>
      <c r="C50" s="103">
        <v>2441.4367035674973</v>
      </c>
      <c r="D50" s="104">
        <f t="shared" si="0"/>
        <v>0.59071780875090663</v>
      </c>
      <c r="E50" s="100"/>
      <c r="F50" s="97">
        <v>2003</v>
      </c>
      <c r="G50" s="105">
        <v>2586.8091420597934</v>
      </c>
      <c r="H50" s="104">
        <v>0.5679012345679012</v>
      </c>
      <c r="I50" s="104">
        <f t="shared" si="1"/>
        <v>0.6258913965787064</v>
      </c>
    </row>
    <row r="51" spans="1:9" ht="12.75" customHeight="1" x14ac:dyDescent="0.2">
      <c r="A51" s="102">
        <v>1969</v>
      </c>
      <c r="B51" s="103">
        <v>4133</v>
      </c>
      <c r="C51" s="103">
        <v>3836.6063175085937</v>
      </c>
      <c r="D51" s="104">
        <f t="shared" si="0"/>
        <v>0.92828606762850074</v>
      </c>
      <c r="E51" s="100"/>
      <c r="F51" s="97">
        <v>1989</v>
      </c>
      <c r="G51" s="105">
        <v>2554.7520411816645</v>
      </c>
      <c r="H51" s="104">
        <v>0.58024691358024694</v>
      </c>
      <c r="I51" s="104">
        <f t="shared" si="1"/>
        <v>0.61813502085208427</v>
      </c>
    </row>
    <row r="52" spans="1:9" ht="12.75" customHeight="1" x14ac:dyDescent="0.2">
      <c r="A52" s="102">
        <v>1970</v>
      </c>
      <c r="B52" s="103">
        <v>4133</v>
      </c>
      <c r="C52" s="103">
        <v>3202.8069307805727</v>
      </c>
      <c r="D52" s="104">
        <f t="shared" si="0"/>
        <v>0.77493513931298641</v>
      </c>
      <c r="E52" s="100"/>
      <c r="F52" s="97">
        <v>1957</v>
      </c>
      <c r="G52" s="105">
        <v>2511.0086610066978</v>
      </c>
      <c r="H52" s="104">
        <v>0.59259259259259256</v>
      </c>
      <c r="I52" s="104">
        <f t="shared" si="1"/>
        <v>0.60755109146060915</v>
      </c>
    </row>
    <row r="53" spans="1:9" ht="12.75" customHeight="1" x14ac:dyDescent="0.2">
      <c r="A53" s="102">
        <v>1971</v>
      </c>
      <c r="B53" s="103">
        <v>4133</v>
      </c>
      <c r="C53" s="103">
        <v>2869.1675959817394</v>
      </c>
      <c r="D53" s="104">
        <f t="shared" si="0"/>
        <v>0.69420943527262025</v>
      </c>
      <c r="E53" s="100"/>
      <c r="F53" s="97">
        <v>1950</v>
      </c>
      <c r="G53" s="105">
        <v>2495.0636130052881</v>
      </c>
      <c r="H53" s="104">
        <v>0.60493827160493829</v>
      </c>
      <c r="I53" s="104">
        <f t="shared" si="1"/>
        <v>0.60369310742929783</v>
      </c>
    </row>
    <row r="54" spans="1:9" ht="12.75" customHeight="1" x14ac:dyDescent="0.2">
      <c r="A54" s="102">
        <v>1972</v>
      </c>
      <c r="B54" s="103">
        <v>4133</v>
      </c>
      <c r="C54" s="103">
        <v>2310.9945097810187</v>
      </c>
      <c r="D54" s="104">
        <f t="shared" si="0"/>
        <v>0.55915666822671639</v>
      </c>
      <c r="E54" s="100"/>
      <c r="F54" s="97">
        <v>1968</v>
      </c>
      <c r="G54" s="105">
        <v>2441.4367035674973</v>
      </c>
      <c r="H54" s="104">
        <v>0.61728395061728392</v>
      </c>
      <c r="I54" s="104">
        <f t="shared" si="1"/>
        <v>0.59071780875090663</v>
      </c>
    </row>
    <row r="55" spans="1:9" ht="12.75" customHeight="1" x14ac:dyDescent="0.2">
      <c r="A55" s="102">
        <v>1973</v>
      </c>
      <c r="B55" s="103">
        <v>4133</v>
      </c>
      <c r="C55" s="103">
        <v>3063.5730252054068</v>
      </c>
      <c r="D55" s="104">
        <f t="shared" si="0"/>
        <v>0.74124680019487221</v>
      </c>
      <c r="E55" s="100"/>
      <c r="F55" s="97">
        <v>1981</v>
      </c>
      <c r="G55" s="105">
        <v>2406.0320835140237</v>
      </c>
      <c r="H55" s="104">
        <v>0.62962962962962965</v>
      </c>
      <c r="I55" s="104">
        <f t="shared" si="1"/>
        <v>0.58215148403436334</v>
      </c>
    </row>
    <row r="56" spans="1:9" ht="12.75" customHeight="1" x14ac:dyDescent="0.2">
      <c r="A56" s="102">
        <v>1974</v>
      </c>
      <c r="B56" s="103">
        <v>4133</v>
      </c>
      <c r="C56" s="103">
        <v>3506.7009440839529</v>
      </c>
      <c r="D56" s="104">
        <f t="shared" si="0"/>
        <v>0.84846381419887562</v>
      </c>
      <c r="E56" s="100"/>
      <c r="F56" s="97">
        <v>1959</v>
      </c>
      <c r="G56" s="105">
        <v>2391.9404651740415</v>
      </c>
      <c r="H56" s="104">
        <v>0.64197530864197527</v>
      </c>
      <c r="I56" s="104">
        <f t="shared" si="1"/>
        <v>0.57874194657005607</v>
      </c>
    </row>
    <row r="57" spans="1:9" ht="12.75" customHeight="1" x14ac:dyDescent="0.2">
      <c r="A57" s="102">
        <v>1975</v>
      </c>
      <c r="B57" s="103">
        <v>4133</v>
      </c>
      <c r="C57" s="103">
        <v>2988.015233674611</v>
      </c>
      <c r="D57" s="104">
        <f t="shared" si="0"/>
        <v>0.72296521501926225</v>
      </c>
      <c r="E57" s="100"/>
      <c r="F57" s="97">
        <v>1947</v>
      </c>
      <c r="G57" s="105">
        <v>2374.9837107118678</v>
      </c>
      <c r="H57" s="104">
        <v>0.65432098765432101</v>
      </c>
      <c r="I57" s="104">
        <f t="shared" si="1"/>
        <v>0.57463917510570239</v>
      </c>
    </row>
    <row r="58" spans="1:9" ht="12.75" customHeight="1" x14ac:dyDescent="0.2">
      <c r="A58" s="102">
        <v>1976</v>
      </c>
      <c r="B58" s="103">
        <v>4133</v>
      </c>
      <c r="C58" s="103">
        <v>1876.3654420230114</v>
      </c>
      <c r="D58" s="104">
        <f t="shared" si="0"/>
        <v>0.45399599371473781</v>
      </c>
      <c r="E58" s="100"/>
      <c r="F58" s="97">
        <v>1962</v>
      </c>
      <c r="G58" s="105">
        <v>2338.0717869892496</v>
      </c>
      <c r="H58" s="104">
        <v>0.66666666666666663</v>
      </c>
      <c r="I58" s="104">
        <f t="shared" si="1"/>
        <v>0.56570815073536163</v>
      </c>
    </row>
    <row r="59" spans="1:9" ht="12.75" customHeight="1" x14ac:dyDescent="0.2">
      <c r="A59" s="102">
        <v>1977</v>
      </c>
      <c r="B59" s="103">
        <v>4133</v>
      </c>
      <c r="C59" s="103">
        <v>453.87153938462188</v>
      </c>
      <c r="D59" s="104">
        <f t="shared" si="0"/>
        <v>0.10981648666455888</v>
      </c>
      <c r="E59" s="100"/>
      <c r="F59" s="97">
        <v>1972</v>
      </c>
      <c r="G59" s="105">
        <v>2310.9945097810187</v>
      </c>
      <c r="H59" s="104">
        <v>0.67901234567901236</v>
      </c>
      <c r="I59" s="104">
        <f t="shared" si="1"/>
        <v>0.55915666822671639</v>
      </c>
    </row>
    <row r="60" spans="1:9" ht="12.75" customHeight="1" x14ac:dyDescent="0.2">
      <c r="A60" s="102">
        <v>1978</v>
      </c>
      <c r="B60" s="103">
        <v>4133</v>
      </c>
      <c r="C60" s="103">
        <v>3162.2392950661474</v>
      </c>
      <c r="D60" s="104">
        <f t="shared" si="0"/>
        <v>0.76511959716093569</v>
      </c>
      <c r="E60" s="100"/>
      <c r="F60" s="97">
        <v>1939</v>
      </c>
      <c r="G60" s="105">
        <v>2216.1144852237803</v>
      </c>
      <c r="H60" s="104">
        <v>0.69135802469135799</v>
      </c>
      <c r="I60" s="104">
        <f t="shared" si="1"/>
        <v>0.53619997222932014</v>
      </c>
    </row>
    <row r="61" spans="1:9" ht="12.75" customHeight="1" x14ac:dyDescent="0.2">
      <c r="A61" s="102">
        <v>1979</v>
      </c>
      <c r="B61" s="103">
        <v>4133</v>
      </c>
      <c r="C61" s="103">
        <v>3087.8835423735691</v>
      </c>
      <c r="D61" s="104">
        <f t="shared" si="0"/>
        <v>0.74712885128806417</v>
      </c>
      <c r="E61" s="100"/>
      <c r="F61" s="97">
        <v>2002</v>
      </c>
      <c r="G61" s="105">
        <v>2209.6632748177944</v>
      </c>
      <c r="H61" s="104">
        <v>0.70370370370370372</v>
      </c>
      <c r="I61" s="104">
        <f t="shared" si="1"/>
        <v>0.53463906963895336</v>
      </c>
    </row>
    <row r="62" spans="1:9" ht="12.75" customHeight="1" x14ac:dyDescent="0.2">
      <c r="A62" s="102">
        <v>1980</v>
      </c>
      <c r="B62" s="103">
        <v>4133</v>
      </c>
      <c r="C62" s="103">
        <v>3936.0684073043649</v>
      </c>
      <c r="D62" s="104">
        <f t="shared" si="0"/>
        <v>0.95235141720405636</v>
      </c>
      <c r="E62" s="100"/>
      <c r="F62" s="97">
        <v>1948</v>
      </c>
      <c r="G62" s="105">
        <v>2163.4962390378441</v>
      </c>
      <c r="H62" s="104">
        <v>0.71604938271604934</v>
      </c>
      <c r="I62" s="104">
        <f t="shared" si="1"/>
        <v>0.52346872466437067</v>
      </c>
    </row>
    <row r="63" spans="1:9" ht="12.75" customHeight="1" x14ac:dyDescent="0.2">
      <c r="A63" s="102">
        <v>1981</v>
      </c>
      <c r="B63" s="103">
        <v>4133</v>
      </c>
      <c r="C63" s="103">
        <v>2406.0320835140237</v>
      </c>
      <c r="D63" s="104">
        <f t="shared" si="0"/>
        <v>0.58215148403436334</v>
      </c>
      <c r="E63" s="100"/>
      <c r="F63" s="97">
        <v>1926</v>
      </c>
      <c r="G63" s="105">
        <v>2133.4298810308596</v>
      </c>
      <c r="H63" s="104">
        <v>0.72839506172839508</v>
      </c>
      <c r="I63" s="104">
        <f t="shared" si="1"/>
        <v>0.51619401912191132</v>
      </c>
    </row>
    <row r="64" spans="1:9" ht="12.75" customHeight="1" x14ac:dyDescent="0.2">
      <c r="A64" s="102">
        <v>1982</v>
      </c>
      <c r="B64" s="103">
        <v>4133</v>
      </c>
      <c r="C64" s="103">
        <v>3836.5545732222354</v>
      </c>
      <c r="D64" s="104">
        <f t="shared" si="0"/>
        <v>0.9282735478398827</v>
      </c>
      <c r="E64" s="100"/>
      <c r="F64" s="97">
        <v>1960</v>
      </c>
      <c r="G64" s="105">
        <v>2008.067302569428</v>
      </c>
      <c r="H64" s="104">
        <v>0.7407407407407407</v>
      </c>
      <c r="I64" s="104">
        <f t="shared" si="1"/>
        <v>0.48586191690525721</v>
      </c>
    </row>
    <row r="65" spans="1:9" ht="12.75" customHeight="1" x14ac:dyDescent="0.2">
      <c r="A65" s="102">
        <v>1983</v>
      </c>
      <c r="B65" s="103">
        <v>4133</v>
      </c>
      <c r="C65" s="103">
        <v>4054.5127821241504</v>
      </c>
      <c r="D65" s="104">
        <f t="shared" si="0"/>
        <v>0.98100962548370441</v>
      </c>
      <c r="E65" s="100"/>
      <c r="F65" s="97">
        <v>1994</v>
      </c>
      <c r="G65" s="105">
        <v>1909.9446685154869</v>
      </c>
      <c r="H65" s="104">
        <v>0.75308641975308643</v>
      </c>
      <c r="I65" s="104">
        <f t="shared" si="1"/>
        <v>0.46212065533885482</v>
      </c>
    </row>
    <row r="66" spans="1:9" ht="12.75" customHeight="1" x14ac:dyDescent="0.2">
      <c r="A66" s="102">
        <v>1984</v>
      </c>
      <c r="B66" s="103">
        <v>4133</v>
      </c>
      <c r="C66" s="103">
        <v>3173.5966598495688</v>
      </c>
      <c r="D66" s="104">
        <f t="shared" si="0"/>
        <v>0.76786756831588887</v>
      </c>
      <c r="E66" s="100"/>
      <c r="F66" s="97">
        <v>1976</v>
      </c>
      <c r="G66" s="105">
        <v>1876.3654420230114</v>
      </c>
      <c r="H66" s="104">
        <v>0.76543209876543206</v>
      </c>
      <c r="I66" s="104">
        <f t="shared" si="1"/>
        <v>0.45399599371473781</v>
      </c>
    </row>
    <row r="67" spans="1:9" ht="12.75" customHeight="1" x14ac:dyDescent="0.2">
      <c r="A67" s="102">
        <v>1985</v>
      </c>
      <c r="B67" s="103">
        <v>4133</v>
      </c>
      <c r="C67" s="103">
        <v>3058.6556525931583</v>
      </c>
      <c r="D67" s="104">
        <f t="shared" si="0"/>
        <v>0.74005701732232232</v>
      </c>
      <c r="E67" s="100"/>
      <c r="F67" s="97">
        <v>1944</v>
      </c>
      <c r="G67" s="105">
        <v>1840.1967144702039</v>
      </c>
      <c r="H67" s="104">
        <v>0.77777777777777779</v>
      </c>
      <c r="I67" s="104">
        <f t="shared" si="1"/>
        <v>0.44524478937096634</v>
      </c>
    </row>
    <row r="68" spans="1:9" ht="12.75" customHeight="1" x14ac:dyDescent="0.2">
      <c r="A68" s="102">
        <v>1986</v>
      </c>
      <c r="B68" s="103">
        <v>4133</v>
      </c>
      <c r="C68" s="103">
        <v>3527.7211401770519</v>
      </c>
      <c r="D68" s="104">
        <f t="shared" si="0"/>
        <v>0.85354975566829228</v>
      </c>
      <c r="E68" s="100"/>
      <c r="F68" s="97">
        <v>1955</v>
      </c>
      <c r="G68" s="105">
        <v>1822.7171109323904</v>
      </c>
      <c r="H68" s="104">
        <v>0.79012345679012341</v>
      </c>
      <c r="I68" s="104">
        <f t="shared" si="1"/>
        <v>0.44101551196041383</v>
      </c>
    </row>
    <row r="69" spans="1:9" ht="12.75" customHeight="1" x14ac:dyDescent="0.2">
      <c r="A69" s="102">
        <v>1987</v>
      </c>
      <c r="B69" s="103">
        <v>4133</v>
      </c>
      <c r="C69" s="103">
        <v>984.45133808263927</v>
      </c>
      <c r="D69" s="104">
        <f t="shared" ref="D69:D85" si="2">C69/B69</f>
        <v>0.23819291993289118</v>
      </c>
      <c r="E69" s="100"/>
      <c r="F69" s="97">
        <v>1925</v>
      </c>
      <c r="G69" s="105">
        <v>1710.0501643043958</v>
      </c>
      <c r="H69" s="104">
        <v>0.80246913580246915</v>
      </c>
      <c r="I69" s="104">
        <f t="shared" ref="I69:I85" si="3">G69/4133</f>
        <v>0.41375518129794236</v>
      </c>
    </row>
    <row r="70" spans="1:9" ht="12.75" customHeight="1" x14ac:dyDescent="0.2">
      <c r="A70" s="102">
        <v>1988</v>
      </c>
      <c r="B70" s="103">
        <v>4133</v>
      </c>
      <c r="C70" s="103">
        <v>891.17690082590389</v>
      </c>
      <c r="D70" s="104">
        <f t="shared" si="2"/>
        <v>0.21562470380496102</v>
      </c>
      <c r="E70" s="100"/>
      <c r="F70" s="97">
        <v>1961</v>
      </c>
      <c r="G70" s="105">
        <v>1668.0714647806872</v>
      </c>
      <c r="H70" s="104">
        <v>0.81481481481481477</v>
      </c>
      <c r="I70" s="104">
        <f t="shared" si="3"/>
        <v>0.40359822520703781</v>
      </c>
    </row>
    <row r="71" spans="1:9" ht="12.75" customHeight="1" x14ac:dyDescent="0.2">
      <c r="A71" s="102">
        <v>1989</v>
      </c>
      <c r="B71" s="103">
        <v>4133</v>
      </c>
      <c r="C71" s="103">
        <v>2554.7520411816645</v>
      </c>
      <c r="D71" s="104">
        <f t="shared" si="2"/>
        <v>0.61813502085208427</v>
      </c>
      <c r="E71" s="100"/>
      <c r="F71" s="97">
        <v>1933</v>
      </c>
      <c r="G71" s="105">
        <v>1655.7051857787001</v>
      </c>
      <c r="H71" s="104">
        <v>0.8271604938271605</v>
      </c>
      <c r="I71" s="104">
        <f t="shared" si="3"/>
        <v>0.40060614221599322</v>
      </c>
    </row>
    <row r="72" spans="1:9" ht="12.75" customHeight="1" x14ac:dyDescent="0.2">
      <c r="A72" s="102">
        <v>1990</v>
      </c>
      <c r="B72" s="103">
        <v>4133</v>
      </c>
      <c r="C72" s="103">
        <v>1033.6679431559644</v>
      </c>
      <c r="D72" s="104">
        <f t="shared" si="2"/>
        <v>0.25010112343478452</v>
      </c>
      <c r="E72" s="100"/>
      <c r="F72" s="97">
        <v>1949</v>
      </c>
      <c r="G72" s="105">
        <v>1598.6270495903659</v>
      </c>
      <c r="H72" s="104">
        <v>0.83950617283950613</v>
      </c>
      <c r="I72" s="104">
        <f t="shared" si="3"/>
        <v>0.38679580198169994</v>
      </c>
    </row>
    <row r="73" spans="1:9" ht="12.75" customHeight="1" x14ac:dyDescent="0.2">
      <c r="A73" s="102">
        <v>1991</v>
      </c>
      <c r="B73" s="103">
        <v>4133</v>
      </c>
      <c r="C73" s="103">
        <v>630.81180085004962</v>
      </c>
      <c r="D73" s="104">
        <f t="shared" si="2"/>
        <v>0.15262806698525275</v>
      </c>
      <c r="E73" s="100"/>
      <c r="F73" s="97">
        <v>1930</v>
      </c>
      <c r="G73" s="105">
        <v>1537.5694627013274</v>
      </c>
      <c r="H73" s="104">
        <v>0.85185185185185186</v>
      </c>
      <c r="I73" s="104">
        <f t="shared" si="3"/>
        <v>0.37202261376756046</v>
      </c>
    </row>
    <row r="74" spans="1:9" ht="12.75" customHeight="1" x14ac:dyDescent="0.2">
      <c r="A74" s="102">
        <v>1992</v>
      </c>
      <c r="B74" s="103">
        <v>4133</v>
      </c>
      <c r="C74" s="103">
        <v>995.15156034158019</v>
      </c>
      <c r="D74" s="104">
        <f t="shared" si="2"/>
        <v>0.24078189217071866</v>
      </c>
      <c r="E74" s="100"/>
      <c r="F74" s="97">
        <v>2001</v>
      </c>
      <c r="G74" s="105">
        <v>1483.0057620897371</v>
      </c>
      <c r="H74" s="104">
        <v>0.86419753086419748</v>
      </c>
      <c r="I74" s="104">
        <f t="shared" si="3"/>
        <v>0.35882065378411254</v>
      </c>
    </row>
    <row r="75" spans="1:9" ht="12.75" customHeight="1" x14ac:dyDescent="0.2">
      <c r="A75" s="102">
        <v>1993</v>
      </c>
      <c r="B75" s="103">
        <v>4133</v>
      </c>
      <c r="C75" s="103">
        <v>2629.8247710072551</v>
      </c>
      <c r="D75" s="104">
        <f t="shared" si="2"/>
        <v>0.63629924292457174</v>
      </c>
      <c r="E75" s="100"/>
      <c r="F75" s="97">
        <v>1932</v>
      </c>
      <c r="G75" s="105">
        <v>1349.3783375098774</v>
      </c>
      <c r="H75" s="104">
        <v>0.87654320987654322</v>
      </c>
      <c r="I75" s="104">
        <f t="shared" si="3"/>
        <v>0.3264888307548699</v>
      </c>
    </row>
    <row r="76" spans="1:9" ht="12.75" customHeight="1" x14ac:dyDescent="0.2">
      <c r="A76" s="102">
        <v>1994</v>
      </c>
      <c r="B76" s="103">
        <v>4133</v>
      </c>
      <c r="C76" s="103">
        <v>1909.9446685154869</v>
      </c>
      <c r="D76" s="104">
        <f t="shared" si="2"/>
        <v>0.46212065533885482</v>
      </c>
      <c r="E76" s="100"/>
      <c r="F76" s="97">
        <v>1931</v>
      </c>
      <c r="G76" s="105">
        <v>1338.6745000016062</v>
      </c>
      <c r="H76" s="104">
        <v>0.88888888888888884</v>
      </c>
      <c r="I76" s="104">
        <f t="shared" si="3"/>
        <v>0.3238989837894039</v>
      </c>
    </row>
    <row r="77" spans="1:9" ht="12.75" customHeight="1" x14ac:dyDescent="0.2">
      <c r="A77" s="102">
        <v>1995</v>
      </c>
      <c r="B77" s="103">
        <v>4133</v>
      </c>
      <c r="C77" s="103">
        <v>3095.5906823031023</v>
      </c>
      <c r="D77" s="104">
        <f t="shared" si="2"/>
        <v>0.74899363230174265</v>
      </c>
      <c r="E77" s="100"/>
      <c r="F77" s="97">
        <v>1929</v>
      </c>
      <c r="G77" s="105">
        <v>1132.3282055112418</v>
      </c>
      <c r="H77" s="104">
        <v>0.90123456790123457</v>
      </c>
      <c r="I77" s="104">
        <f t="shared" si="3"/>
        <v>0.27397246685488552</v>
      </c>
    </row>
    <row r="78" spans="1:9" ht="12.75" customHeight="1" x14ac:dyDescent="0.2">
      <c r="A78" s="102">
        <v>1996</v>
      </c>
      <c r="B78" s="103">
        <v>4133</v>
      </c>
      <c r="C78" s="103">
        <v>3026.7365114009135</v>
      </c>
      <c r="D78" s="104">
        <f t="shared" si="2"/>
        <v>0.7323340216309977</v>
      </c>
      <c r="E78" s="100"/>
      <c r="F78" s="97">
        <v>1934</v>
      </c>
      <c r="G78" s="105">
        <v>1079.5128108792023</v>
      </c>
      <c r="H78" s="104">
        <v>0.9135802469135802</v>
      </c>
      <c r="I78" s="104">
        <f t="shared" si="3"/>
        <v>0.26119351823837461</v>
      </c>
    </row>
    <row r="79" spans="1:9" ht="12.75" customHeight="1" x14ac:dyDescent="0.2">
      <c r="A79" s="102">
        <v>1997</v>
      </c>
      <c r="B79" s="103">
        <v>4133</v>
      </c>
      <c r="C79" s="103">
        <v>3488.9474162399861</v>
      </c>
      <c r="D79" s="104">
        <f t="shared" si="2"/>
        <v>0.8441682594338219</v>
      </c>
      <c r="E79" s="100"/>
      <c r="F79" s="97">
        <v>1924</v>
      </c>
      <c r="G79" s="105">
        <v>1044.7854374350752</v>
      </c>
      <c r="H79" s="104">
        <v>0.92592592592592593</v>
      </c>
      <c r="I79" s="104">
        <f t="shared" si="3"/>
        <v>0.25279105672273777</v>
      </c>
    </row>
    <row r="80" spans="1:9" ht="12.75" customHeight="1" x14ac:dyDescent="0.2">
      <c r="A80" s="102">
        <v>1998</v>
      </c>
      <c r="B80" s="103">
        <v>4133</v>
      </c>
      <c r="C80" s="103">
        <v>3623.6627668842289</v>
      </c>
      <c r="D80" s="104">
        <f t="shared" si="2"/>
        <v>0.87676331161002397</v>
      </c>
      <c r="E80" s="100"/>
      <c r="F80" s="97">
        <v>1990</v>
      </c>
      <c r="G80" s="105">
        <v>1033.6679431559644</v>
      </c>
      <c r="H80" s="104">
        <v>0.93827160493827155</v>
      </c>
      <c r="I80" s="104">
        <f t="shared" si="3"/>
        <v>0.25010112343478452</v>
      </c>
    </row>
    <row r="81" spans="1:9" ht="12.75" customHeight="1" x14ac:dyDescent="0.2">
      <c r="A81" s="102">
        <v>1999</v>
      </c>
      <c r="B81" s="103">
        <v>4133</v>
      </c>
      <c r="C81" s="103">
        <v>3202.7655597190146</v>
      </c>
      <c r="D81" s="104">
        <f t="shared" si="2"/>
        <v>0.77492512937793723</v>
      </c>
      <c r="E81" s="100"/>
      <c r="F81" s="97">
        <v>1992</v>
      </c>
      <c r="G81" s="105">
        <v>995.15156034158019</v>
      </c>
      <c r="H81" s="104">
        <v>0.95061728395061729</v>
      </c>
      <c r="I81" s="104">
        <f t="shared" si="3"/>
        <v>0.24078189217071866</v>
      </c>
    </row>
    <row r="82" spans="1:9" ht="12.75" customHeight="1" x14ac:dyDescent="0.2">
      <c r="A82" s="102">
        <v>2000</v>
      </c>
      <c r="B82" s="103">
        <v>4133</v>
      </c>
      <c r="C82" s="103">
        <v>3077.4170569969019</v>
      </c>
      <c r="D82" s="104">
        <f t="shared" si="2"/>
        <v>0.74459643285673893</v>
      </c>
      <c r="E82" s="100"/>
      <c r="F82" s="97">
        <v>1987</v>
      </c>
      <c r="G82" s="105">
        <v>984.45133808263927</v>
      </c>
      <c r="H82" s="104">
        <v>0.96296296296296291</v>
      </c>
      <c r="I82" s="104">
        <f t="shared" si="3"/>
        <v>0.23819291993289118</v>
      </c>
    </row>
    <row r="83" spans="1:9" ht="12.75" customHeight="1" x14ac:dyDescent="0.2">
      <c r="A83" s="102">
        <v>2001</v>
      </c>
      <c r="B83" s="103">
        <v>4133</v>
      </c>
      <c r="C83" s="103">
        <v>1483.0057620897371</v>
      </c>
      <c r="D83" s="104">
        <f t="shared" si="2"/>
        <v>0.35882065378411254</v>
      </c>
      <c r="E83" s="100"/>
      <c r="F83" s="97">
        <v>1988</v>
      </c>
      <c r="G83" s="105">
        <v>891.17690082590389</v>
      </c>
      <c r="H83" s="104">
        <v>0.97530864197530864</v>
      </c>
      <c r="I83" s="104">
        <f t="shared" si="3"/>
        <v>0.21562470380496102</v>
      </c>
    </row>
    <row r="84" spans="1:9" ht="12.75" customHeight="1" x14ac:dyDescent="0.2">
      <c r="A84" s="102">
        <v>2002</v>
      </c>
      <c r="B84" s="103">
        <v>4133</v>
      </c>
      <c r="C84" s="103">
        <v>2209.6632748177944</v>
      </c>
      <c r="D84" s="104">
        <f t="shared" si="2"/>
        <v>0.53463906963895336</v>
      </c>
      <c r="E84" s="100"/>
      <c r="F84" s="97">
        <v>1991</v>
      </c>
      <c r="G84" s="105">
        <v>630.81180085004962</v>
      </c>
      <c r="H84" s="104">
        <v>0.98765432098765427</v>
      </c>
      <c r="I84" s="104">
        <f t="shared" si="3"/>
        <v>0.15262806698525275</v>
      </c>
    </row>
    <row r="85" spans="1:9" ht="13.5" customHeight="1" thickBot="1" x14ac:dyDescent="0.25">
      <c r="A85" s="106">
        <v>2003</v>
      </c>
      <c r="B85" s="107">
        <v>4133</v>
      </c>
      <c r="C85" s="107">
        <v>2586.8091420597934</v>
      </c>
      <c r="D85" s="108">
        <f t="shared" si="2"/>
        <v>0.6258913965787064</v>
      </c>
      <c r="E85" s="100"/>
      <c r="F85" s="106">
        <v>1977</v>
      </c>
      <c r="G85" s="109">
        <v>453.87153938462188</v>
      </c>
      <c r="H85" s="108">
        <v>1</v>
      </c>
      <c r="I85" s="108">
        <f t="shared" si="3"/>
        <v>0.10981648666455888</v>
      </c>
    </row>
    <row r="86" spans="1:9" s="113" customFormat="1" ht="12.75" customHeight="1" x14ac:dyDescent="0.2">
      <c r="A86" s="110" t="s">
        <v>11</v>
      </c>
      <c r="B86" s="111">
        <f>AVERAGE(B4:B85)</f>
        <v>4133</v>
      </c>
      <c r="C86" s="111">
        <f t="shared" ref="C86:D86" si="4">AVERAGE(C4:C85)</f>
        <v>2550.0800962467802</v>
      </c>
      <c r="D86" s="112">
        <f t="shared" si="4"/>
        <v>0.61700462043232029</v>
      </c>
      <c r="E86" s="100"/>
      <c r="F86" s="110" t="s">
        <v>11</v>
      </c>
      <c r="G86" s="111">
        <f t="shared" ref="G86" si="5">AVERAGE(G4:G85)</f>
        <v>2550.0800962467797</v>
      </c>
      <c r="H86" s="110"/>
      <c r="I86" s="112">
        <f t="shared" ref="I86" si="6">AVERAGE(I4:I85)</f>
        <v>0.61700462043232018</v>
      </c>
    </row>
    <row r="87" spans="1:9" s="113" customFormat="1" ht="12.75" customHeight="1" x14ac:dyDescent="0.2">
      <c r="A87" s="114" t="s">
        <v>13</v>
      </c>
      <c r="B87" s="115">
        <f>MIN(B4:B85)</f>
        <v>4133</v>
      </c>
      <c r="C87" s="115">
        <f t="shared" ref="C87:D87" si="7">MIN(C4:C85)</f>
        <v>453.87153938462188</v>
      </c>
      <c r="D87" s="116">
        <f t="shared" si="7"/>
        <v>0.10981648666455888</v>
      </c>
      <c r="E87" s="100"/>
      <c r="F87" s="114" t="s">
        <v>13</v>
      </c>
      <c r="G87" s="115">
        <f t="shared" ref="G87" si="8">MIN(G4:G85)</f>
        <v>453.87153938462188</v>
      </c>
      <c r="H87" s="114"/>
      <c r="I87" s="116">
        <f t="shared" ref="I87" si="9">MIN(I4:I85)</f>
        <v>0.10981648666455888</v>
      </c>
    </row>
    <row r="88" spans="1:9" s="113" customFormat="1" ht="12.75" customHeight="1" x14ac:dyDescent="0.2">
      <c r="A88" s="114" t="s">
        <v>12</v>
      </c>
      <c r="B88" s="115">
        <f>MAX(B4:B85)</f>
        <v>4133</v>
      </c>
      <c r="C88" s="115">
        <f t="shared" ref="C88:D88" si="10">MAX(C4:C85)</f>
        <v>4054.5127821241504</v>
      </c>
      <c r="D88" s="116">
        <f t="shared" si="10"/>
        <v>0.98100962548370441</v>
      </c>
      <c r="E88" s="117"/>
      <c r="F88" s="114" t="s">
        <v>12</v>
      </c>
      <c r="G88" s="115">
        <f t="shared" ref="G88" si="11">MAX(G4:G85)</f>
        <v>4054.5127821241504</v>
      </c>
      <c r="H88" s="114"/>
      <c r="I88" s="116">
        <f t="shared" ref="I88" si="12">MAX(I4:I85)</f>
        <v>0.98100962548370441</v>
      </c>
    </row>
  </sheetData>
  <mergeCells count="4">
    <mergeCell ref="A2:A3"/>
    <mergeCell ref="B2:B3"/>
    <mergeCell ref="C2:D2"/>
    <mergeCell ref="F2:I2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opLeftCell="A49" zoomScaleNormal="100" workbookViewId="0">
      <selection activeCell="K99" sqref="K99"/>
    </sheetView>
  </sheetViews>
  <sheetFormatPr defaultRowHeight="12.75" x14ac:dyDescent="0.2"/>
  <cols>
    <col min="1" max="1" width="8.5703125" style="130" customWidth="1"/>
    <col min="2" max="8" width="6.140625" style="91" customWidth="1"/>
    <col min="9" max="13" width="6.140625" style="92" customWidth="1"/>
    <col min="14" max="14" width="7.28515625" style="113" customWidth="1"/>
    <col min="15" max="16384" width="9.140625" style="92"/>
  </cols>
  <sheetData>
    <row r="1" spans="1:14" ht="15.75" x14ac:dyDescent="0.25">
      <c r="A1" s="137" t="s">
        <v>51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</row>
    <row r="2" spans="1:14" ht="14.25" customHeight="1" x14ac:dyDescent="0.2">
      <c r="A2" s="138" t="s">
        <v>52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4" ht="15.75" customHeight="1" x14ac:dyDescent="0.2">
      <c r="A3" s="138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ht="15.75" x14ac:dyDescent="0.2">
      <c r="A4" s="118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</row>
    <row r="5" spans="1:14" ht="15" customHeight="1" x14ac:dyDescent="0.25">
      <c r="A5" s="90" t="s">
        <v>53</v>
      </c>
      <c r="B5" s="119"/>
      <c r="C5" s="119"/>
      <c r="D5" s="119"/>
      <c r="E5" s="119"/>
      <c r="F5" s="119"/>
      <c r="G5" s="119"/>
      <c r="H5" s="119"/>
      <c r="I5" s="120"/>
      <c r="J5" s="120"/>
      <c r="K5" s="120"/>
      <c r="L5" s="120"/>
      <c r="M5" s="120"/>
      <c r="N5" s="121"/>
    </row>
    <row r="6" spans="1:14" s="96" customFormat="1" ht="15" x14ac:dyDescent="0.2">
      <c r="A6" s="131" t="s">
        <v>54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</row>
    <row r="7" spans="1:14" s="96" customFormat="1" ht="15.75" thickBot="1" x14ac:dyDescent="0.25">
      <c r="A7" s="94" t="s">
        <v>3</v>
      </c>
      <c r="B7" s="94" t="s">
        <v>55</v>
      </c>
      <c r="C7" s="94" t="s">
        <v>56</v>
      </c>
      <c r="D7" s="94" t="s">
        <v>57</v>
      </c>
      <c r="E7" s="94" t="s">
        <v>58</v>
      </c>
      <c r="F7" s="94" t="s">
        <v>59</v>
      </c>
      <c r="G7" s="94" t="s">
        <v>60</v>
      </c>
      <c r="H7" s="94" t="s">
        <v>61</v>
      </c>
      <c r="I7" s="94" t="s">
        <v>62</v>
      </c>
      <c r="J7" s="94" t="s">
        <v>63</v>
      </c>
      <c r="K7" s="94" t="s">
        <v>64</v>
      </c>
      <c r="L7" s="94" t="s">
        <v>65</v>
      </c>
      <c r="M7" s="94" t="s">
        <v>66</v>
      </c>
      <c r="N7" s="94" t="s">
        <v>10</v>
      </c>
    </row>
    <row r="8" spans="1:14" ht="12.75" customHeight="1" x14ac:dyDescent="0.2">
      <c r="A8" s="97">
        <v>1921</v>
      </c>
      <c r="B8" s="122"/>
      <c r="C8" s="122"/>
      <c r="D8" s="122"/>
      <c r="E8" s="122"/>
      <c r="F8" s="122"/>
      <c r="G8" s="122"/>
      <c r="H8" s="122"/>
      <c r="I8" s="122"/>
      <c r="J8" s="122"/>
      <c r="K8" s="123">
        <v>0</v>
      </c>
      <c r="L8" s="123">
        <v>0</v>
      </c>
      <c r="M8" s="123">
        <v>2.0000000001322316</v>
      </c>
      <c r="N8" s="124">
        <f>SUM(B8:M8)</f>
        <v>2.0000000001322316</v>
      </c>
    </row>
    <row r="9" spans="1:14" ht="12.75" customHeight="1" x14ac:dyDescent="0.2">
      <c r="A9" s="102">
        <v>1922</v>
      </c>
      <c r="B9" s="103">
        <v>2.0000000001322316</v>
      </c>
      <c r="C9" s="103">
        <v>2.0000000001322311</v>
      </c>
      <c r="D9" s="103">
        <v>2.000000000132232</v>
      </c>
      <c r="E9" s="103">
        <v>2.0000000001322316</v>
      </c>
      <c r="F9" s="103">
        <v>0.44740571408942759</v>
      </c>
      <c r="G9" s="103">
        <v>0.76229973189387856</v>
      </c>
      <c r="H9" s="103">
        <v>2.0000000001322311</v>
      </c>
      <c r="I9" s="103">
        <v>0</v>
      </c>
      <c r="J9" s="103">
        <v>0</v>
      </c>
      <c r="K9" s="125">
        <v>0</v>
      </c>
      <c r="L9" s="125">
        <v>0</v>
      </c>
      <c r="M9" s="125">
        <v>2.0000000001322311</v>
      </c>
      <c r="N9" s="124">
        <f>SUM(B9:M9)</f>
        <v>13.209705446776695</v>
      </c>
    </row>
    <row r="10" spans="1:14" ht="12.75" customHeight="1" x14ac:dyDescent="0.2">
      <c r="A10" s="102">
        <v>1923</v>
      </c>
      <c r="B10" s="103">
        <v>2.0000000001322316</v>
      </c>
      <c r="C10" s="103">
        <v>0</v>
      </c>
      <c r="D10" s="103">
        <v>2.000000000132232</v>
      </c>
      <c r="E10" s="103">
        <v>2.0000000001322311</v>
      </c>
      <c r="F10" s="103">
        <v>1.1207958642445073</v>
      </c>
      <c r="G10" s="103">
        <v>1.4517716225384687</v>
      </c>
      <c r="H10" s="103">
        <v>2.0000000001322316</v>
      </c>
      <c r="I10" s="103">
        <v>0</v>
      </c>
      <c r="J10" s="103">
        <v>0</v>
      </c>
      <c r="K10" s="125">
        <v>0</v>
      </c>
      <c r="L10" s="125">
        <v>0</v>
      </c>
      <c r="M10" s="125">
        <v>0</v>
      </c>
      <c r="N10" s="124">
        <f>SUM(B10:M10)</f>
        <v>10.572567487311904</v>
      </c>
    </row>
    <row r="11" spans="1:14" ht="12.75" customHeight="1" x14ac:dyDescent="0.2">
      <c r="A11" s="102">
        <v>1924</v>
      </c>
      <c r="B11" s="103">
        <v>2.0000000001322311</v>
      </c>
      <c r="C11" s="103">
        <v>2.000000000132232</v>
      </c>
      <c r="D11" s="103">
        <v>0</v>
      </c>
      <c r="E11" s="103">
        <v>0</v>
      </c>
      <c r="F11" s="103">
        <v>0</v>
      </c>
      <c r="G11" s="103">
        <v>2.0000000001322329</v>
      </c>
      <c r="H11" s="103">
        <v>0</v>
      </c>
      <c r="I11" s="103">
        <v>2.0000000001322316</v>
      </c>
      <c r="J11" s="103">
        <v>0</v>
      </c>
      <c r="K11" s="125">
        <v>0</v>
      </c>
      <c r="L11" s="125">
        <v>2.0000000001322316</v>
      </c>
      <c r="M11" s="125">
        <v>2.0000000001322316</v>
      </c>
      <c r="N11" s="124">
        <f t="shared" ref="N11:N74" si="0">SUM(B11:M11)</f>
        <v>12.000000000793392</v>
      </c>
    </row>
    <row r="12" spans="1:14" ht="12.75" customHeight="1" x14ac:dyDescent="0.2">
      <c r="A12" s="102">
        <v>1925</v>
      </c>
      <c r="B12" s="103">
        <v>2.0000000001322316</v>
      </c>
      <c r="C12" s="103">
        <v>2.0000000001322316</v>
      </c>
      <c r="D12" s="103">
        <v>2.0000000001322316</v>
      </c>
      <c r="E12" s="103">
        <v>2.0000000001322316</v>
      </c>
      <c r="F12" s="103">
        <v>2.0000000001322564</v>
      </c>
      <c r="G12" s="103">
        <v>0</v>
      </c>
      <c r="H12" s="103">
        <v>0</v>
      </c>
      <c r="I12" s="103">
        <v>2.0000000001322311</v>
      </c>
      <c r="J12" s="103">
        <v>0</v>
      </c>
      <c r="K12" s="125">
        <v>2.0000000001322316</v>
      </c>
      <c r="L12" s="125">
        <v>0</v>
      </c>
      <c r="M12" s="125">
        <v>2.0000000001322316</v>
      </c>
      <c r="N12" s="124">
        <f t="shared" si="0"/>
        <v>16.000000001057877</v>
      </c>
    </row>
    <row r="13" spans="1:14" ht="12.75" customHeight="1" x14ac:dyDescent="0.2">
      <c r="A13" s="102">
        <v>1926</v>
      </c>
      <c r="B13" s="103">
        <v>2.0000000001322316</v>
      </c>
      <c r="C13" s="103">
        <v>2.0000000001322316</v>
      </c>
      <c r="D13" s="103">
        <v>0</v>
      </c>
      <c r="E13" s="103">
        <v>2.0000000001322316</v>
      </c>
      <c r="F13" s="103">
        <v>0</v>
      </c>
      <c r="G13" s="103">
        <v>0</v>
      </c>
      <c r="H13" s="103">
        <v>2.0000000001322316</v>
      </c>
      <c r="I13" s="103">
        <v>2.0000000001322311</v>
      </c>
      <c r="J13" s="103">
        <v>0</v>
      </c>
      <c r="K13" s="125">
        <v>0</v>
      </c>
      <c r="L13" s="125">
        <v>2.0000000001322316</v>
      </c>
      <c r="M13" s="125">
        <v>2.000000000132232</v>
      </c>
      <c r="N13" s="124">
        <f t="shared" si="0"/>
        <v>14.00000000092562</v>
      </c>
    </row>
    <row r="14" spans="1:14" ht="12.75" customHeight="1" x14ac:dyDescent="0.2">
      <c r="A14" s="102">
        <v>1927</v>
      </c>
      <c r="B14" s="103">
        <v>2.0000000001322316</v>
      </c>
      <c r="C14" s="103">
        <v>2.0000000001322316</v>
      </c>
      <c r="D14" s="103">
        <v>2.000000000132232</v>
      </c>
      <c r="E14" s="103">
        <v>1.9103205879474279</v>
      </c>
      <c r="F14" s="103">
        <v>0</v>
      </c>
      <c r="G14" s="103">
        <v>0</v>
      </c>
      <c r="H14" s="103">
        <v>0</v>
      </c>
      <c r="I14" s="103">
        <v>0</v>
      </c>
      <c r="J14" s="103">
        <v>0</v>
      </c>
      <c r="K14" s="125">
        <v>0</v>
      </c>
      <c r="L14" s="125">
        <v>0</v>
      </c>
      <c r="M14" s="125">
        <v>2.0000000001322311</v>
      </c>
      <c r="N14" s="124">
        <f>SUM(B14:M14)</f>
        <v>9.9103205884763543</v>
      </c>
    </row>
    <row r="15" spans="1:14" ht="12.75" customHeight="1" x14ac:dyDescent="0.2">
      <c r="A15" s="102">
        <v>1928</v>
      </c>
      <c r="B15" s="103">
        <v>2.0000000001322311</v>
      </c>
      <c r="C15" s="103">
        <v>2.0000000001322311</v>
      </c>
      <c r="D15" s="103">
        <v>23.64937553585338</v>
      </c>
      <c r="E15" s="103">
        <v>2.000000000132232</v>
      </c>
      <c r="F15" s="103">
        <v>0.47315493061365183</v>
      </c>
      <c r="G15" s="103">
        <v>0.78805005635751502</v>
      </c>
      <c r="H15" s="103">
        <v>2.0000000001322316</v>
      </c>
      <c r="I15" s="103">
        <v>0</v>
      </c>
      <c r="J15" s="103">
        <v>0</v>
      </c>
      <c r="K15" s="125">
        <v>0</v>
      </c>
      <c r="L15" s="125">
        <v>0</v>
      </c>
      <c r="M15" s="125">
        <v>2.000000000132232</v>
      </c>
      <c r="N15" s="124">
        <f t="shared" si="0"/>
        <v>34.910580523485706</v>
      </c>
    </row>
    <row r="16" spans="1:14" ht="12.75" customHeight="1" x14ac:dyDescent="0.2">
      <c r="A16" s="102">
        <v>1929</v>
      </c>
      <c r="B16" s="103">
        <v>2.0000000001322316</v>
      </c>
      <c r="C16" s="103">
        <v>2.0000000001322311</v>
      </c>
      <c r="D16" s="103">
        <v>2.000000000132232</v>
      </c>
      <c r="E16" s="103">
        <v>2.000000000132232</v>
      </c>
      <c r="F16" s="103">
        <v>0</v>
      </c>
      <c r="G16" s="103">
        <v>0</v>
      </c>
      <c r="H16" s="103">
        <v>0</v>
      </c>
      <c r="I16" s="103">
        <v>2.000000000132232</v>
      </c>
      <c r="J16" s="103">
        <v>0</v>
      </c>
      <c r="K16" s="125">
        <v>0</v>
      </c>
      <c r="L16" s="125">
        <v>0</v>
      </c>
      <c r="M16" s="125">
        <v>2.0000000001322311</v>
      </c>
      <c r="N16" s="124">
        <f t="shared" si="0"/>
        <v>12.000000000793388</v>
      </c>
    </row>
    <row r="17" spans="1:14" ht="12.75" customHeight="1" x14ac:dyDescent="0.2">
      <c r="A17" s="102">
        <v>1930</v>
      </c>
      <c r="B17" s="103">
        <v>2.0000000001322316</v>
      </c>
      <c r="C17" s="103">
        <v>2.0000000001322316</v>
      </c>
      <c r="D17" s="103">
        <v>2.0000000001322316</v>
      </c>
      <c r="E17" s="103">
        <v>2.0000000001322316</v>
      </c>
      <c r="F17" s="103">
        <v>2.0000000001322635</v>
      </c>
      <c r="G17" s="103">
        <v>0</v>
      </c>
      <c r="H17" s="103">
        <v>0</v>
      </c>
      <c r="I17" s="103">
        <v>2.0000000001322311</v>
      </c>
      <c r="J17" s="103">
        <v>0</v>
      </c>
      <c r="K17" s="125">
        <v>0</v>
      </c>
      <c r="L17" s="125">
        <v>0</v>
      </c>
      <c r="M17" s="125">
        <v>0</v>
      </c>
      <c r="N17" s="124">
        <f t="shared" si="0"/>
        <v>12.00000000079342</v>
      </c>
    </row>
    <row r="18" spans="1:14" ht="12.75" customHeight="1" x14ac:dyDescent="0.2">
      <c r="A18" s="102">
        <v>1931</v>
      </c>
      <c r="B18" s="103">
        <v>2.0000000001322316</v>
      </c>
      <c r="C18" s="103">
        <v>2.0000000001322316</v>
      </c>
      <c r="D18" s="103">
        <v>2.000000000132232</v>
      </c>
      <c r="E18" s="103">
        <v>0</v>
      </c>
      <c r="F18" s="103">
        <v>0</v>
      </c>
      <c r="G18" s="103">
        <v>0</v>
      </c>
      <c r="H18" s="103">
        <v>0</v>
      </c>
      <c r="I18" s="103">
        <v>2.000000000132232</v>
      </c>
      <c r="J18" s="103">
        <v>0</v>
      </c>
      <c r="K18" s="125">
        <v>0</v>
      </c>
      <c r="L18" s="125">
        <v>0</v>
      </c>
      <c r="M18" s="125">
        <v>2.000000000132232</v>
      </c>
      <c r="N18" s="124">
        <f t="shared" si="0"/>
        <v>10.00000000066116</v>
      </c>
    </row>
    <row r="19" spans="1:14" ht="12.75" customHeight="1" x14ac:dyDescent="0.2">
      <c r="A19" s="102">
        <v>1932</v>
      </c>
      <c r="B19" s="103">
        <v>2.0000000001322316</v>
      </c>
      <c r="C19" s="103">
        <v>2.0000000001322316</v>
      </c>
      <c r="D19" s="103">
        <v>2.0000000001322316</v>
      </c>
      <c r="E19" s="103">
        <v>2.0000000001322316</v>
      </c>
      <c r="F19" s="103">
        <v>2.000000000132232</v>
      </c>
      <c r="G19" s="103">
        <v>0</v>
      </c>
      <c r="H19" s="103">
        <v>0</v>
      </c>
      <c r="I19" s="103">
        <v>0</v>
      </c>
      <c r="J19" s="103">
        <v>0</v>
      </c>
      <c r="K19" s="125">
        <v>0</v>
      </c>
      <c r="L19" s="125">
        <v>0</v>
      </c>
      <c r="M19" s="125">
        <v>0</v>
      </c>
      <c r="N19" s="124">
        <f t="shared" si="0"/>
        <v>10.000000000661158</v>
      </c>
    </row>
    <row r="20" spans="1:14" ht="12.75" customHeight="1" x14ac:dyDescent="0.2">
      <c r="A20" s="102">
        <v>1933</v>
      </c>
      <c r="B20" s="103">
        <v>2.0000000001322311</v>
      </c>
      <c r="C20" s="103">
        <v>36.945645075011143</v>
      </c>
      <c r="D20" s="103">
        <v>86.320337830667242</v>
      </c>
      <c r="E20" s="103">
        <v>2.0000000001322307</v>
      </c>
      <c r="F20" s="103">
        <v>2.0000000001322005</v>
      </c>
      <c r="G20" s="103">
        <v>0</v>
      </c>
      <c r="H20" s="103">
        <v>0</v>
      </c>
      <c r="I20" s="103">
        <v>2.0000000001322311</v>
      </c>
      <c r="J20" s="103">
        <v>0</v>
      </c>
      <c r="K20" s="125">
        <v>0</v>
      </c>
      <c r="L20" s="125">
        <v>0</v>
      </c>
      <c r="M20" s="125">
        <v>2.0000000001322311</v>
      </c>
      <c r="N20" s="124">
        <f t="shared" si="0"/>
        <v>133.26598290633947</v>
      </c>
    </row>
    <row r="21" spans="1:14" ht="12.75" customHeight="1" x14ac:dyDescent="0.2">
      <c r="A21" s="102">
        <v>1934</v>
      </c>
      <c r="B21" s="103">
        <v>2.0000000001322311</v>
      </c>
      <c r="C21" s="103">
        <v>2.0000000001322316</v>
      </c>
      <c r="D21" s="103">
        <v>0</v>
      </c>
      <c r="E21" s="103">
        <v>0</v>
      </c>
      <c r="F21" s="103">
        <v>0</v>
      </c>
      <c r="G21" s="103">
        <v>0</v>
      </c>
      <c r="H21" s="103">
        <v>0</v>
      </c>
      <c r="I21" s="103">
        <v>2.0000000001322311</v>
      </c>
      <c r="J21" s="103">
        <v>0</v>
      </c>
      <c r="K21" s="125">
        <v>0</v>
      </c>
      <c r="L21" s="125">
        <v>2.0000000001322316</v>
      </c>
      <c r="M21" s="125">
        <v>2.0000000001322311</v>
      </c>
      <c r="N21" s="124">
        <f t="shared" si="0"/>
        <v>10.000000000661156</v>
      </c>
    </row>
    <row r="22" spans="1:14" ht="12.75" customHeight="1" x14ac:dyDescent="0.2">
      <c r="A22" s="102">
        <v>1935</v>
      </c>
      <c r="B22" s="103">
        <v>2.0000000001322311</v>
      </c>
      <c r="C22" s="103">
        <v>2.0000000001322316</v>
      </c>
      <c r="D22" s="103">
        <v>2.0000000001322311</v>
      </c>
      <c r="E22" s="103">
        <v>2.0000000001322311</v>
      </c>
      <c r="F22" s="103">
        <v>0.77885426890869514</v>
      </c>
      <c r="G22" s="103">
        <v>0</v>
      </c>
      <c r="H22" s="103">
        <v>0</v>
      </c>
      <c r="I22" s="103">
        <v>0</v>
      </c>
      <c r="J22" s="103">
        <v>0</v>
      </c>
      <c r="K22" s="125">
        <v>0</v>
      </c>
      <c r="L22" s="125">
        <v>0</v>
      </c>
      <c r="M22" s="125">
        <v>0</v>
      </c>
      <c r="N22" s="124">
        <f t="shared" si="0"/>
        <v>8.7788542694376197</v>
      </c>
    </row>
    <row r="23" spans="1:14" ht="12.75" customHeight="1" x14ac:dyDescent="0.2">
      <c r="A23" s="102">
        <v>1936</v>
      </c>
      <c r="B23" s="103">
        <v>2.0000000001322311</v>
      </c>
      <c r="C23" s="103">
        <v>2.0000000001322316</v>
      </c>
      <c r="D23" s="103">
        <v>2.0000000001322316</v>
      </c>
      <c r="E23" s="103">
        <v>2.0000000001322311</v>
      </c>
      <c r="F23" s="103">
        <v>1.0876463566633898</v>
      </c>
      <c r="G23" s="103">
        <v>0</v>
      </c>
      <c r="H23" s="103">
        <v>0</v>
      </c>
      <c r="I23" s="103">
        <v>0</v>
      </c>
      <c r="J23" s="103">
        <v>0</v>
      </c>
      <c r="K23" s="125">
        <v>0</v>
      </c>
      <c r="L23" s="125">
        <v>0</v>
      </c>
      <c r="M23" s="125">
        <v>0</v>
      </c>
      <c r="N23" s="124">
        <f t="shared" si="0"/>
        <v>9.0876463571923143</v>
      </c>
    </row>
    <row r="24" spans="1:14" ht="12.75" customHeight="1" x14ac:dyDescent="0.2">
      <c r="A24" s="102">
        <v>1937</v>
      </c>
      <c r="B24" s="103">
        <v>2.0000000001322311</v>
      </c>
      <c r="C24" s="103">
        <v>22.811655662906535</v>
      </c>
      <c r="D24" s="103">
        <v>338.94485365220265</v>
      </c>
      <c r="E24" s="103">
        <v>2.0000000001322298</v>
      </c>
      <c r="F24" s="103">
        <v>1.0876463566633929</v>
      </c>
      <c r="G24" s="103">
        <v>0</v>
      </c>
      <c r="H24" s="103">
        <v>0</v>
      </c>
      <c r="I24" s="103">
        <v>0</v>
      </c>
      <c r="J24" s="103">
        <v>0</v>
      </c>
      <c r="K24" s="125">
        <v>0</v>
      </c>
      <c r="L24" s="125">
        <v>2.0000000001322316</v>
      </c>
      <c r="M24" s="125">
        <v>2.0000000001322311</v>
      </c>
      <c r="N24" s="124">
        <f t="shared" si="0"/>
        <v>370.8441556723015</v>
      </c>
    </row>
    <row r="25" spans="1:14" ht="12.75" customHeight="1" x14ac:dyDescent="0.2">
      <c r="A25" s="102">
        <v>1938</v>
      </c>
      <c r="B25" s="103">
        <v>2.0000000001322311</v>
      </c>
      <c r="C25" s="103">
        <v>2.0000000001322316</v>
      </c>
      <c r="D25" s="103">
        <v>153.33672717139498</v>
      </c>
      <c r="E25" s="103">
        <v>2.0000000001322338</v>
      </c>
      <c r="F25" s="103">
        <v>0</v>
      </c>
      <c r="G25" s="103">
        <v>0.2981869310563427</v>
      </c>
      <c r="H25" s="103">
        <v>0</v>
      </c>
      <c r="I25" s="103">
        <v>0</v>
      </c>
      <c r="J25" s="103">
        <v>0</v>
      </c>
      <c r="K25" s="125">
        <v>0</v>
      </c>
      <c r="L25" s="125">
        <v>0</v>
      </c>
      <c r="M25" s="125">
        <v>2.000000000132232</v>
      </c>
      <c r="N25" s="124">
        <f t="shared" si="0"/>
        <v>161.63491410298025</v>
      </c>
    </row>
    <row r="26" spans="1:14" ht="12.75" customHeight="1" x14ac:dyDescent="0.2">
      <c r="A26" s="102">
        <v>1939</v>
      </c>
      <c r="B26" s="103">
        <v>2.0000000001322311</v>
      </c>
      <c r="C26" s="103">
        <v>2.0000000001322311</v>
      </c>
      <c r="D26" s="103">
        <v>2.000000000132232</v>
      </c>
      <c r="E26" s="103">
        <v>0</v>
      </c>
      <c r="F26" s="103">
        <v>2.000000000132232</v>
      </c>
      <c r="G26" s="103">
        <v>2.0000000001322316</v>
      </c>
      <c r="H26" s="103">
        <v>2.0000000001322311</v>
      </c>
      <c r="I26" s="103">
        <v>0</v>
      </c>
      <c r="J26" s="103">
        <v>0</v>
      </c>
      <c r="K26" s="125">
        <v>0</v>
      </c>
      <c r="L26" s="125">
        <v>0</v>
      </c>
      <c r="M26" s="125">
        <v>0</v>
      </c>
      <c r="N26" s="124">
        <f t="shared" si="0"/>
        <v>12.000000000793388</v>
      </c>
    </row>
    <row r="27" spans="1:14" ht="12.75" customHeight="1" x14ac:dyDescent="0.2">
      <c r="A27" s="102">
        <v>1940</v>
      </c>
      <c r="B27" s="103">
        <v>2.0000000001322316</v>
      </c>
      <c r="C27" s="103">
        <v>2.000000000132232</v>
      </c>
      <c r="D27" s="103">
        <v>2.000000000132232</v>
      </c>
      <c r="E27" s="103">
        <v>2.0000000001322316</v>
      </c>
      <c r="F27" s="103">
        <v>0.10526093738119673</v>
      </c>
      <c r="G27" s="103">
        <v>0.42013567703996774</v>
      </c>
      <c r="H27" s="103">
        <v>1.6827604213885852</v>
      </c>
      <c r="I27" s="103">
        <v>0</v>
      </c>
      <c r="J27" s="103">
        <v>0</v>
      </c>
      <c r="K27" s="125">
        <v>0</v>
      </c>
      <c r="L27" s="125">
        <v>0</v>
      </c>
      <c r="M27" s="125">
        <v>2.000000000132232</v>
      </c>
      <c r="N27" s="124">
        <f t="shared" si="0"/>
        <v>12.208157036470908</v>
      </c>
    </row>
    <row r="28" spans="1:14" ht="12.75" customHeight="1" x14ac:dyDescent="0.2">
      <c r="A28" s="102">
        <v>1941</v>
      </c>
      <c r="B28" s="103">
        <v>2.0000000001322316</v>
      </c>
      <c r="C28" s="103">
        <v>2.0000000001322316</v>
      </c>
      <c r="D28" s="103">
        <v>2.000000000132232</v>
      </c>
      <c r="E28" s="103">
        <v>2.0000000001322316</v>
      </c>
      <c r="F28" s="103">
        <v>2.1587089176611608E-2</v>
      </c>
      <c r="G28" s="103">
        <v>0.33326475888316054</v>
      </c>
      <c r="H28" s="103">
        <v>0</v>
      </c>
      <c r="I28" s="103">
        <v>0</v>
      </c>
      <c r="J28" s="103">
        <v>0</v>
      </c>
      <c r="K28" s="125">
        <v>0</v>
      </c>
      <c r="L28" s="125">
        <v>0</v>
      </c>
      <c r="M28" s="125">
        <v>2.0000000001322311</v>
      </c>
      <c r="N28" s="124">
        <f t="shared" si="0"/>
        <v>10.35485184872093</v>
      </c>
    </row>
    <row r="29" spans="1:14" ht="12.75" customHeight="1" x14ac:dyDescent="0.2">
      <c r="A29" s="102">
        <v>1942</v>
      </c>
      <c r="B29" s="103">
        <v>2.0000000001322311</v>
      </c>
      <c r="C29" s="103">
        <v>2.0000000001322316</v>
      </c>
      <c r="D29" s="103">
        <v>2.0000000001322316</v>
      </c>
      <c r="E29" s="103">
        <v>2.0000000001322316</v>
      </c>
      <c r="F29" s="103">
        <v>4.7336305700859463E-2</v>
      </c>
      <c r="G29" s="103">
        <v>0.35901508334681437</v>
      </c>
      <c r="H29" s="103">
        <v>0</v>
      </c>
      <c r="I29" s="103">
        <v>0</v>
      </c>
      <c r="J29" s="103">
        <v>0</v>
      </c>
      <c r="K29" s="125">
        <v>0</v>
      </c>
      <c r="L29" s="125">
        <v>0</v>
      </c>
      <c r="M29" s="125">
        <v>2.000000000132232</v>
      </c>
      <c r="N29" s="124">
        <f t="shared" si="0"/>
        <v>10.406351389708833</v>
      </c>
    </row>
    <row r="30" spans="1:14" ht="12.75" customHeight="1" x14ac:dyDescent="0.2">
      <c r="A30" s="102">
        <v>1943</v>
      </c>
      <c r="B30" s="103">
        <v>2.0000000001322311</v>
      </c>
      <c r="C30" s="103">
        <v>2.0000000001322316</v>
      </c>
      <c r="D30" s="103">
        <v>2.0000000001322316</v>
      </c>
      <c r="E30" s="103">
        <v>2.0000000001322316</v>
      </c>
      <c r="F30" s="103">
        <v>4.7336305700859463E-2</v>
      </c>
      <c r="G30" s="103">
        <v>0</v>
      </c>
      <c r="H30" s="103">
        <v>1.6209639607216186</v>
      </c>
      <c r="I30" s="103">
        <v>0</v>
      </c>
      <c r="J30" s="103">
        <v>0</v>
      </c>
      <c r="K30" s="125">
        <v>0</v>
      </c>
      <c r="L30" s="125">
        <v>0</v>
      </c>
      <c r="M30" s="125">
        <v>2.000000000132232</v>
      </c>
      <c r="N30" s="124">
        <f t="shared" si="0"/>
        <v>11.668300267083637</v>
      </c>
    </row>
    <row r="31" spans="1:14" ht="12.75" customHeight="1" x14ac:dyDescent="0.2">
      <c r="A31" s="102">
        <v>1944</v>
      </c>
      <c r="B31" s="103">
        <v>2.0000000001322311</v>
      </c>
      <c r="C31" s="103">
        <v>2.0000000001322316</v>
      </c>
      <c r="D31" s="103">
        <v>2.000000000132232</v>
      </c>
      <c r="E31" s="103">
        <v>2.0000000001322316</v>
      </c>
      <c r="F31" s="103">
        <v>2.000000000132232</v>
      </c>
      <c r="G31" s="103">
        <v>0</v>
      </c>
      <c r="H31" s="103">
        <v>0</v>
      </c>
      <c r="I31" s="103">
        <v>2.0000000001322316</v>
      </c>
      <c r="J31" s="103">
        <v>0</v>
      </c>
      <c r="K31" s="125">
        <v>0</v>
      </c>
      <c r="L31" s="125">
        <v>2.0000000001322311</v>
      </c>
      <c r="M31" s="125">
        <v>2.000000000132232</v>
      </c>
      <c r="N31" s="124">
        <f t="shared" si="0"/>
        <v>16.000000001057852</v>
      </c>
    </row>
    <row r="32" spans="1:14" ht="12.75" customHeight="1" x14ac:dyDescent="0.2">
      <c r="A32" s="102">
        <v>1945</v>
      </c>
      <c r="B32" s="103">
        <v>2.0000000001322316</v>
      </c>
      <c r="C32" s="103">
        <v>2.0000000001322316</v>
      </c>
      <c r="D32" s="103">
        <v>89.427697419946526</v>
      </c>
      <c r="E32" s="103">
        <v>2.0000000001322342</v>
      </c>
      <c r="F32" s="103">
        <v>0.77865108753625545</v>
      </c>
      <c r="G32" s="103">
        <v>0</v>
      </c>
      <c r="H32" s="103">
        <v>0</v>
      </c>
      <c r="I32" s="103">
        <v>0</v>
      </c>
      <c r="J32" s="103">
        <v>0</v>
      </c>
      <c r="K32" s="125">
        <v>0</v>
      </c>
      <c r="L32" s="125">
        <v>2.0000000001322316</v>
      </c>
      <c r="M32" s="125">
        <v>2.0000000001322311</v>
      </c>
      <c r="N32" s="124">
        <f t="shared" si="0"/>
        <v>100.20634850814395</v>
      </c>
    </row>
    <row r="33" spans="1:14" ht="12.75" customHeight="1" x14ac:dyDescent="0.2">
      <c r="A33" s="102">
        <v>1946</v>
      </c>
      <c r="B33" s="103">
        <v>2.0000000001322311</v>
      </c>
      <c r="C33" s="103">
        <v>2.0000000001322316</v>
      </c>
      <c r="D33" s="103">
        <v>2.0000000001322316</v>
      </c>
      <c r="E33" s="103">
        <v>2.0000000001322311</v>
      </c>
      <c r="F33" s="103">
        <v>1.0876463566633898</v>
      </c>
      <c r="G33" s="103">
        <v>0</v>
      </c>
      <c r="H33" s="103">
        <v>0</v>
      </c>
      <c r="I33" s="103">
        <v>0.52296908580105206</v>
      </c>
      <c r="J33" s="103">
        <v>0</v>
      </c>
      <c r="K33" s="125">
        <v>0</v>
      </c>
      <c r="L33" s="125">
        <v>0</v>
      </c>
      <c r="M33" s="125">
        <v>2.0000000001322311</v>
      </c>
      <c r="N33" s="124">
        <f t="shared" si="0"/>
        <v>11.610615443125596</v>
      </c>
    </row>
    <row r="34" spans="1:14" ht="12.75" customHeight="1" x14ac:dyDescent="0.2">
      <c r="A34" s="102">
        <v>1947</v>
      </c>
      <c r="B34" s="103">
        <v>2.0000000001322311</v>
      </c>
      <c r="C34" s="103">
        <v>2.0000000001322316</v>
      </c>
      <c r="D34" s="103">
        <v>2.000000000132232</v>
      </c>
      <c r="E34" s="103">
        <v>2.0000000001322316</v>
      </c>
      <c r="F34" s="103">
        <v>2.0000000001322311</v>
      </c>
      <c r="G34" s="103">
        <v>0</v>
      </c>
      <c r="H34" s="103">
        <v>0</v>
      </c>
      <c r="I34" s="103">
        <v>2.000000000132232</v>
      </c>
      <c r="J34" s="103">
        <v>0</v>
      </c>
      <c r="K34" s="125">
        <v>0</v>
      </c>
      <c r="L34" s="125">
        <v>0</v>
      </c>
      <c r="M34" s="125">
        <v>2.0000000001322311</v>
      </c>
      <c r="N34" s="124">
        <f t="shared" si="0"/>
        <v>14.00000000092562</v>
      </c>
    </row>
    <row r="35" spans="1:14" ht="12.75" customHeight="1" x14ac:dyDescent="0.2">
      <c r="A35" s="102">
        <v>1948</v>
      </c>
      <c r="B35" s="103">
        <v>2.0000000001322316</v>
      </c>
      <c r="C35" s="103">
        <v>0</v>
      </c>
      <c r="D35" s="103">
        <v>2.000000000132232</v>
      </c>
      <c r="E35" s="103">
        <v>2.0000000001322316</v>
      </c>
      <c r="F35" s="103">
        <v>0.77865108753627466</v>
      </c>
      <c r="G35" s="103">
        <v>1.1096075676845591</v>
      </c>
      <c r="H35" s="103">
        <v>0</v>
      </c>
      <c r="I35" s="103">
        <v>0</v>
      </c>
      <c r="J35" s="103">
        <v>0</v>
      </c>
      <c r="K35" s="125">
        <v>0</v>
      </c>
      <c r="L35" s="125">
        <v>0</v>
      </c>
      <c r="M35" s="125">
        <v>2.0000000001322311</v>
      </c>
      <c r="N35" s="124">
        <f t="shared" si="0"/>
        <v>9.8882586557497625</v>
      </c>
    </row>
    <row r="36" spans="1:14" ht="12.75" customHeight="1" x14ac:dyDescent="0.2">
      <c r="A36" s="102">
        <v>1949</v>
      </c>
      <c r="B36" s="103">
        <v>2.0000000001322311</v>
      </c>
      <c r="C36" s="103">
        <v>2.0000000001322316</v>
      </c>
      <c r="D36" s="103">
        <v>2.000000000132232</v>
      </c>
      <c r="E36" s="103">
        <v>2.0000000001322316</v>
      </c>
      <c r="F36" s="103">
        <v>2.0000000001322511</v>
      </c>
      <c r="G36" s="103">
        <v>0</v>
      </c>
      <c r="H36" s="103">
        <v>0</v>
      </c>
      <c r="I36" s="103">
        <v>2.000000000132232</v>
      </c>
      <c r="J36" s="103">
        <v>0</v>
      </c>
      <c r="K36" s="125">
        <v>0</v>
      </c>
      <c r="L36" s="125">
        <v>0</v>
      </c>
      <c r="M36" s="125">
        <v>0</v>
      </c>
      <c r="N36" s="124">
        <f t="shared" si="0"/>
        <v>12.00000000079341</v>
      </c>
    </row>
    <row r="37" spans="1:14" ht="12.75" customHeight="1" x14ac:dyDescent="0.2">
      <c r="A37" s="102">
        <v>1950</v>
      </c>
      <c r="B37" s="103">
        <v>2.0000000001322316</v>
      </c>
      <c r="C37" s="103">
        <v>2.0000000001322316</v>
      </c>
      <c r="D37" s="103">
        <v>2.000000000132232</v>
      </c>
      <c r="E37" s="103">
        <v>2.0000000001322316</v>
      </c>
      <c r="F37" s="103">
        <v>0.77865108753627466</v>
      </c>
      <c r="G37" s="103">
        <v>0</v>
      </c>
      <c r="H37" s="103">
        <v>2.0000000001322311</v>
      </c>
      <c r="I37" s="103">
        <v>0</v>
      </c>
      <c r="J37" s="103">
        <v>0</v>
      </c>
      <c r="K37" s="125">
        <v>0</v>
      </c>
      <c r="L37" s="125">
        <v>2.0000000001322316</v>
      </c>
      <c r="M37" s="125">
        <v>2.0000000001322311</v>
      </c>
      <c r="N37" s="124">
        <f t="shared" si="0"/>
        <v>14.778651088461896</v>
      </c>
    </row>
    <row r="38" spans="1:14" ht="12.75" customHeight="1" x14ac:dyDescent="0.2">
      <c r="A38" s="102">
        <v>1951</v>
      </c>
      <c r="B38" s="103">
        <v>196.78074418113715</v>
      </c>
      <c r="C38" s="103">
        <v>237.1215967189334</v>
      </c>
      <c r="D38" s="103">
        <v>229.7543038618189</v>
      </c>
      <c r="E38" s="103">
        <v>2.0000000001322347</v>
      </c>
      <c r="F38" s="103">
        <v>0.41425620650830319</v>
      </c>
      <c r="G38" s="103">
        <v>0.72914468461571402</v>
      </c>
      <c r="H38" s="103">
        <v>1.9917723343066707</v>
      </c>
      <c r="I38" s="103">
        <v>0</v>
      </c>
      <c r="J38" s="103">
        <v>0</v>
      </c>
      <c r="K38" s="125">
        <v>0</v>
      </c>
      <c r="L38" s="125">
        <v>0</v>
      </c>
      <c r="M38" s="125">
        <v>2.000000000132232</v>
      </c>
      <c r="N38" s="124">
        <f t="shared" si="0"/>
        <v>670.79181798758452</v>
      </c>
    </row>
    <row r="39" spans="1:14" ht="12.75" customHeight="1" x14ac:dyDescent="0.2">
      <c r="A39" s="102">
        <v>1952</v>
      </c>
      <c r="B39" s="103">
        <v>2.0000000001322316</v>
      </c>
      <c r="C39" s="103">
        <v>2.0000000001322316</v>
      </c>
      <c r="D39" s="103">
        <v>2.000000000132232</v>
      </c>
      <c r="E39" s="103">
        <v>2.0000000001322316</v>
      </c>
      <c r="F39" s="103">
        <v>2.1587089176612482E-2</v>
      </c>
      <c r="G39" s="103">
        <v>0.33326475888316054</v>
      </c>
      <c r="H39" s="103">
        <v>0</v>
      </c>
      <c r="I39" s="103">
        <v>0</v>
      </c>
      <c r="J39" s="103">
        <v>0</v>
      </c>
      <c r="K39" s="125">
        <v>0</v>
      </c>
      <c r="L39" s="125">
        <v>0</v>
      </c>
      <c r="M39" s="125">
        <v>2.0000000001322311</v>
      </c>
      <c r="N39" s="124">
        <f t="shared" si="0"/>
        <v>10.35485184872093</v>
      </c>
    </row>
    <row r="40" spans="1:14" ht="12.75" customHeight="1" x14ac:dyDescent="0.2">
      <c r="A40" s="102">
        <v>1953</v>
      </c>
      <c r="B40" s="103">
        <v>2.0000000001322311</v>
      </c>
      <c r="C40" s="103">
        <v>2.0000000001322316</v>
      </c>
      <c r="D40" s="103">
        <v>2.0000000001322316</v>
      </c>
      <c r="E40" s="103">
        <v>2.0000000001322316</v>
      </c>
      <c r="F40" s="103">
        <v>4.7336305700859463E-2</v>
      </c>
      <c r="G40" s="103">
        <v>0.35901508334681437</v>
      </c>
      <c r="H40" s="103">
        <v>0</v>
      </c>
      <c r="I40" s="103">
        <v>0</v>
      </c>
      <c r="J40" s="103">
        <v>0</v>
      </c>
      <c r="K40" s="125">
        <v>0</v>
      </c>
      <c r="L40" s="125">
        <v>0</v>
      </c>
      <c r="M40" s="125">
        <v>2.000000000132232</v>
      </c>
      <c r="N40" s="124">
        <f t="shared" si="0"/>
        <v>10.406351389708833</v>
      </c>
    </row>
    <row r="41" spans="1:14" ht="12.75" customHeight="1" x14ac:dyDescent="0.2">
      <c r="A41" s="102">
        <v>1954</v>
      </c>
      <c r="B41" s="103">
        <v>2.0000000001322311</v>
      </c>
      <c r="C41" s="103">
        <v>2.0000000001322316</v>
      </c>
      <c r="D41" s="103">
        <v>2.0000000001322316</v>
      </c>
      <c r="E41" s="103">
        <v>2.0000000001322311</v>
      </c>
      <c r="F41" s="103">
        <v>0</v>
      </c>
      <c r="G41" s="103">
        <v>0.78805005635753189</v>
      </c>
      <c r="H41" s="103">
        <v>2.0000000001322316</v>
      </c>
      <c r="I41" s="103">
        <v>0</v>
      </c>
      <c r="J41" s="103">
        <v>0</v>
      </c>
      <c r="K41" s="125">
        <v>0</v>
      </c>
      <c r="L41" s="125">
        <v>0</v>
      </c>
      <c r="M41" s="125">
        <v>2.000000000132232</v>
      </c>
      <c r="N41" s="124">
        <f t="shared" si="0"/>
        <v>12.788050057150921</v>
      </c>
    </row>
    <row r="42" spans="1:14" ht="12.75" customHeight="1" x14ac:dyDescent="0.2">
      <c r="A42" s="102">
        <v>1955</v>
      </c>
      <c r="B42" s="103">
        <v>2.0000000001322316</v>
      </c>
      <c r="C42" s="103">
        <v>2.0000000001322316</v>
      </c>
      <c r="D42" s="103">
        <v>2.0000000001322316</v>
      </c>
      <c r="E42" s="103">
        <v>2.0000000001322316</v>
      </c>
      <c r="F42" s="103">
        <v>2.0000000001322311</v>
      </c>
      <c r="G42" s="103">
        <v>2.000000000132232</v>
      </c>
      <c r="H42" s="103">
        <v>0</v>
      </c>
      <c r="I42" s="103">
        <v>2.0000000001322311</v>
      </c>
      <c r="J42" s="103">
        <v>0</v>
      </c>
      <c r="K42" s="125">
        <v>2.0000000001322307</v>
      </c>
      <c r="L42" s="125">
        <v>2.000000000132232</v>
      </c>
      <c r="M42" s="125">
        <v>2.0000000001322311</v>
      </c>
      <c r="N42" s="124">
        <f>SUM(B42:M42)</f>
        <v>20.000000001322316</v>
      </c>
    </row>
    <row r="43" spans="1:14" ht="12.75" customHeight="1" x14ac:dyDescent="0.2">
      <c r="A43" s="102">
        <v>1956</v>
      </c>
      <c r="B43" s="103">
        <v>2.0000000001322311</v>
      </c>
      <c r="C43" s="103">
        <v>203.08677127863399</v>
      </c>
      <c r="D43" s="103">
        <v>209.73536627062313</v>
      </c>
      <c r="E43" s="103">
        <v>1.9103205879474283</v>
      </c>
      <c r="F43" s="103">
        <v>0</v>
      </c>
      <c r="G43" s="103">
        <v>0</v>
      </c>
      <c r="H43" s="103">
        <v>0</v>
      </c>
      <c r="I43" s="103">
        <v>0</v>
      </c>
      <c r="J43" s="103">
        <v>0</v>
      </c>
      <c r="K43" s="125">
        <v>0</v>
      </c>
      <c r="L43" s="125">
        <v>0</v>
      </c>
      <c r="M43" s="125">
        <v>2.0000000001322311</v>
      </c>
      <c r="N43" s="124">
        <f t="shared" si="0"/>
        <v>418.732458137469</v>
      </c>
    </row>
    <row r="44" spans="1:14" ht="12.75" customHeight="1" x14ac:dyDescent="0.2">
      <c r="A44" s="102">
        <v>1957</v>
      </c>
      <c r="B44" s="103">
        <v>2.0000000001322311</v>
      </c>
      <c r="C44" s="103">
        <v>2.0000000001322316</v>
      </c>
      <c r="D44" s="103">
        <v>2.0000000001322316</v>
      </c>
      <c r="E44" s="103">
        <v>2.0000000001322311</v>
      </c>
      <c r="F44" s="103">
        <v>0.47315493061367542</v>
      </c>
      <c r="G44" s="103">
        <v>0.78805005635753189</v>
      </c>
      <c r="H44" s="103">
        <v>2.0000000001322316</v>
      </c>
      <c r="I44" s="103">
        <v>0</v>
      </c>
      <c r="J44" s="103">
        <v>0</v>
      </c>
      <c r="K44" s="125">
        <v>0</v>
      </c>
      <c r="L44" s="125">
        <v>0</v>
      </c>
      <c r="M44" s="125">
        <v>2.000000000132232</v>
      </c>
      <c r="N44" s="124">
        <f t="shared" si="0"/>
        <v>13.261204987764597</v>
      </c>
    </row>
    <row r="45" spans="1:14" ht="12.75" customHeight="1" x14ac:dyDescent="0.2">
      <c r="A45" s="102">
        <v>1958</v>
      </c>
      <c r="B45" s="103">
        <v>2.0000000001322316</v>
      </c>
      <c r="C45" s="103">
        <v>2.0000000001322316</v>
      </c>
      <c r="D45" s="103">
        <v>2.000000000132232</v>
      </c>
      <c r="E45" s="103">
        <v>2.0000000001322316</v>
      </c>
      <c r="F45" s="103">
        <v>2.1587089176611608E-2</v>
      </c>
      <c r="G45" s="103">
        <v>0.33326475888316054</v>
      </c>
      <c r="H45" s="103">
        <v>0</v>
      </c>
      <c r="I45" s="103">
        <v>0</v>
      </c>
      <c r="J45" s="103">
        <v>0</v>
      </c>
      <c r="K45" s="125">
        <v>0</v>
      </c>
      <c r="L45" s="125">
        <v>0</v>
      </c>
      <c r="M45" s="125">
        <v>2.0000000001322311</v>
      </c>
      <c r="N45" s="124">
        <f t="shared" si="0"/>
        <v>10.35485184872093</v>
      </c>
    </row>
    <row r="46" spans="1:14" ht="12.75" customHeight="1" x14ac:dyDescent="0.2">
      <c r="A46" s="102">
        <v>1959</v>
      </c>
      <c r="B46" s="103">
        <v>2.0000000001322311</v>
      </c>
      <c r="C46" s="103">
        <v>2.0000000001322316</v>
      </c>
      <c r="D46" s="103">
        <v>2.0000000001322316</v>
      </c>
      <c r="E46" s="103">
        <v>2.0000000001322311</v>
      </c>
      <c r="F46" s="103">
        <v>0</v>
      </c>
      <c r="G46" s="103">
        <v>1.4775219470021228</v>
      </c>
      <c r="H46" s="103">
        <v>2.0000000001322316</v>
      </c>
      <c r="I46" s="103">
        <v>0</v>
      </c>
      <c r="J46" s="103">
        <v>0</v>
      </c>
      <c r="K46" s="125">
        <v>0</v>
      </c>
      <c r="L46" s="125">
        <v>0</v>
      </c>
      <c r="M46" s="125">
        <v>2.0000000001322316</v>
      </c>
      <c r="N46" s="124">
        <f t="shared" si="0"/>
        <v>13.477521947795511</v>
      </c>
    </row>
    <row r="47" spans="1:14" ht="12.75" customHeight="1" x14ac:dyDescent="0.2">
      <c r="A47" s="102">
        <v>1960</v>
      </c>
      <c r="B47" s="103">
        <v>2.0000000001322311</v>
      </c>
      <c r="C47" s="103">
        <v>2.0000000001322316</v>
      </c>
      <c r="D47" s="103">
        <v>2.000000000132232</v>
      </c>
      <c r="E47" s="103">
        <v>0</v>
      </c>
      <c r="F47" s="103">
        <v>2.0000000001322311</v>
      </c>
      <c r="G47" s="103">
        <v>0</v>
      </c>
      <c r="H47" s="103">
        <v>2.0000000001322316</v>
      </c>
      <c r="I47" s="103">
        <v>0</v>
      </c>
      <c r="J47" s="103">
        <v>0</v>
      </c>
      <c r="K47" s="125">
        <v>2.000000000132232</v>
      </c>
      <c r="L47" s="125">
        <v>2.000000000132232</v>
      </c>
      <c r="M47" s="125">
        <v>2.0000000001322311</v>
      </c>
      <c r="N47" s="124">
        <f t="shared" si="0"/>
        <v>16.000000001057852</v>
      </c>
    </row>
    <row r="48" spans="1:14" ht="12.75" customHeight="1" x14ac:dyDescent="0.2">
      <c r="A48" s="102">
        <v>1961</v>
      </c>
      <c r="B48" s="103">
        <v>2.0000000001322316</v>
      </c>
      <c r="C48" s="103">
        <v>2.0000000001322316</v>
      </c>
      <c r="D48" s="103">
        <v>2.000000000132232</v>
      </c>
      <c r="E48" s="103">
        <v>0</v>
      </c>
      <c r="F48" s="103">
        <v>2.000000000132232</v>
      </c>
      <c r="G48" s="103">
        <v>1.4490002885731907</v>
      </c>
      <c r="H48" s="103">
        <v>0</v>
      </c>
      <c r="I48" s="103">
        <v>2.0000000001322311</v>
      </c>
      <c r="J48" s="103">
        <v>0</v>
      </c>
      <c r="K48" s="125">
        <v>2.000000000132232</v>
      </c>
      <c r="L48" s="125">
        <v>2.0000000001322316</v>
      </c>
      <c r="M48" s="125">
        <v>2.000000000132232</v>
      </c>
      <c r="N48" s="124">
        <f t="shared" si="0"/>
        <v>17.449000289631044</v>
      </c>
    </row>
    <row r="49" spans="1:14" ht="12.75" customHeight="1" x14ac:dyDescent="0.2">
      <c r="A49" s="102">
        <v>1962</v>
      </c>
      <c r="B49" s="103">
        <v>0</v>
      </c>
      <c r="C49" s="103">
        <v>2.0000000001322316</v>
      </c>
      <c r="D49" s="103">
        <v>2.000000000132232</v>
      </c>
      <c r="E49" s="103">
        <v>2.0000000001322316</v>
      </c>
      <c r="F49" s="103">
        <v>0</v>
      </c>
      <c r="G49" s="103">
        <v>0</v>
      </c>
      <c r="H49" s="103">
        <v>2.0000000001322311</v>
      </c>
      <c r="I49" s="103">
        <v>0</v>
      </c>
      <c r="J49" s="103">
        <v>0</v>
      </c>
      <c r="K49" s="125">
        <v>1.3632171483035587</v>
      </c>
      <c r="L49" s="125">
        <v>0.94473313601627928</v>
      </c>
      <c r="M49" s="125">
        <v>2.0000000001322311</v>
      </c>
      <c r="N49" s="124">
        <f t="shared" si="0"/>
        <v>12.307950284980997</v>
      </c>
    </row>
    <row r="50" spans="1:14" ht="12.75" customHeight="1" x14ac:dyDescent="0.2">
      <c r="A50" s="102">
        <v>1963</v>
      </c>
      <c r="B50" s="103">
        <v>2.0000000001322311</v>
      </c>
      <c r="C50" s="103">
        <v>2.0000000001322316</v>
      </c>
      <c r="D50" s="103">
        <v>2.0000000001322311</v>
      </c>
      <c r="E50" s="103">
        <v>2.000000000132232</v>
      </c>
      <c r="F50" s="103">
        <v>0</v>
      </c>
      <c r="G50" s="103">
        <v>0</v>
      </c>
      <c r="H50" s="103">
        <v>1.5601344026203448</v>
      </c>
      <c r="I50" s="103">
        <v>0</v>
      </c>
      <c r="J50" s="103">
        <v>0</v>
      </c>
      <c r="K50" s="125">
        <v>0</v>
      </c>
      <c r="L50" s="125">
        <v>0</v>
      </c>
      <c r="M50" s="125">
        <v>2.0000000001322311</v>
      </c>
      <c r="N50" s="124">
        <f t="shared" si="0"/>
        <v>11.560134403281502</v>
      </c>
    </row>
    <row r="51" spans="1:14" ht="12.75" customHeight="1" x14ac:dyDescent="0.2">
      <c r="A51" s="102">
        <v>1964</v>
      </c>
      <c r="B51" s="103">
        <v>2.0000000001322311</v>
      </c>
      <c r="C51" s="103">
        <v>2.0000000001322311</v>
      </c>
      <c r="D51" s="103">
        <v>2.0000000001322311</v>
      </c>
      <c r="E51" s="103">
        <v>2.0000000001322316</v>
      </c>
      <c r="F51" s="103">
        <v>2.0000000001322311</v>
      </c>
      <c r="G51" s="103">
        <v>0</v>
      </c>
      <c r="H51" s="103">
        <v>0</v>
      </c>
      <c r="I51" s="103">
        <v>2.0000000001322307</v>
      </c>
      <c r="J51" s="103">
        <v>0</v>
      </c>
      <c r="K51" s="125">
        <v>2.0000000001322311</v>
      </c>
      <c r="L51" s="125">
        <v>2.0000000001322311</v>
      </c>
      <c r="M51" s="125">
        <v>2.0000000001322311</v>
      </c>
      <c r="N51" s="124">
        <f t="shared" si="0"/>
        <v>18.000000001190081</v>
      </c>
    </row>
    <row r="52" spans="1:14" ht="12.75" customHeight="1" x14ac:dyDescent="0.2">
      <c r="A52" s="102">
        <v>1965</v>
      </c>
      <c r="B52" s="103">
        <v>2.0000000001322311</v>
      </c>
      <c r="C52" s="103">
        <v>2.0000000001322316</v>
      </c>
      <c r="D52" s="103">
        <v>2.0000000001322311</v>
      </c>
      <c r="E52" s="103">
        <v>1.9103205879474279</v>
      </c>
      <c r="F52" s="103">
        <v>0</v>
      </c>
      <c r="G52" s="103">
        <v>0</v>
      </c>
      <c r="H52" s="103">
        <v>1.1873297849832904</v>
      </c>
      <c r="I52" s="103">
        <v>0</v>
      </c>
      <c r="J52" s="103">
        <v>0</v>
      </c>
      <c r="K52" s="125">
        <v>0</v>
      </c>
      <c r="L52" s="125">
        <v>0</v>
      </c>
      <c r="M52" s="125">
        <v>2.0000000001322311</v>
      </c>
      <c r="N52" s="124">
        <f t="shared" si="0"/>
        <v>11.097650373459643</v>
      </c>
    </row>
    <row r="53" spans="1:14" ht="12.75" customHeight="1" x14ac:dyDescent="0.2">
      <c r="A53" s="102">
        <v>1966</v>
      </c>
      <c r="B53" s="103">
        <v>2.0000000001322311</v>
      </c>
      <c r="C53" s="103">
        <v>2.0000000001322316</v>
      </c>
      <c r="D53" s="103">
        <v>2.0000000001322316</v>
      </c>
      <c r="E53" s="103">
        <v>2.0000000001322311</v>
      </c>
      <c r="F53" s="103">
        <v>0</v>
      </c>
      <c r="G53" s="103">
        <v>0</v>
      </c>
      <c r="H53" s="103">
        <v>2.0000000001322316</v>
      </c>
      <c r="I53" s="103">
        <v>0</v>
      </c>
      <c r="J53" s="103">
        <v>0</v>
      </c>
      <c r="K53" s="125">
        <v>0</v>
      </c>
      <c r="L53" s="125">
        <v>2.0000000001322311</v>
      </c>
      <c r="M53" s="125">
        <v>2.0000000001322316</v>
      </c>
      <c r="N53" s="124">
        <f t="shared" si="0"/>
        <v>14.00000000092562</v>
      </c>
    </row>
    <row r="54" spans="1:14" ht="12.75" customHeight="1" x14ac:dyDescent="0.2">
      <c r="A54" s="102">
        <v>1967</v>
      </c>
      <c r="B54" s="103">
        <v>2.0000000001322311</v>
      </c>
      <c r="C54" s="103">
        <v>2.0000000001322316</v>
      </c>
      <c r="D54" s="103">
        <v>8.1496276172217819</v>
      </c>
      <c r="E54" s="103">
        <v>2.0000000001322333</v>
      </c>
      <c r="F54" s="103">
        <v>0</v>
      </c>
      <c r="G54" s="103">
        <v>0.2981869310563427</v>
      </c>
      <c r="H54" s="103">
        <v>0</v>
      </c>
      <c r="I54" s="103">
        <v>0</v>
      </c>
      <c r="J54" s="103">
        <v>0</v>
      </c>
      <c r="K54" s="125">
        <v>0</v>
      </c>
      <c r="L54" s="125">
        <v>0</v>
      </c>
      <c r="M54" s="125">
        <v>2.000000000132232</v>
      </c>
      <c r="N54" s="124">
        <f t="shared" si="0"/>
        <v>16.447814548807052</v>
      </c>
    </row>
    <row r="55" spans="1:14" ht="12.75" customHeight="1" x14ac:dyDescent="0.2">
      <c r="A55" s="102">
        <v>1968</v>
      </c>
      <c r="B55" s="103">
        <v>2.0000000001322311</v>
      </c>
      <c r="C55" s="103">
        <v>2.000000000132232</v>
      </c>
      <c r="D55" s="103">
        <v>2.0000000001322316</v>
      </c>
      <c r="E55" s="103">
        <v>2.0000000001322311</v>
      </c>
      <c r="F55" s="103">
        <v>1.1465450807687552</v>
      </c>
      <c r="G55" s="103">
        <v>1.4775219470021228</v>
      </c>
      <c r="H55" s="103">
        <v>2.0000000001322316</v>
      </c>
      <c r="I55" s="103">
        <v>0</v>
      </c>
      <c r="J55" s="103">
        <v>0</v>
      </c>
      <c r="K55" s="125">
        <v>0</v>
      </c>
      <c r="L55" s="125">
        <v>2.0000000001322311</v>
      </c>
      <c r="M55" s="125">
        <v>2.0000000001322316</v>
      </c>
      <c r="N55" s="124">
        <f t="shared" si="0"/>
        <v>16.624067028696498</v>
      </c>
    </row>
    <row r="56" spans="1:14" ht="12.75" customHeight="1" x14ac:dyDescent="0.2">
      <c r="A56" s="102">
        <v>1969</v>
      </c>
      <c r="B56" s="103">
        <v>2.0000000001322311</v>
      </c>
      <c r="C56" s="103">
        <v>73.269383589405464</v>
      </c>
      <c r="D56" s="103">
        <v>80.432505092312908</v>
      </c>
      <c r="E56" s="103">
        <v>2.000000000132232</v>
      </c>
      <c r="F56" s="103">
        <v>0</v>
      </c>
      <c r="G56" s="103">
        <v>0.2981869310563427</v>
      </c>
      <c r="H56" s="103">
        <v>1.5601344026203448</v>
      </c>
      <c r="I56" s="103">
        <v>0</v>
      </c>
      <c r="J56" s="103">
        <v>0</v>
      </c>
      <c r="K56" s="125">
        <v>0</v>
      </c>
      <c r="L56" s="125">
        <v>0</v>
      </c>
      <c r="M56" s="125">
        <v>2.0000000001322311</v>
      </c>
      <c r="N56" s="124">
        <f t="shared" si="0"/>
        <v>161.56021001579174</v>
      </c>
    </row>
    <row r="57" spans="1:14" ht="12.75" customHeight="1" x14ac:dyDescent="0.2">
      <c r="A57" s="102">
        <v>1970</v>
      </c>
      <c r="B57" s="103">
        <v>2.0000000001322316</v>
      </c>
      <c r="C57" s="103">
        <v>2.0000000001322316</v>
      </c>
      <c r="D57" s="103">
        <v>2.0000000001322316</v>
      </c>
      <c r="E57" s="103">
        <v>2.0000000001322316</v>
      </c>
      <c r="F57" s="103">
        <v>4.7336305700859463E-2</v>
      </c>
      <c r="G57" s="103">
        <v>0.35901508334681437</v>
      </c>
      <c r="H57" s="103">
        <v>1.6209639607216186</v>
      </c>
      <c r="I57" s="103">
        <v>0</v>
      </c>
      <c r="J57" s="103">
        <v>0</v>
      </c>
      <c r="K57" s="125">
        <v>0</v>
      </c>
      <c r="L57" s="125">
        <v>0</v>
      </c>
      <c r="M57" s="125">
        <v>2.000000000132232</v>
      </c>
      <c r="N57" s="124">
        <f t="shared" si="0"/>
        <v>12.027315350430452</v>
      </c>
    </row>
    <row r="58" spans="1:14" ht="12.75" customHeight="1" x14ac:dyDescent="0.2">
      <c r="A58" s="102">
        <v>1971</v>
      </c>
      <c r="B58" s="103">
        <v>2.0000000001322311</v>
      </c>
      <c r="C58" s="103">
        <v>2.0000000001322316</v>
      </c>
      <c r="D58" s="103">
        <v>2.0000000001322316</v>
      </c>
      <c r="E58" s="103">
        <v>2.0000000001322316</v>
      </c>
      <c r="F58" s="103">
        <v>4.7336305700859463E-2</v>
      </c>
      <c r="G58" s="103">
        <v>0.35901508334681437</v>
      </c>
      <c r="H58" s="103">
        <v>0</v>
      </c>
      <c r="I58" s="103">
        <v>0</v>
      </c>
      <c r="J58" s="103">
        <v>0</v>
      </c>
      <c r="K58" s="125">
        <v>0</v>
      </c>
      <c r="L58" s="125">
        <v>0</v>
      </c>
      <c r="M58" s="125">
        <v>2.000000000132232</v>
      </c>
      <c r="N58" s="124">
        <f t="shared" si="0"/>
        <v>10.406351389708833</v>
      </c>
    </row>
    <row r="59" spans="1:14" ht="12.75" customHeight="1" x14ac:dyDescent="0.2">
      <c r="A59" s="102">
        <v>1972</v>
      </c>
      <c r="B59" s="103">
        <v>2.0000000001322311</v>
      </c>
      <c r="C59" s="103">
        <v>2.000000000132232</v>
      </c>
      <c r="D59" s="103">
        <v>2.0000000001322316</v>
      </c>
      <c r="E59" s="103">
        <v>2.0000000001322311</v>
      </c>
      <c r="F59" s="103">
        <v>1.1465450807687552</v>
      </c>
      <c r="G59" s="103">
        <v>1.4775219470021228</v>
      </c>
      <c r="H59" s="103">
        <v>2.0000000001322316</v>
      </c>
      <c r="I59" s="103">
        <v>0</v>
      </c>
      <c r="J59" s="103">
        <v>0</v>
      </c>
      <c r="K59" s="125">
        <v>0</v>
      </c>
      <c r="L59" s="125">
        <v>2.0000000001322311</v>
      </c>
      <c r="M59" s="125">
        <v>2.0000000001322311</v>
      </c>
      <c r="N59" s="124">
        <f t="shared" si="0"/>
        <v>16.624067028696498</v>
      </c>
    </row>
    <row r="60" spans="1:14" ht="12.75" customHeight="1" x14ac:dyDescent="0.2">
      <c r="A60" s="102">
        <v>1973</v>
      </c>
      <c r="B60" s="103">
        <v>24.01320808937453</v>
      </c>
      <c r="C60" s="103">
        <v>129.23383053354613</v>
      </c>
      <c r="D60" s="103">
        <v>170.33969875146101</v>
      </c>
      <c r="E60" s="103">
        <v>2.0000000001322324</v>
      </c>
      <c r="F60" s="103">
        <v>0.41425620650827083</v>
      </c>
      <c r="G60" s="103">
        <v>0</v>
      </c>
      <c r="H60" s="103">
        <v>1.9917723343066707</v>
      </c>
      <c r="I60" s="103">
        <v>0</v>
      </c>
      <c r="J60" s="103">
        <v>0</v>
      </c>
      <c r="K60" s="125">
        <v>0</v>
      </c>
      <c r="L60" s="125">
        <v>2.0000000001322316</v>
      </c>
      <c r="M60" s="125">
        <v>2.000000000132232</v>
      </c>
      <c r="N60" s="124">
        <f t="shared" si="0"/>
        <v>331.99276591559328</v>
      </c>
    </row>
    <row r="61" spans="1:14" ht="12.75" customHeight="1" x14ac:dyDescent="0.2">
      <c r="A61" s="102">
        <v>1974</v>
      </c>
      <c r="B61" s="103">
        <v>2.0000000001322316</v>
      </c>
      <c r="C61" s="103">
        <v>2.0000000001322316</v>
      </c>
      <c r="D61" s="103">
        <v>2.000000000132232</v>
      </c>
      <c r="E61" s="103">
        <v>2.0000000001322316</v>
      </c>
      <c r="F61" s="103">
        <v>2.1587089176611608E-2</v>
      </c>
      <c r="G61" s="103">
        <v>0.33326475888316054</v>
      </c>
      <c r="H61" s="103">
        <v>0</v>
      </c>
      <c r="I61" s="103">
        <v>0</v>
      </c>
      <c r="J61" s="103">
        <v>0</v>
      </c>
      <c r="K61" s="125">
        <v>0</v>
      </c>
      <c r="L61" s="125">
        <v>0</v>
      </c>
      <c r="M61" s="125">
        <v>2.0000000001322311</v>
      </c>
      <c r="N61" s="124">
        <f t="shared" si="0"/>
        <v>10.35485184872093</v>
      </c>
    </row>
    <row r="62" spans="1:14" ht="12.75" customHeight="1" x14ac:dyDescent="0.2">
      <c r="A62" s="102">
        <v>1975</v>
      </c>
      <c r="B62" s="103">
        <v>2.0000000001322311</v>
      </c>
      <c r="C62" s="103">
        <v>2.0000000001322316</v>
      </c>
      <c r="D62" s="103">
        <v>2.0000000001322316</v>
      </c>
      <c r="E62" s="103">
        <v>2.0000000001322316</v>
      </c>
      <c r="F62" s="103">
        <v>4.7336305700859463E-2</v>
      </c>
      <c r="G62" s="103">
        <v>0.35901508334681437</v>
      </c>
      <c r="H62" s="103">
        <v>0</v>
      </c>
      <c r="I62" s="103">
        <v>0</v>
      </c>
      <c r="J62" s="103">
        <v>0</v>
      </c>
      <c r="K62" s="125">
        <v>0</v>
      </c>
      <c r="L62" s="125">
        <v>0</v>
      </c>
      <c r="M62" s="125">
        <v>2.000000000132232</v>
      </c>
      <c r="N62" s="124">
        <f t="shared" si="0"/>
        <v>10.406351389708833</v>
      </c>
    </row>
    <row r="63" spans="1:14" ht="12.75" customHeight="1" x14ac:dyDescent="0.2">
      <c r="A63" s="102">
        <v>1976</v>
      </c>
      <c r="B63" s="103">
        <v>2.0000000001322311</v>
      </c>
      <c r="C63" s="103">
        <v>2.0000000001322316</v>
      </c>
      <c r="D63" s="103">
        <v>2.000000000132232</v>
      </c>
      <c r="E63" s="103">
        <v>2.0000000001322316</v>
      </c>
      <c r="F63" s="103">
        <v>0</v>
      </c>
      <c r="G63" s="103">
        <v>2.0000000001322213</v>
      </c>
      <c r="H63" s="103">
        <v>2.0000000001322311</v>
      </c>
      <c r="I63" s="103">
        <v>2.0000000001322316</v>
      </c>
      <c r="J63" s="103">
        <v>0</v>
      </c>
      <c r="K63" s="125">
        <v>0</v>
      </c>
      <c r="L63" s="125">
        <v>2.0000000001322311</v>
      </c>
      <c r="M63" s="125">
        <v>0</v>
      </c>
      <c r="N63" s="124">
        <f t="shared" si="0"/>
        <v>16.000000001057842</v>
      </c>
    </row>
    <row r="64" spans="1:14" ht="12.75" customHeight="1" x14ac:dyDescent="0.2">
      <c r="A64" s="102">
        <v>1977</v>
      </c>
      <c r="B64" s="103">
        <v>2.0000000001322316</v>
      </c>
      <c r="C64" s="103">
        <v>0</v>
      </c>
      <c r="D64" s="103">
        <v>0</v>
      </c>
      <c r="E64" s="103">
        <v>0</v>
      </c>
      <c r="F64" s="103">
        <v>0</v>
      </c>
      <c r="G64" s="103">
        <v>0</v>
      </c>
      <c r="H64" s="103">
        <v>0</v>
      </c>
      <c r="I64" s="103">
        <v>2.0000000001322316</v>
      </c>
      <c r="J64" s="103">
        <v>0</v>
      </c>
      <c r="K64" s="125">
        <v>2.0000000001322311</v>
      </c>
      <c r="L64" s="125">
        <v>0</v>
      </c>
      <c r="M64" s="125">
        <v>2.000000000132232</v>
      </c>
      <c r="N64" s="124">
        <f t="shared" si="0"/>
        <v>8.0000000005289262</v>
      </c>
    </row>
    <row r="65" spans="1:14" ht="12.75" customHeight="1" x14ac:dyDescent="0.2">
      <c r="A65" s="102">
        <v>1978</v>
      </c>
      <c r="B65" s="103">
        <v>2.0000000001322316</v>
      </c>
      <c r="C65" s="103">
        <v>2.0000000001322311</v>
      </c>
      <c r="D65" s="103">
        <v>2.000000000132232</v>
      </c>
      <c r="E65" s="103">
        <v>2.0000000001322316</v>
      </c>
      <c r="F65" s="103">
        <v>0.10546411875361639</v>
      </c>
      <c r="G65" s="103">
        <v>0</v>
      </c>
      <c r="H65" s="103">
        <v>0</v>
      </c>
      <c r="I65" s="103">
        <v>0</v>
      </c>
      <c r="J65" s="103">
        <v>0</v>
      </c>
      <c r="K65" s="125">
        <v>0</v>
      </c>
      <c r="L65" s="125">
        <v>0</v>
      </c>
      <c r="M65" s="125">
        <v>2.0000000001322311</v>
      </c>
      <c r="N65" s="124">
        <f t="shared" si="0"/>
        <v>10.105464119414773</v>
      </c>
    </row>
    <row r="66" spans="1:14" ht="12.75" customHeight="1" x14ac:dyDescent="0.2">
      <c r="A66" s="102">
        <v>1979</v>
      </c>
      <c r="B66" s="103">
        <v>2.0000000001322316</v>
      </c>
      <c r="C66" s="103">
        <v>2.0000000001322316</v>
      </c>
      <c r="D66" s="103">
        <v>2.000000000132232</v>
      </c>
      <c r="E66" s="103">
        <v>2.0000000001322311</v>
      </c>
      <c r="F66" s="103">
        <v>1.1207958642445073</v>
      </c>
      <c r="G66" s="103">
        <v>0</v>
      </c>
      <c r="H66" s="103">
        <v>0</v>
      </c>
      <c r="I66" s="103">
        <v>0</v>
      </c>
      <c r="J66" s="103">
        <v>0</v>
      </c>
      <c r="K66" s="125">
        <v>0</v>
      </c>
      <c r="L66" s="125">
        <v>2.0000000001322316</v>
      </c>
      <c r="M66" s="125">
        <v>2.0000000001322316</v>
      </c>
      <c r="N66" s="124">
        <f t="shared" si="0"/>
        <v>13.120795865037898</v>
      </c>
    </row>
    <row r="67" spans="1:14" ht="12.75" customHeight="1" x14ac:dyDescent="0.2">
      <c r="A67" s="102">
        <v>1980</v>
      </c>
      <c r="B67" s="103">
        <v>2.0000000001322311</v>
      </c>
      <c r="C67" s="103">
        <v>23.922180589077389</v>
      </c>
      <c r="D67" s="103">
        <v>79.143201690232829</v>
      </c>
      <c r="E67" s="103">
        <v>2.0000000001322316</v>
      </c>
      <c r="F67" s="103">
        <v>0.41425620650831102</v>
      </c>
      <c r="G67" s="103">
        <v>0</v>
      </c>
      <c r="H67" s="103">
        <v>0</v>
      </c>
      <c r="I67" s="103">
        <v>0</v>
      </c>
      <c r="J67" s="103">
        <v>0</v>
      </c>
      <c r="K67" s="125">
        <v>0</v>
      </c>
      <c r="L67" s="125">
        <v>0</v>
      </c>
      <c r="M67" s="125">
        <v>2.000000000132232</v>
      </c>
      <c r="N67" s="124">
        <f t="shared" si="0"/>
        <v>109.47963848621522</v>
      </c>
    </row>
    <row r="68" spans="1:14" ht="12.75" customHeight="1" x14ac:dyDescent="0.2">
      <c r="A68" s="102">
        <v>1981</v>
      </c>
      <c r="B68" s="103">
        <v>2.0000000001322316</v>
      </c>
      <c r="C68" s="103">
        <v>2.0000000001322316</v>
      </c>
      <c r="D68" s="103">
        <v>2.0000000001322316</v>
      </c>
      <c r="E68" s="103">
        <v>2.0000000001322316</v>
      </c>
      <c r="F68" s="103">
        <v>2.000000000132232</v>
      </c>
      <c r="G68" s="103">
        <v>0</v>
      </c>
      <c r="H68" s="103">
        <v>0</v>
      </c>
      <c r="I68" s="103">
        <v>2.0000000001322311</v>
      </c>
      <c r="J68" s="103">
        <v>0</v>
      </c>
      <c r="K68" s="125">
        <v>2.0000000001322316</v>
      </c>
      <c r="L68" s="125">
        <v>2.000000000132232</v>
      </c>
      <c r="M68" s="125">
        <v>2.0000000001322316</v>
      </c>
      <c r="N68" s="124">
        <f t="shared" si="0"/>
        <v>18.000000001190084</v>
      </c>
    </row>
    <row r="69" spans="1:14" ht="12.75" customHeight="1" x14ac:dyDescent="0.2">
      <c r="A69" s="102">
        <v>1982</v>
      </c>
      <c r="B69" s="103">
        <v>2.0000000001322316</v>
      </c>
      <c r="C69" s="103">
        <v>2.0000000001322316</v>
      </c>
      <c r="D69" s="103">
        <v>2.000000000132232</v>
      </c>
      <c r="E69" s="103">
        <v>82.432071183403053</v>
      </c>
      <c r="F69" s="103">
        <v>0</v>
      </c>
      <c r="G69" s="103">
        <v>0</v>
      </c>
      <c r="H69" s="103">
        <v>0</v>
      </c>
      <c r="I69" s="103">
        <v>0</v>
      </c>
      <c r="J69" s="103">
        <v>0</v>
      </c>
      <c r="K69" s="125">
        <v>0</v>
      </c>
      <c r="L69" s="125">
        <v>2.0000000001322316</v>
      </c>
      <c r="M69" s="125">
        <v>2.0000000001322311</v>
      </c>
      <c r="N69" s="124">
        <f t="shared" si="0"/>
        <v>92.432071184064213</v>
      </c>
    </row>
    <row r="70" spans="1:14" ht="12.75" customHeight="1" x14ac:dyDescent="0.2">
      <c r="A70" s="102">
        <v>1983</v>
      </c>
      <c r="B70" s="103">
        <v>2.0000000001322311</v>
      </c>
      <c r="C70" s="103">
        <v>2.0000000001322316</v>
      </c>
      <c r="D70" s="103">
        <v>67.437729907917429</v>
      </c>
      <c r="E70" s="103">
        <v>2.0000000001322316</v>
      </c>
      <c r="F70" s="103">
        <v>0</v>
      </c>
      <c r="G70" s="103">
        <v>0.35901508334681437</v>
      </c>
      <c r="H70" s="103">
        <v>1.6209639607216186</v>
      </c>
      <c r="I70" s="103">
        <v>0</v>
      </c>
      <c r="J70" s="103">
        <v>0</v>
      </c>
      <c r="K70" s="125">
        <v>0</v>
      </c>
      <c r="L70" s="125">
        <v>86.026535954289244</v>
      </c>
      <c r="M70" s="125">
        <v>154.99764387097869</v>
      </c>
      <c r="N70" s="124">
        <f t="shared" si="0"/>
        <v>316.44188877765055</v>
      </c>
    </row>
    <row r="71" spans="1:14" ht="12.75" customHeight="1" x14ac:dyDescent="0.2">
      <c r="A71" s="102">
        <v>1984</v>
      </c>
      <c r="B71" s="103">
        <v>165.64104531471355</v>
      </c>
      <c r="C71" s="103">
        <v>245.16798651681546</v>
      </c>
      <c r="D71" s="103">
        <v>231.16898953045504</v>
      </c>
      <c r="E71" s="103">
        <v>2.0000000001322351</v>
      </c>
      <c r="F71" s="103">
        <v>4.7336305700823637E-2</v>
      </c>
      <c r="G71" s="103">
        <v>0</v>
      </c>
      <c r="H71" s="103">
        <v>1.6209639607216186</v>
      </c>
      <c r="I71" s="103">
        <v>0</v>
      </c>
      <c r="J71" s="103">
        <v>0</v>
      </c>
      <c r="K71" s="125">
        <v>0</v>
      </c>
      <c r="L71" s="125">
        <v>2.0000000001322311</v>
      </c>
      <c r="M71" s="125">
        <v>2.000000000132232</v>
      </c>
      <c r="N71" s="124">
        <f t="shared" si="0"/>
        <v>649.64632162880309</v>
      </c>
    </row>
    <row r="72" spans="1:14" ht="12.75" customHeight="1" x14ac:dyDescent="0.2">
      <c r="A72" s="102">
        <v>1985</v>
      </c>
      <c r="B72" s="103">
        <v>2.0000000001322311</v>
      </c>
      <c r="C72" s="103">
        <v>34.21613243515506</v>
      </c>
      <c r="D72" s="103">
        <v>67.407093796949354</v>
      </c>
      <c r="E72" s="103">
        <v>2.0000000001322329</v>
      </c>
      <c r="F72" s="103">
        <v>0</v>
      </c>
      <c r="G72" s="103">
        <v>0</v>
      </c>
      <c r="H72" s="103">
        <v>0</v>
      </c>
      <c r="I72" s="103">
        <v>0</v>
      </c>
      <c r="J72" s="103">
        <v>2.0000000001322316</v>
      </c>
      <c r="K72" s="125">
        <v>0</v>
      </c>
      <c r="L72" s="125">
        <v>2.0000000001322311</v>
      </c>
      <c r="M72" s="125">
        <v>2.000000000132232</v>
      </c>
      <c r="N72" s="124">
        <f t="shared" si="0"/>
        <v>111.62322623276557</v>
      </c>
    </row>
    <row r="73" spans="1:14" ht="12.75" customHeight="1" x14ac:dyDescent="0.2">
      <c r="A73" s="102">
        <v>1986</v>
      </c>
      <c r="B73" s="103">
        <v>2.0000000001322316</v>
      </c>
      <c r="C73" s="103">
        <v>2.0000000001322316</v>
      </c>
      <c r="D73" s="103">
        <v>2.000000000132232</v>
      </c>
      <c r="E73" s="103">
        <v>1.9103205879474279</v>
      </c>
      <c r="F73" s="103">
        <v>0</v>
      </c>
      <c r="G73" s="103">
        <v>0</v>
      </c>
      <c r="H73" s="103">
        <v>0</v>
      </c>
      <c r="I73" s="103">
        <v>0</v>
      </c>
      <c r="J73" s="103">
        <v>0</v>
      </c>
      <c r="K73" s="125">
        <v>0</v>
      </c>
      <c r="L73" s="125">
        <v>0</v>
      </c>
      <c r="M73" s="125">
        <v>0</v>
      </c>
      <c r="N73" s="124">
        <f t="shared" si="0"/>
        <v>7.9103205883441232</v>
      </c>
    </row>
    <row r="74" spans="1:14" ht="12.75" customHeight="1" x14ac:dyDescent="0.2">
      <c r="A74" s="102">
        <v>1987</v>
      </c>
      <c r="B74" s="103">
        <v>2.0000000001322311</v>
      </c>
      <c r="C74" s="103">
        <v>2.0000000001322311</v>
      </c>
      <c r="D74" s="103">
        <v>2.000000000132232</v>
      </c>
      <c r="E74" s="103">
        <v>0</v>
      </c>
      <c r="F74" s="103">
        <v>2.000000000132232</v>
      </c>
      <c r="G74" s="103">
        <v>0</v>
      </c>
      <c r="H74" s="103">
        <v>0</v>
      </c>
      <c r="I74" s="103">
        <v>2.0000000001322316</v>
      </c>
      <c r="J74" s="103">
        <v>0</v>
      </c>
      <c r="K74" s="125">
        <v>0</v>
      </c>
      <c r="L74" s="125">
        <v>0</v>
      </c>
      <c r="M74" s="125">
        <v>2.000000000132232</v>
      </c>
      <c r="N74" s="124">
        <f t="shared" si="0"/>
        <v>12.00000000079339</v>
      </c>
    </row>
    <row r="75" spans="1:14" ht="12.75" customHeight="1" x14ac:dyDescent="0.2">
      <c r="A75" s="102">
        <v>1988</v>
      </c>
      <c r="B75" s="103">
        <v>2.0000000001322316</v>
      </c>
      <c r="C75" s="103">
        <v>0</v>
      </c>
      <c r="D75" s="103">
        <v>0</v>
      </c>
      <c r="E75" s="103">
        <v>2.0000000001322285</v>
      </c>
      <c r="F75" s="103">
        <v>0</v>
      </c>
      <c r="G75" s="103">
        <v>0</v>
      </c>
      <c r="H75" s="103">
        <v>0</v>
      </c>
      <c r="I75" s="103">
        <v>2.000000000132232</v>
      </c>
      <c r="J75" s="103">
        <v>0</v>
      </c>
      <c r="K75" s="125">
        <v>0</v>
      </c>
      <c r="L75" s="125">
        <v>2.000000000132232</v>
      </c>
      <c r="M75" s="125">
        <v>2.000000000132232</v>
      </c>
      <c r="N75" s="124">
        <f t="shared" ref="N75:N89" si="1">SUM(B75:M75)</f>
        <v>10.000000000661156</v>
      </c>
    </row>
    <row r="76" spans="1:14" ht="12.75" customHeight="1" x14ac:dyDescent="0.2">
      <c r="A76" s="102">
        <v>1989</v>
      </c>
      <c r="B76" s="103">
        <v>2.0000000001322316</v>
      </c>
      <c r="C76" s="103">
        <v>0</v>
      </c>
      <c r="D76" s="103">
        <v>2.0000000001322316</v>
      </c>
      <c r="E76" s="103">
        <v>2.0000000001322316</v>
      </c>
      <c r="F76" s="103">
        <v>0</v>
      </c>
      <c r="G76" s="103">
        <v>0</v>
      </c>
      <c r="H76" s="103">
        <v>2.0000000001322316</v>
      </c>
      <c r="I76" s="103">
        <v>2.0000000001322311</v>
      </c>
      <c r="J76" s="103">
        <v>2.0000000001322316</v>
      </c>
      <c r="K76" s="125">
        <v>0</v>
      </c>
      <c r="L76" s="125">
        <v>0</v>
      </c>
      <c r="M76" s="125">
        <v>0</v>
      </c>
      <c r="N76" s="124">
        <f t="shared" si="1"/>
        <v>12.000000000793388</v>
      </c>
    </row>
    <row r="77" spans="1:14" ht="12.75" customHeight="1" x14ac:dyDescent="0.2">
      <c r="A77" s="102">
        <v>1990</v>
      </c>
      <c r="B77" s="103">
        <v>2.0000000001322316</v>
      </c>
      <c r="C77" s="103">
        <v>2.0000000001322316</v>
      </c>
      <c r="D77" s="103">
        <v>2.000000000132232</v>
      </c>
      <c r="E77" s="103">
        <v>0</v>
      </c>
      <c r="F77" s="103">
        <v>2.0000000001322316</v>
      </c>
      <c r="G77" s="103">
        <v>0</v>
      </c>
      <c r="H77" s="103">
        <v>0</v>
      </c>
      <c r="I77" s="103">
        <v>2.000000000132232</v>
      </c>
      <c r="J77" s="103">
        <v>0</v>
      </c>
      <c r="K77" s="125">
        <v>2.0000000001322316</v>
      </c>
      <c r="L77" s="125">
        <v>2.000000000132232</v>
      </c>
      <c r="M77" s="125">
        <v>2.000000000132232</v>
      </c>
      <c r="N77" s="124">
        <f t="shared" si="1"/>
        <v>16.000000001057856</v>
      </c>
    </row>
    <row r="78" spans="1:14" ht="12.75" customHeight="1" x14ac:dyDescent="0.2">
      <c r="A78" s="102">
        <v>1991</v>
      </c>
      <c r="B78" s="103">
        <v>2.0000000001322316</v>
      </c>
      <c r="C78" s="103">
        <v>2.0000000001322311</v>
      </c>
      <c r="D78" s="103">
        <v>2.000000000132232</v>
      </c>
      <c r="E78" s="103">
        <v>2.000000000132232</v>
      </c>
      <c r="F78" s="103">
        <v>2.0000000001322285</v>
      </c>
      <c r="G78" s="103">
        <v>0</v>
      </c>
      <c r="H78" s="103">
        <v>0</v>
      </c>
      <c r="I78" s="103">
        <v>2.000000000132232</v>
      </c>
      <c r="J78" s="103">
        <v>0</v>
      </c>
      <c r="K78" s="125">
        <v>2.0000000001322311</v>
      </c>
      <c r="L78" s="125">
        <v>0</v>
      </c>
      <c r="M78" s="125">
        <v>1.7037892792053204</v>
      </c>
      <c r="N78" s="124">
        <f t="shared" si="1"/>
        <v>15.703789280130938</v>
      </c>
    </row>
    <row r="79" spans="1:14" ht="12.75" customHeight="1" x14ac:dyDescent="0.2">
      <c r="A79" s="102">
        <v>1992</v>
      </c>
      <c r="B79" s="103">
        <v>2.0000000001322311</v>
      </c>
      <c r="C79" s="103">
        <v>2.0000000001322311</v>
      </c>
      <c r="D79" s="103">
        <v>2.000000000132232</v>
      </c>
      <c r="E79" s="103">
        <v>2.0000000001322316</v>
      </c>
      <c r="F79" s="103">
        <v>0</v>
      </c>
      <c r="G79" s="103">
        <v>0</v>
      </c>
      <c r="H79" s="103">
        <v>0</v>
      </c>
      <c r="I79" s="103">
        <v>2.0000000001322311</v>
      </c>
      <c r="J79" s="103">
        <v>0</v>
      </c>
      <c r="K79" s="125">
        <v>2.0000000001322311</v>
      </c>
      <c r="L79" s="125">
        <v>0</v>
      </c>
      <c r="M79" s="125">
        <v>2.0000000001322311</v>
      </c>
      <c r="N79" s="124">
        <f t="shared" si="1"/>
        <v>14.00000000092562</v>
      </c>
    </row>
    <row r="80" spans="1:14" ht="12.75" customHeight="1" x14ac:dyDescent="0.2">
      <c r="A80" s="102">
        <v>1993</v>
      </c>
      <c r="B80" s="103">
        <v>2.0000000001322311</v>
      </c>
      <c r="C80" s="103">
        <v>2.0000000001322316</v>
      </c>
      <c r="D80" s="103">
        <v>2.0000000001322311</v>
      </c>
      <c r="E80" s="103">
        <v>2.0000000001322316</v>
      </c>
      <c r="F80" s="103">
        <v>0.10546411875361639</v>
      </c>
      <c r="G80" s="103">
        <v>0.42035813655806603</v>
      </c>
      <c r="H80" s="103">
        <v>0</v>
      </c>
      <c r="I80" s="103">
        <v>0</v>
      </c>
      <c r="J80" s="103">
        <v>0</v>
      </c>
      <c r="K80" s="125">
        <v>0</v>
      </c>
      <c r="L80" s="125">
        <v>0</v>
      </c>
      <c r="M80" s="125">
        <v>2.0000000001322311</v>
      </c>
      <c r="N80" s="124">
        <f t="shared" si="1"/>
        <v>10.525822255972837</v>
      </c>
    </row>
    <row r="81" spans="1:14" ht="12.75" customHeight="1" x14ac:dyDescent="0.2">
      <c r="A81" s="102">
        <v>1994</v>
      </c>
      <c r="B81" s="103">
        <v>2.0000000001322316</v>
      </c>
      <c r="C81" s="103">
        <v>2.0000000001322311</v>
      </c>
      <c r="D81" s="103">
        <v>2.000000000132232</v>
      </c>
      <c r="E81" s="103">
        <v>2.000000000132232</v>
      </c>
      <c r="F81" s="103">
        <v>2.0000000001322311</v>
      </c>
      <c r="G81" s="103">
        <v>2.000000000132232</v>
      </c>
      <c r="H81" s="103">
        <v>0</v>
      </c>
      <c r="I81" s="103">
        <v>2.000000000132232</v>
      </c>
      <c r="J81" s="103">
        <v>0</v>
      </c>
      <c r="K81" s="125">
        <v>2.0000000001322311</v>
      </c>
      <c r="L81" s="125">
        <v>0</v>
      </c>
      <c r="M81" s="125">
        <v>2.0000000001322311</v>
      </c>
      <c r="N81" s="124">
        <f t="shared" si="1"/>
        <v>18.000000001190084</v>
      </c>
    </row>
    <row r="82" spans="1:14" ht="12.75" customHeight="1" x14ac:dyDescent="0.2">
      <c r="A82" s="102">
        <v>1995</v>
      </c>
      <c r="B82" s="103">
        <v>2.0000000001322316</v>
      </c>
      <c r="C82" s="103">
        <v>2.0000000001322316</v>
      </c>
      <c r="D82" s="103">
        <v>2.000000000132232</v>
      </c>
      <c r="E82" s="103">
        <v>1.9105064597599832</v>
      </c>
      <c r="F82" s="103">
        <v>0</v>
      </c>
      <c r="G82" s="103">
        <v>0</v>
      </c>
      <c r="H82" s="103">
        <v>1.1876412222616712</v>
      </c>
      <c r="I82" s="103">
        <v>0</v>
      </c>
      <c r="J82" s="103">
        <v>0</v>
      </c>
      <c r="K82" s="125">
        <v>0</v>
      </c>
      <c r="L82" s="125">
        <v>0</v>
      </c>
      <c r="M82" s="125">
        <v>2.0000000001322311</v>
      </c>
      <c r="N82" s="124">
        <f t="shared" si="1"/>
        <v>11.098147682550582</v>
      </c>
    </row>
    <row r="83" spans="1:14" ht="12.75" customHeight="1" x14ac:dyDescent="0.2">
      <c r="A83" s="102">
        <v>1996</v>
      </c>
      <c r="B83" s="103">
        <v>2.0000000001322311</v>
      </c>
      <c r="C83" s="103">
        <v>2.0000000001322316</v>
      </c>
      <c r="D83" s="103">
        <v>2.0000000001322316</v>
      </c>
      <c r="E83" s="103">
        <v>2.0000000001322316</v>
      </c>
      <c r="F83" s="103">
        <v>4.7336305700859463E-2</v>
      </c>
      <c r="G83" s="103">
        <v>0.35901508334681437</v>
      </c>
      <c r="H83" s="103">
        <v>0</v>
      </c>
      <c r="I83" s="103">
        <v>0</v>
      </c>
      <c r="J83" s="103">
        <v>0</v>
      </c>
      <c r="K83" s="125">
        <v>0</v>
      </c>
      <c r="L83" s="125">
        <v>0</v>
      </c>
      <c r="M83" s="125">
        <v>2.000000000132232</v>
      </c>
      <c r="N83" s="124">
        <f t="shared" si="1"/>
        <v>10.406351389708833</v>
      </c>
    </row>
    <row r="84" spans="1:14" ht="12.75" customHeight="1" x14ac:dyDescent="0.2">
      <c r="A84" s="102">
        <v>1997</v>
      </c>
      <c r="B84" s="103">
        <v>2.0000000001322311</v>
      </c>
      <c r="C84" s="103">
        <v>2.0000000001322316</v>
      </c>
      <c r="D84" s="103">
        <v>101.91800250715843</v>
      </c>
      <c r="E84" s="103">
        <v>2.0000000001322316</v>
      </c>
      <c r="F84" s="103">
        <v>4.7336305700859463E-2</v>
      </c>
      <c r="G84" s="103">
        <v>0.35901508334681437</v>
      </c>
      <c r="H84" s="103">
        <v>1.6209639607216186</v>
      </c>
      <c r="I84" s="103">
        <v>0</v>
      </c>
      <c r="J84" s="103">
        <v>0</v>
      </c>
      <c r="K84" s="125">
        <v>0</v>
      </c>
      <c r="L84" s="125">
        <v>0</v>
      </c>
      <c r="M84" s="125">
        <v>2.000000000132232</v>
      </c>
      <c r="N84" s="124">
        <f t="shared" si="1"/>
        <v>111.94531785745666</v>
      </c>
    </row>
    <row r="85" spans="1:14" ht="12.75" customHeight="1" x14ac:dyDescent="0.2">
      <c r="A85" s="102">
        <v>1998</v>
      </c>
      <c r="B85" s="103">
        <v>2.0000000001322311</v>
      </c>
      <c r="C85" s="103">
        <v>2.0000000001322316</v>
      </c>
      <c r="D85" s="103">
        <v>2.0000000001322316</v>
      </c>
      <c r="E85" s="103">
        <v>2.0000000001322316</v>
      </c>
      <c r="F85" s="103">
        <v>4.7336305700859463E-2</v>
      </c>
      <c r="G85" s="103">
        <v>0.35901508334681437</v>
      </c>
      <c r="H85" s="103">
        <v>1.6209639607216186</v>
      </c>
      <c r="I85" s="103">
        <v>0</v>
      </c>
      <c r="J85" s="103">
        <v>0</v>
      </c>
      <c r="K85" s="125">
        <v>0</v>
      </c>
      <c r="L85" s="125">
        <v>2.0000000001322311</v>
      </c>
      <c r="M85" s="125">
        <v>2.000000000132232</v>
      </c>
      <c r="N85" s="124">
        <f t="shared" si="1"/>
        <v>14.027315350562684</v>
      </c>
    </row>
    <row r="86" spans="1:14" ht="12.75" customHeight="1" x14ac:dyDescent="0.2">
      <c r="A86" s="102">
        <v>1999</v>
      </c>
      <c r="B86" s="103">
        <v>2.0000000001322311</v>
      </c>
      <c r="C86" s="103">
        <v>2.0000000001322316</v>
      </c>
      <c r="D86" s="103">
        <v>2.0000000001322316</v>
      </c>
      <c r="E86" s="103">
        <v>2.0000000001322316</v>
      </c>
      <c r="F86" s="103">
        <v>4.7336305700859463E-2</v>
      </c>
      <c r="G86" s="103">
        <v>0</v>
      </c>
      <c r="H86" s="103">
        <v>1.6209639607216186</v>
      </c>
      <c r="I86" s="103">
        <v>0</v>
      </c>
      <c r="J86" s="103">
        <v>0</v>
      </c>
      <c r="K86" s="125">
        <v>0</v>
      </c>
      <c r="L86" s="125">
        <v>0</v>
      </c>
      <c r="M86" s="125">
        <v>2.000000000132232</v>
      </c>
      <c r="N86" s="124">
        <f t="shared" si="1"/>
        <v>11.668300267083637</v>
      </c>
    </row>
    <row r="87" spans="1:14" ht="12.75" customHeight="1" x14ac:dyDescent="0.2">
      <c r="A87" s="102">
        <v>2000</v>
      </c>
      <c r="B87" s="103">
        <v>2.0000000001322311</v>
      </c>
      <c r="C87" s="103">
        <v>2.000000000132232</v>
      </c>
      <c r="D87" s="103">
        <v>2.0000000001322316</v>
      </c>
      <c r="E87" s="103">
        <v>2.0000000001322311</v>
      </c>
      <c r="F87" s="103">
        <v>0.47315493061367542</v>
      </c>
      <c r="G87" s="103">
        <v>0</v>
      </c>
      <c r="H87" s="103">
        <v>2.0000000001322316</v>
      </c>
      <c r="I87" s="103">
        <v>0</v>
      </c>
      <c r="J87" s="103">
        <v>0</v>
      </c>
      <c r="K87" s="125">
        <v>0</v>
      </c>
      <c r="L87" s="125">
        <v>0</v>
      </c>
      <c r="M87" s="125">
        <v>2.000000000132232</v>
      </c>
      <c r="N87" s="124">
        <f t="shared" si="1"/>
        <v>12.473154931407064</v>
      </c>
    </row>
    <row r="88" spans="1:14" ht="12.75" customHeight="1" x14ac:dyDescent="0.2">
      <c r="A88" s="102">
        <v>2001</v>
      </c>
      <c r="B88" s="103">
        <v>2.0000000001322316</v>
      </c>
      <c r="C88" s="103">
        <v>2.0000000001322316</v>
      </c>
      <c r="D88" s="103">
        <v>2.0000000001322316</v>
      </c>
      <c r="E88" s="103">
        <v>2.0000000001322316</v>
      </c>
      <c r="F88" s="103">
        <v>2.000000000132232</v>
      </c>
      <c r="G88" s="103">
        <v>0</v>
      </c>
      <c r="H88" s="103">
        <v>0</v>
      </c>
      <c r="I88" s="103">
        <v>2.0000000001322311</v>
      </c>
      <c r="J88" s="103">
        <v>0</v>
      </c>
      <c r="K88" s="125">
        <v>0</v>
      </c>
      <c r="L88" s="125">
        <v>2.000000000132232</v>
      </c>
      <c r="M88" s="125">
        <v>2.0000000001322316</v>
      </c>
      <c r="N88" s="124">
        <f t="shared" si="1"/>
        <v>16.000000001057852</v>
      </c>
    </row>
    <row r="89" spans="1:14" ht="13.5" customHeight="1" x14ac:dyDescent="0.2">
      <c r="A89" s="102">
        <v>2002</v>
      </c>
      <c r="B89" s="103">
        <v>2.0000000001322316</v>
      </c>
      <c r="C89" s="103">
        <v>2.0000000001322316</v>
      </c>
      <c r="D89" s="103">
        <v>2.000000000132232</v>
      </c>
      <c r="E89" s="103">
        <v>2.0000000001322316</v>
      </c>
      <c r="F89" s="103">
        <v>2.000000000132232</v>
      </c>
      <c r="G89" s="103">
        <v>0</v>
      </c>
      <c r="H89" s="103">
        <v>0</v>
      </c>
      <c r="I89" s="103">
        <v>2.0000000001322311</v>
      </c>
      <c r="J89" s="103">
        <v>0</v>
      </c>
      <c r="K89" s="125">
        <v>2.000000000132232</v>
      </c>
      <c r="L89" s="125">
        <v>0</v>
      </c>
      <c r="M89" s="125">
        <v>2.000000000132232</v>
      </c>
      <c r="N89" s="124">
        <f t="shared" si="1"/>
        <v>16.000000001057852</v>
      </c>
    </row>
    <row r="90" spans="1:14" s="113" customFormat="1" ht="12.75" customHeight="1" thickBot="1" x14ac:dyDescent="0.25">
      <c r="A90" s="106">
        <v>2003</v>
      </c>
      <c r="B90" s="107">
        <v>2.0000000001322316</v>
      </c>
      <c r="C90" s="107">
        <v>2.0000000001322316</v>
      </c>
      <c r="D90" s="107">
        <v>2.000000000132232</v>
      </c>
      <c r="E90" s="107">
        <v>2.0000000001322316</v>
      </c>
      <c r="F90" s="107">
        <v>0.10526093738119673</v>
      </c>
      <c r="G90" s="107">
        <v>0</v>
      </c>
      <c r="H90" s="107">
        <v>1.6827604213885852</v>
      </c>
      <c r="I90" s="107">
        <v>0</v>
      </c>
      <c r="J90" s="107">
        <v>0</v>
      </c>
      <c r="K90" s="126"/>
      <c r="L90" s="126"/>
      <c r="M90" s="126"/>
      <c r="N90" s="127">
        <f>SUM(B90:J90)+SUM(K8:M8)</f>
        <v>11.788021359430939</v>
      </c>
    </row>
    <row r="91" spans="1:14" s="113" customFormat="1" ht="12.75" customHeight="1" x14ac:dyDescent="0.2">
      <c r="A91" s="128" t="s">
        <v>11</v>
      </c>
      <c r="B91" s="111">
        <f t="shared" ref="B91:J91" si="2">AVERAGE(B9:B90)</f>
        <v>6.6150609462870573</v>
      </c>
      <c r="C91" s="111">
        <f t="shared" si="2"/>
        <v>13.924087590347284</v>
      </c>
      <c r="D91" s="111">
        <f t="shared" si="2"/>
        <v>25.136164763956312</v>
      </c>
      <c r="E91" s="111">
        <f t="shared" si="2"/>
        <v>2.7559007317538065</v>
      </c>
      <c r="F91" s="111">
        <f t="shared" si="2"/>
        <v>0.64695811525838343</v>
      </c>
      <c r="G91" s="111">
        <f t="shared" si="2"/>
        <v>0.34875352803008475</v>
      </c>
      <c r="H91" s="111">
        <f t="shared" si="2"/>
        <v>0.70964698842896856</v>
      </c>
      <c r="I91" s="111">
        <f t="shared" si="2"/>
        <v>0.64052401328340336</v>
      </c>
      <c r="J91" s="111">
        <f t="shared" si="2"/>
        <v>4.8780487808103207E-2</v>
      </c>
      <c r="K91" s="111">
        <f>AVERAGE(K8:K90)</f>
        <v>0.30930752621817487</v>
      </c>
      <c r="L91" s="111">
        <f>AVERAGE(L8:L90)</f>
        <v>1.6703813304098938</v>
      </c>
      <c r="M91" s="111">
        <f>AVERAGE(M8:M90)</f>
        <v>3.6183101604809758</v>
      </c>
      <c r="N91" s="111">
        <f>AVERAGE(N9:N90)</f>
        <v>56.423876182262397</v>
      </c>
    </row>
    <row r="92" spans="1:14" s="113" customFormat="1" ht="12.75" customHeight="1" x14ac:dyDescent="0.2">
      <c r="A92" s="129" t="s">
        <v>13</v>
      </c>
      <c r="B92" s="115">
        <f t="shared" ref="B92:J92" si="3">MIN(B9:B90)</f>
        <v>0</v>
      </c>
      <c r="C92" s="115">
        <f t="shared" si="3"/>
        <v>0</v>
      </c>
      <c r="D92" s="115">
        <f t="shared" si="3"/>
        <v>0</v>
      </c>
      <c r="E92" s="115">
        <f t="shared" si="3"/>
        <v>0</v>
      </c>
      <c r="F92" s="115">
        <f t="shared" si="3"/>
        <v>0</v>
      </c>
      <c r="G92" s="115">
        <f t="shared" si="3"/>
        <v>0</v>
      </c>
      <c r="H92" s="115">
        <f t="shared" si="3"/>
        <v>0</v>
      </c>
      <c r="I92" s="115">
        <f t="shared" si="3"/>
        <v>0</v>
      </c>
      <c r="J92" s="115">
        <f t="shared" si="3"/>
        <v>0</v>
      </c>
      <c r="K92" s="115">
        <f>MIN(K8:K90)</f>
        <v>0</v>
      </c>
      <c r="L92" s="115">
        <f>MIN(L8:L90)</f>
        <v>0</v>
      </c>
      <c r="M92" s="115">
        <f>MIN(M8:M90)</f>
        <v>0</v>
      </c>
      <c r="N92" s="115">
        <f t="shared" ref="N92" si="4">MIN(N9:N90)</f>
        <v>7.9103205883441232</v>
      </c>
    </row>
    <row r="93" spans="1:14" x14ac:dyDescent="0.2">
      <c r="A93" s="129" t="s">
        <v>12</v>
      </c>
      <c r="B93" s="115">
        <f t="shared" ref="B93:J93" si="5">MAX(B9:B90)</f>
        <v>196.78074418113715</v>
      </c>
      <c r="C93" s="115">
        <f t="shared" si="5"/>
        <v>245.16798651681546</v>
      </c>
      <c r="D93" s="115">
        <f t="shared" si="5"/>
        <v>338.94485365220265</v>
      </c>
      <c r="E93" s="115">
        <f t="shared" si="5"/>
        <v>82.432071183403053</v>
      </c>
      <c r="F93" s="115">
        <f t="shared" si="5"/>
        <v>2.0000000001322635</v>
      </c>
      <c r="G93" s="115">
        <f t="shared" si="5"/>
        <v>2.0000000001322329</v>
      </c>
      <c r="H93" s="115">
        <f t="shared" si="5"/>
        <v>2.0000000001322316</v>
      </c>
      <c r="I93" s="115">
        <f t="shared" si="5"/>
        <v>2.000000000132232</v>
      </c>
      <c r="J93" s="115">
        <f t="shared" si="5"/>
        <v>2.0000000001322316</v>
      </c>
      <c r="K93" s="115">
        <f>MAX(K8:K90)</f>
        <v>2.000000000132232</v>
      </c>
      <c r="L93" s="115">
        <f>MAX(L8:L90)</f>
        <v>86.026535954289244</v>
      </c>
      <c r="M93" s="115">
        <f>MAX(M8:M90)</f>
        <v>154.99764387097869</v>
      </c>
      <c r="N93" s="115">
        <f t="shared" ref="N93" si="6">MAX(N9:N90)</f>
        <v>670.79181798758452</v>
      </c>
    </row>
  </sheetData>
  <mergeCells count="3">
    <mergeCell ref="A1:N1"/>
    <mergeCell ref="A2:N3"/>
    <mergeCell ref="A6:N6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"/>
  <sheetViews>
    <sheetView topLeftCell="A49" zoomScaleNormal="100" workbookViewId="0">
      <selection activeCell="H52" sqref="H52"/>
    </sheetView>
  </sheetViews>
  <sheetFormatPr defaultRowHeight="12.75" x14ac:dyDescent="0.2"/>
  <cols>
    <col min="1" max="1" width="8.5703125" style="91" customWidth="1"/>
    <col min="2" max="8" width="6.140625" style="91" customWidth="1"/>
    <col min="9" max="13" width="6.140625" style="92" customWidth="1"/>
    <col min="14" max="14" width="7.7109375" style="113" customWidth="1"/>
    <col min="15" max="16384" width="9.140625" style="92"/>
  </cols>
  <sheetData>
    <row r="1" spans="1:14" ht="15.75" x14ac:dyDescent="0.25">
      <c r="A1" s="137" t="s">
        <v>67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</row>
    <row r="2" spans="1:14" ht="15.75" x14ac:dyDescent="0.2">
      <c r="A2" s="138" t="s">
        <v>68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4" ht="15.75" x14ac:dyDescent="0.25">
      <c r="A3" s="119"/>
      <c r="B3" s="119"/>
      <c r="C3" s="119"/>
      <c r="D3" s="119"/>
      <c r="E3" s="119"/>
      <c r="F3" s="119"/>
      <c r="G3" s="119"/>
      <c r="H3" s="119"/>
      <c r="I3" s="120"/>
      <c r="J3" s="120"/>
      <c r="K3" s="120"/>
      <c r="L3" s="120"/>
      <c r="M3" s="120"/>
      <c r="N3" s="121"/>
    </row>
    <row r="4" spans="1:14" ht="15.75" x14ac:dyDescent="0.25">
      <c r="A4" s="90" t="s">
        <v>69</v>
      </c>
      <c r="B4" s="119"/>
      <c r="C4" s="119"/>
      <c r="D4" s="119"/>
      <c r="E4" s="119"/>
      <c r="F4" s="119"/>
      <c r="G4" s="119"/>
      <c r="H4" s="119"/>
      <c r="I4" s="120"/>
      <c r="J4" s="120"/>
      <c r="K4" s="120"/>
      <c r="L4" s="120"/>
      <c r="M4" s="120"/>
      <c r="N4" s="121"/>
    </row>
    <row r="5" spans="1:14" ht="15" customHeight="1" x14ac:dyDescent="0.2">
      <c r="A5" s="131" t="s">
        <v>70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</row>
    <row r="6" spans="1:14" s="96" customFormat="1" ht="15.75" thickBot="1" x14ac:dyDescent="0.25">
      <c r="A6" s="94" t="s">
        <v>3</v>
      </c>
      <c r="B6" s="94" t="s">
        <v>55</v>
      </c>
      <c r="C6" s="94" t="s">
        <v>56</v>
      </c>
      <c r="D6" s="94" t="s">
        <v>57</v>
      </c>
      <c r="E6" s="94" t="s">
        <v>58</v>
      </c>
      <c r="F6" s="94" t="s">
        <v>59</v>
      </c>
      <c r="G6" s="94" t="s">
        <v>60</v>
      </c>
      <c r="H6" s="94" t="s">
        <v>61</v>
      </c>
      <c r="I6" s="94" t="s">
        <v>62</v>
      </c>
      <c r="J6" s="94" t="s">
        <v>63</v>
      </c>
      <c r="K6" s="94" t="s">
        <v>64</v>
      </c>
      <c r="L6" s="94" t="s">
        <v>65</v>
      </c>
      <c r="M6" s="94" t="s">
        <v>66</v>
      </c>
      <c r="N6" s="94" t="s">
        <v>10</v>
      </c>
    </row>
    <row r="7" spans="1:14" s="96" customFormat="1" x14ac:dyDescent="0.2">
      <c r="A7" s="97">
        <v>1921</v>
      </c>
      <c r="B7" s="98"/>
      <c r="C7" s="98"/>
      <c r="D7" s="99"/>
      <c r="E7" s="97"/>
      <c r="F7" s="101"/>
      <c r="G7" s="99"/>
      <c r="H7" s="99"/>
      <c r="I7" s="98"/>
      <c r="J7" s="98"/>
      <c r="K7" s="123">
        <v>299.95994959445159</v>
      </c>
      <c r="L7" s="123">
        <v>236.91640769497218</v>
      </c>
      <c r="M7" s="123">
        <v>442.78194632455637</v>
      </c>
      <c r="N7" s="124">
        <f t="shared" ref="N7:N70" si="0">SUM(B7:M7)</f>
        <v>979.65830361398025</v>
      </c>
    </row>
    <row r="8" spans="1:14" ht="12.75" customHeight="1" x14ac:dyDescent="0.2">
      <c r="A8" s="102">
        <v>1922</v>
      </c>
      <c r="B8" s="103">
        <v>220.03489188127182</v>
      </c>
      <c r="C8" s="103">
        <v>177.67235222810029</v>
      </c>
      <c r="D8" s="103">
        <v>314.18491373067405</v>
      </c>
      <c r="E8" s="103">
        <v>71.03139590868166</v>
      </c>
      <c r="F8" s="103">
        <v>61.301009189275618</v>
      </c>
      <c r="G8" s="103">
        <v>359.79849662715975</v>
      </c>
      <c r="H8" s="103">
        <v>410.73719008264459</v>
      </c>
      <c r="I8" s="103">
        <v>410.73719008264459</v>
      </c>
      <c r="J8" s="103">
        <v>397.48760330578511</v>
      </c>
      <c r="K8" s="125">
        <v>258.8758834694097</v>
      </c>
      <c r="L8" s="125">
        <v>218.26969699570731</v>
      </c>
      <c r="M8" s="125">
        <v>267.62493139415744</v>
      </c>
      <c r="N8" s="124">
        <f t="shared" si="0"/>
        <v>3167.7555548955124</v>
      </c>
    </row>
    <row r="9" spans="1:14" ht="12.75" customHeight="1" x14ac:dyDescent="0.2">
      <c r="A9" s="102">
        <v>1923</v>
      </c>
      <c r="B9" s="103">
        <v>221.06964631774537</v>
      </c>
      <c r="C9" s="103">
        <v>186.57509574275937</v>
      </c>
      <c r="D9" s="103">
        <v>196.51501754564015</v>
      </c>
      <c r="E9" s="103">
        <v>66.507879087328604</v>
      </c>
      <c r="F9" s="103">
        <v>43.041322314049587</v>
      </c>
      <c r="G9" s="103">
        <v>129.78384620944442</v>
      </c>
      <c r="H9" s="103">
        <v>410.73719008264459</v>
      </c>
      <c r="I9" s="103">
        <v>410.73719008264459</v>
      </c>
      <c r="J9" s="103">
        <v>397.48760330578511</v>
      </c>
      <c r="K9" s="125">
        <v>263.98988662480446</v>
      </c>
      <c r="L9" s="125">
        <v>219.50066812939065</v>
      </c>
      <c r="M9" s="125">
        <v>212.29635344526267</v>
      </c>
      <c r="N9" s="124">
        <f t="shared" si="0"/>
        <v>2758.2416988874998</v>
      </c>
    </row>
    <row r="10" spans="1:14" ht="12.75" customHeight="1" x14ac:dyDescent="0.2">
      <c r="A10" s="102">
        <v>1924</v>
      </c>
      <c r="B10" s="103">
        <v>178.49228424188817</v>
      </c>
      <c r="C10" s="103">
        <v>120.94906563119466</v>
      </c>
      <c r="D10" s="103">
        <v>18.446280991735538</v>
      </c>
      <c r="E10" s="103">
        <v>17.851239669421503</v>
      </c>
      <c r="F10" s="103">
        <v>18.446280991735538</v>
      </c>
      <c r="G10" s="103">
        <v>16.498493802219269</v>
      </c>
      <c r="H10" s="103">
        <v>18.446280991735538</v>
      </c>
      <c r="I10" s="103">
        <v>18.446280991735538</v>
      </c>
      <c r="J10" s="103">
        <v>34.015484135641735</v>
      </c>
      <c r="K10" s="125">
        <v>143.11549520725225</v>
      </c>
      <c r="L10" s="125">
        <v>181.72256829947918</v>
      </c>
      <c r="M10" s="125">
        <v>226.21157250970893</v>
      </c>
      <c r="N10" s="124">
        <f t="shared" si="0"/>
        <v>992.64132746374776</v>
      </c>
    </row>
    <row r="11" spans="1:14" ht="12.75" customHeight="1" x14ac:dyDescent="0.2">
      <c r="A11" s="102">
        <v>1925</v>
      </c>
      <c r="B11" s="103">
        <v>197.99084214122445</v>
      </c>
      <c r="C11" s="103">
        <v>129.47372959753767</v>
      </c>
      <c r="D11" s="103">
        <v>240.16670899664484</v>
      </c>
      <c r="E11" s="103">
        <v>71.476553128614341</v>
      </c>
      <c r="F11" s="103">
        <v>57.714330149637753</v>
      </c>
      <c r="G11" s="103">
        <v>136.33244177469069</v>
      </c>
      <c r="H11" s="103">
        <v>279.79326174755107</v>
      </c>
      <c r="I11" s="103">
        <v>194.54226405485537</v>
      </c>
      <c r="J11" s="103">
        <v>214.22993080470704</v>
      </c>
      <c r="K11" s="125">
        <v>131.30444675673311</v>
      </c>
      <c r="L11" s="125">
        <v>194.70039335790821</v>
      </c>
      <c r="M11" s="125">
        <v>229.03432229646029</v>
      </c>
      <c r="N11" s="124">
        <f t="shared" si="0"/>
        <v>2076.7592248065648</v>
      </c>
    </row>
    <row r="12" spans="1:14" ht="12.75" customHeight="1" x14ac:dyDescent="0.2">
      <c r="A12" s="102">
        <v>1926</v>
      </c>
      <c r="B12" s="103">
        <v>197.91118639255475</v>
      </c>
      <c r="C12" s="103">
        <v>95.838453877301717</v>
      </c>
      <c r="D12" s="103">
        <v>18.446280991735538</v>
      </c>
      <c r="E12" s="103">
        <v>67.955716898945482</v>
      </c>
      <c r="F12" s="103">
        <v>43.041322314049587</v>
      </c>
      <c r="G12" s="103">
        <v>141.81967409566374</v>
      </c>
      <c r="H12" s="103">
        <v>410.73719008264459</v>
      </c>
      <c r="I12" s="103">
        <v>141.56182574377229</v>
      </c>
      <c r="J12" s="103">
        <v>149.49595986325545</v>
      </c>
      <c r="K12" s="125">
        <v>127.86121546809788</v>
      </c>
      <c r="L12" s="125">
        <v>397.48760330578511</v>
      </c>
      <c r="M12" s="125">
        <v>229.87957487694013</v>
      </c>
      <c r="N12" s="124">
        <f t="shared" si="0"/>
        <v>2022.0360039107463</v>
      </c>
    </row>
    <row r="13" spans="1:14" ht="12.75" customHeight="1" x14ac:dyDescent="0.2">
      <c r="A13" s="102">
        <v>1927</v>
      </c>
      <c r="B13" s="103">
        <v>145.87487566646845</v>
      </c>
      <c r="C13" s="103">
        <v>218.89906900642379</v>
      </c>
      <c r="D13" s="103">
        <v>227.19145285743096</v>
      </c>
      <c r="E13" s="103">
        <v>59.729914803851699</v>
      </c>
      <c r="F13" s="103">
        <v>43.041322314049587</v>
      </c>
      <c r="G13" s="103">
        <v>171.23463796140953</v>
      </c>
      <c r="H13" s="103">
        <v>410.73719008264459</v>
      </c>
      <c r="I13" s="103">
        <v>410.73719008264459</v>
      </c>
      <c r="J13" s="103">
        <v>393.02055418881844</v>
      </c>
      <c r="K13" s="125">
        <v>246.4853153929339</v>
      </c>
      <c r="L13" s="125">
        <v>208.50356947827129</v>
      </c>
      <c r="M13" s="125">
        <v>437.63164216695077</v>
      </c>
      <c r="N13" s="124">
        <f t="shared" si="0"/>
        <v>2973.0867340018981</v>
      </c>
    </row>
    <row r="14" spans="1:14" ht="12.75" customHeight="1" x14ac:dyDescent="0.2">
      <c r="A14" s="102">
        <v>1928</v>
      </c>
      <c r="B14" s="103">
        <v>212.73036461997611</v>
      </c>
      <c r="C14" s="103">
        <v>129.18343420764123</v>
      </c>
      <c r="D14" s="103">
        <v>295.58818718033422</v>
      </c>
      <c r="E14" s="103">
        <v>59.617937493248576</v>
      </c>
      <c r="F14" s="103">
        <v>43.041322314049587</v>
      </c>
      <c r="G14" s="103">
        <v>150.29016371164664</v>
      </c>
      <c r="H14" s="103">
        <v>369.44336867294231</v>
      </c>
      <c r="I14" s="103">
        <v>410.73719008264459</v>
      </c>
      <c r="J14" s="103">
        <v>397.48760330578511</v>
      </c>
      <c r="K14" s="125">
        <v>185.41033537691979</v>
      </c>
      <c r="L14" s="125">
        <v>162.10079588648034</v>
      </c>
      <c r="M14" s="125">
        <v>330.09252729219799</v>
      </c>
      <c r="N14" s="124">
        <f t="shared" si="0"/>
        <v>2745.7232301438667</v>
      </c>
    </row>
    <row r="15" spans="1:14" ht="12.75" customHeight="1" x14ac:dyDescent="0.2">
      <c r="A15" s="102">
        <v>1929</v>
      </c>
      <c r="B15" s="103">
        <v>202.52672999489641</v>
      </c>
      <c r="C15" s="103">
        <v>182.19624443145568</v>
      </c>
      <c r="D15" s="103">
        <v>152.75019628626251</v>
      </c>
      <c r="E15" s="103">
        <v>89.715392468095558</v>
      </c>
      <c r="F15" s="103">
        <v>23.386998616766846</v>
      </c>
      <c r="G15" s="103">
        <v>11.99630228292698</v>
      </c>
      <c r="H15" s="103">
        <v>18.446280991735538</v>
      </c>
      <c r="I15" s="103">
        <v>18.446280991735538</v>
      </c>
      <c r="J15" s="103">
        <v>47.902891787528603</v>
      </c>
      <c r="K15" s="125">
        <v>64.224533754373823</v>
      </c>
      <c r="L15" s="125">
        <v>86.388330466427746</v>
      </c>
      <c r="M15" s="125">
        <v>192.40071194899861</v>
      </c>
      <c r="N15" s="124">
        <f t="shared" si="0"/>
        <v>1090.3808940212039</v>
      </c>
    </row>
    <row r="16" spans="1:14" ht="12.75" customHeight="1" x14ac:dyDescent="0.2">
      <c r="A16" s="102">
        <v>1930</v>
      </c>
      <c r="B16" s="103">
        <v>148.00098256226221</v>
      </c>
      <c r="C16" s="103">
        <v>139.14434260375859</v>
      </c>
      <c r="D16" s="103">
        <v>155.38297775649161</v>
      </c>
      <c r="E16" s="103">
        <v>62.577035538063932</v>
      </c>
      <c r="F16" s="103">
        <v>34.849475337981055</v>
      </c>
      <c r="G16" s="103">
        <v>96.364640873458427</v>
      </c>
      <c r="H16" s="103">
        <v>410.73719008264459</v>
      </c>
      <c r="I16" s="103">
        <v>217.23399165577749</v>
      </c>
      <c r="J16" s="103">
        <v>320.55376149527626</v>
      </c>
      <c r="K16" s="125">
        <v>121.20019945633393</v>
      </c>
      <c r="L16" s="125">
        <v>164.14296344773052</v>
      </c>
      <c r="M16" s="125">
        <v>140.00003105024729</v>
      </c>
      <c r="N16" s="124">
        <f t="shared" si="0"/>
        <v>2010.187591860026</v>
      </c>
    </row>
    <row r="17" spans="1:14" ht="12.75" customHeight="1" x14ac:dyDescent="0.2">
      <c r="A17" s="102">
        <v>1931</v>
      </c>
      <c r="B17" s="103">
        <v>200.67437433211481</v>
      </c>
      <c r="C17" s="103">
        <v>155.50583985479224</v>
      </c>
      <c r="D17" s="103">
        <v>63.907583605668712</v>
      </c>
      <c r="E17" s="103">
        <v>17.851239669421489</v>
      </c>
      <c r="F17" s="103">
        <v>18.446280991735538</v>
      </c>
      <c r="G17" s="103">
        <v>17.851239669421489</v>
      </c>
      <c r="H17" s="103">
        <v>18.446280991735538</v>
      </c>
      <c r="I17" s="103">
        <v>18.446280991735538</v>
      </c>
      <c r="J17" s="103">
        <v>27.738735124898877</v>
      </c>
      <c r="K17" s="125">
        <v>55.539826937252975</v>
      </c>
      <c r="L17" s="125">
        <v>99.916639950457906</v>
      </c>
      <c r="M17" s="125">
        <v>440.87951634420375</v>
      </c>
      <c r="N17" s="124">
        <f t="shared" si="0"/>
        <v>1135.2038384634388</v>
      </c>
    </row>
    <row r="18" spans="1:14" ht="12.75" customHeight="1" x14ac:dyDescent="0.2">
      <c r="A18" s="102">
        <v>1932</v>
      </c>
      <c r="B18" s="103">
        <v>209.99002307766602</v>
      </c>
      <c r="C18" s="103">
        <v>239.42715349574078</v>
      </c>
      <c r="D18" s="103">
        <v>210.62472918934679</v>
      </c>
      <c r="E18" s="103">
        <v>41.652892561983471</v>
      </c>
      <c r="F18" s="103">
        <v>43.041322314049587</v>
      </c>
      <c r="G18" s="103">
        <v>81.460184856779918</v>
      </c>
      <c r="H18" s="103">
        <v>281.78790218913969</v>
      </c>
      <c r="I18" s="103">
        <v>172.83730716576665</v>
      </c>
      <c r="J18" s="103">
        <v>113.6792888151344</v>
      </c>
      <c r="K18" s="125">
        <v>113.39287688856469</v>
      </c>
      <c r="L18" s="125">
        <v>142.33805889123363</v>
      </c>
      <c r="M18" s="125">
        <v>198.53869745050073</v>
      </c>
      <c r="N18" s="124">
        <f t="shared" si="0"/>
        <v>1848.7704368959062</v>
      </c>
    </row>
    <row r="19" spans="1:14" ht="12.75" customHeight="1" x14ac:dyDescent="0.2">
      <c r="A19" s="102">
        <v>1933</v>
      </c>
      <c r="B19" s="103">
        <v>202.12481981625785</v>
      </c>
      <c r="C19" s="103">
        <v>297.36800093418037</v>
      </c>
      <c r="D19" s="103">
        <v>107.30448802981337</v>
      </c>
      <c r="E19" s="103">
        <v>41.652892561983471</v>
      </c>
      <c r="F19" s="103">
        <v>43.041322314049587</v>
      </c>
      <c r="G19" s="103">
        <v>17.851239669421439</v>
      </c>
      <c r="H19" s="103">
        <v>18.446280991735538</v>
      </c>
      <c r="I19" s="103">
        <v>18.446280991735538</v>
      </c>
      <c r="J19" s="103">
        <v>39.39974080870423</v>
      </c>
      <c r="K19" s="125">
        <v>76.562656120072873</v>
      </c>
      <c r="L19" s="125">
        <v>104.55852707479056</v>
      </c>
      <c r="M19" s="125">
        <v>255.30055897314989</v>
      </c>
      <c r="N19" s="124">
        <f t="shared" si="0"/>
        <v>1222.0568082858947</v>
      </c>
    </row>
    <row r="20" spans="1:14" ht="12.75" customHeight="1" x14ac:dyDescent="0.2">
      <c r="A20" s="102">
        <v>1934</v>
      </c>
      <c r="B20" s="103">
        <v>365.88432807889376</v>
      </c>
      <c r="C20" s="103">
        <v>244.9489191805838</v>
      </c>
      <c r="D20" s="103">
        <v>114.82006609561041</v>
      </c>
      <c r="E20" s="103">
        <v>17.851239669421489</v>
      </c>
      <c r="F20" s="103">
        <v>18.446280991735538</v>
      </c>
      <c r="G20" s="103">
        <v>17.851239669421489</v>
      </c>
      <c r="H20" s="103">
        <v>18.446280991735538</v>
      </c>
      <c r="I20" s="103">
        <v>18.446280991735538</v>
      </c>
      <c r="J20" s="103">
        <v>32.69827638997949</v>
      </c>
      <c r="K20" s="125">
        <v>63.418852390621055</v>
      </c>
      <c r="L20" s="125">
        <v>202.32497085388499</v>
      </c>
      <c r="M20" s="125">
        <v>247.28372026573888</v>
      </c>
      <c r="N20" s="124">
        <f t="shared" si="0"/>
        <v>1362.4204555693618</v>
      </c>
    </row>
    <row r="21" spans="1:14" ht="12.75" customHeight="1" x14ac:dyDescent="0.2">
      <c r="A21" s="102">
        <v>1935</v>
      </c>
      <c r="B21" s="103">
        <v>211.87108317453101</v>
      </c>
      <c r="C21" s="103">
        <v>213.09391036325425</v>
      </c>
      <c r="D21" s="103">
        <v>217.19764990583542</v>
      </c>
      <c r="E21" s="103">
        <v>61.166201279155146</v>
      </c>
      <c r="F21" s="103">
        <v>43.041322314049587</v>
      </c>
      <c r="G21" s="103">
        <v>138.17643919950376</v>
      </c>
      <c r="H21" s="103">
        <v>410.73719008264459</v>
      </c>
      <c r="I21" s="103">
        <v>410.73719008264459</v>
      </c>
      <c r="J21" s="103">
        <v>397.48760330578511</v>
      </c>
      <c r="K21" s="125">
        <v>317.5566222946274</v>
      </c>
      <c r="L21" s="125">
        <v>211.31336831290002</v>
      </c>
      <c r="M21" s="125">
        <v>252.79963239887206</v>
      </c>
      <c r="N21" s="124">
        <f t="shared" si="0"/>
        <v>2885.1782127138022</v>
      </c>
    </row>
    <row r="22" spans="1:14" ht="12.75" customHeight="1" x14ac:dyDescent="0.2">
      <c r="A22" s="102">
        <v>1936</v>
      </c>
      <c r="B22" s="103">
        <v>133.19658616456127</v>
      </c>
      <c r="C22" s="103">
        <v>431.67348861250537</v>
      </c>
      <c r="D22" s="103">
        <v>355.67950346543677</v>
      </c>
      <c r="E22" s="103">
        <v>61.175839643039637</v>
      </c>
      <c r="F22" s="103">
        <v>43.041322314049587</v>
      </c>
      <c r="G22" s="103">
        <v>172.1095586488276</v>
      </c>
      <c r="H22" s="103">
        <v>410.73719008264459</v>
      </c>
      <c r="I22" s="103">
        <v>410.73719008264459</v>
      </c>
      <c r="J22" s="103">
        <v>397.48760330578511</v>
      </c>
      <c r="K22" s="125">
        <v>320.92749486038667</v>
      </c>
      <c r="L22" s="125">
        <v>228.00077152132127</v>
      </c>
      <c r="M22" s="125">
        <v>261.7748758564839</v>
      </c>
      <c r="N22" s="124">
        <f t="shared" si="0"/>
        <v>3226.5414245576872</v>
      </c>
    </row>
    <row r="23" spans="1:14" ht="12.75" customHeight="1" x14ac:dyDescent="0.2">
      <c r="A23" s="102">
        <v>1937</v>
      </c>
      <c r="B23" s="103">
        <v>254.83604077238121</v>
      </c>
      <c r="C23" s="103">
        <v>472.06611570247935</v>
      </c>
      <c r="D23" s="103">
        <v>369.12685149216719</v>
      </c>
      <c r="E23" s="103">
        <v>87.689889491564514</v>
      </c>
      <c r="F23" s="103">
        <v>62.000036289626159</v>
      </c>
      <c r="G23" s="103">
        <v>276.41146543140576</v>
      </c>
      <c r="H23" s="103">
        <v>406.52973939265235</v>
      </c>
      <c r="I23" s="103">
        <v>185.70511394452504</v>
      </c>
      <c r="J23" s="103">
        <v>153.64627898518262</v>
      </c>
      <c r="K23" s="125">
        <v>193.20516902359114</v>
      </c>
      <c r="L23" s="125">
        <v>397.48760330578511</v>
      </c>
      <c r="M23" s="125">
        <v>346.11493965279919</v>
      </c>
      <c r="N23" s="124">
        <f t="shared" si="0"/>
        <v>3204.8192434841594</v>
      </c>
    </row>
    <row r="24" spans="1:14" ht="12.75" customHeight="1" x14ac:dyDescent="0.2">
      <c r="A24" s="102">
        <v>1938</v>
      </c>
      <c r="B24" s="103">
        <v>455.26011423077227</v>
      </c>
      <c r="C24" s="103">
        <v>472.06611570247935</v>
      </c>
      <c r="D24" s="103">
        <v>433.92751051528535</v>
      </c>
      <c r="E24" s="103">
        <v>149.06812445063449</v>
      </c>
      <c r="F24" s="103">
        <v>379.79504132231398</v>
      </c>
      <c r="G24" s="103">
        <v>397.48760330578511</v>
      </c>
      <c r="H24" s="103">
        <v>410.73719008264459</v>
      </c>
      <c r="I24" s="103">
        <v>410.73719008264459</v>
      </c>
      <c r="J24" s="103">
        <v>350.46813329328154</v>
      </c>
      <c r="K24" s="125">
        <v>212.91874430433484</v>
      </c>
      <c r="L24" s="125">
        <v>58.089730620590544</v>
      </c>
      <c r="M24" s="125">
        <v>436.20592991989196</v>
      </c>
      <c r="N24" s="124">
        <f t="shared" si="0"/>
        <v>4166.7614278306582</v>
      </c>
    </row>
    <row r="25" spans="1:14" ht="12.75" customHeight="1" x14ac:dyDescent="0.2">
      <c r="A25" s="102">
        <v>1939</v>
      </c>
      <c r="B25" s="103">
        <v>207.592817716154</v>
      </c>
      <c r="C25" s="103">
        <v>190.24176622833104</v>
      </c>
      <c r="D25" s="103">
        <v>110.46866379401195</v>
      </c>
      <c r="E25" s="103">
        <v>63.4496322419755</v>
      </c>
      <c r="F25" s="103">
        <v>43.041322314049587</v>
      </c>
      <c r="G25" s="103">
        <v>17.851239669421489</v>
      </c>
      <c r="H25" s="103">
        <v>410.73719008264459</v>
      </c>
      <c r="I25" s="103">
        <v>169.95462510592435</v>
      </c>
      <c r="J25" s="103">
        <v>131.87921125714277</v>
      </c>
      <c r="K25" s="125">
        <v>136.85384257367718</v>
      </c>
      <c r="L25" s="125">
        <v>115.89630587547438</v>
      </c>
      <c r="M25" s="125">
        <v>247.15354948484111</v>
      </c>
      <c r="N25" s="124">
        <f t="shared" si="0"/>
        <v>1845.120166343648</v>
      </c>
    </row>
    <row r="26" spans="1:14" ht="12.75" customHeight="1" x14ac:dyDescent="0.2">
      <c r="A26" s="102">
        <v>1940</v>
      </c>
      <c r="B26" s="103">
        <v>159.75609343981952</v>
      </c>
      <c r="C26" s="103">
        <v>190.45465640028806</v>
      </c>
      <c r="D26" s="103">
        <v>366.720955004899</v>
      </c>
      <c r="E26" s="103">
        <v>81.952846930384709</v>
      </c>
      <c r="F26" s="103">
        <v>44.296559167397021</v>
      </c>
      <c r="G26" s="103">
        <v>162.77442984743843</v>
      </c>
      <c r="H26" s="103">
        <v>381.29070915002313</v>
      </c>
      <c r="I26" s="103">
        <v>410.73719008264459</v>
      </c>
      <c r="J26" s="103">
        <v>397.48760330578511</v>
      </c>
      <c r="K26" s="125">
        <v>227.37208829077656</v>
      </c>
      <c r="L26" s="125">
        <v>160.19631676451957</v>
      </c>
      <c r="M26" s="125">
        <v>257.70341362735047</v>
      </c>
      <c r="N26" s="124">
        <f t="shared" si="0"/>
        <v>2840.7428620113265</v>
      </c>
    </row>
    <row r="27" spans="1:14" ht="12.75" customHeight="1" x14ac:dyDescent="0.2">
      <c r="A27" s="102">
        <v>1941</v>
      </c>
      <c r="B27" s="103">
        <v>248.78881900505417</v>
      </c>
      <c r="C27" s="103">
        <v>472.06611570247935</v>
      </c>
      <c r="D27" s="103">
        <v>464.8859504132231</v>
      </c>
      <c r="E27" s="103">
        <v>95.429456941305645</v>
      </c>
      <c r="F27" s="103">
        <v>87.946650575043719</v>
      </c>
      <c r="G27" s="103">
        <v>260.91053951112747</v>
      </c>
      <c r="H27" s="103">
        <v>410.73719008264459</v>
      </c>
      <c r="I27" s="103">
        <v>410.73719008264459</v>
      </c>
      <c r="J27" s="103">
        <v>356.03042417749066</v>
      </c>
      <c r="K27" s="125">
        <v>170.87682688547739</v>
      </c>
      <c r="L27" s="125">
        <v>54.451216688885424</v>
      </c>
      <c r="M27" s="125">
        <v>262.43715309592881</v>
      </c>
      <c r="N27" s="124">
        <f t="shared" si="0"/>
        <v>3295.2975331613052</v>
      </c>
    </row>
    <row r="28" spans="1:14" ht="12.75" customHeight="1" x14ac:dyDescent="0.2">
      <c r="A28" s="102">
        <v>1942</v>
      </c>
      <c r="B28" s="103">
        <v>275.89513990680081</v>
      </c>
      <c r="C28" s="103">
        <v>269.19858859190651</v>
      </c>
      <c r="D28" s="103">
        <v>312.52676987224424</v>
      </c>
      <c r="E28" s="103">
        <v>84.832750496355203</v>
      </c>
      <c r="F28" s="103">
        <v>66.401698553189462</v>
      </c>
      <c r="G28" s="103">
        <v>247.81684406181481</v>
      </c>
      <c r="H28" s="103">
        <v>410.73719008264459</v>
      </c>
      <c r="I28" s="103">
        <v>410.73719008264459</v>
      </c>
      <c r="J28" s="103">
        <v>359.83255642378845</v>
      </c>
      <c r="K28" s="125">
        <v>209.08552339429042</v>
      </c>
      <c r="L28" s="125">
        <v>17.851239669421489</v>
      </c>
      <c r="M28" s="125">
        <v>249.41948290923199</v>
      </c>
      <c r="N28" s="124">
        <f t="shared" si="0"/>
        <v>2914.3349740443327</v>
      </c>
    </row>
    <row r="29" spans="1:14" ht="12.75" customHeight="1" x14ac:dyDescent="0.2">
      <c r="A29" s="102">
        <v>1943</v>
      </c>
      <c r="B29" s="103">
        <v>335.61864930393671</v>
      </c>
      <c r="C29" s="103">
        <v>325.08451701312811</v>
      </c>
      <c r="D29" s="103">
        <v>464.8859504132231</v>
      </c>
      <c r="E29" s="103">
        <v>82.815362474589108</v>
      </c>
      <c r="F29" s="103">
        <v>50.255681074046286</v>
      </c>
      <c r="G29" s="103">
        <v>184.21510587088648</v>
      </c>
      <c r="H29" s="103">
        <v>407.59124141483323</v>
      </c>
      <c r="I29" s="103">
        <v>410.73719008264459</v>
      </c>
      <c r="J29" s="103">
        <v>374.61156412302097</v>
      </c>
      <c r="K29" s="125">
        <v>200.38531540348731</v>
      </c>
      <c r="L29" s="125">
        <v>74.884417058470589</v>
      </c>
      <c r="M29" s="125">
        <v>438.03258697061591</v>
      </c>
      <c r="N29" s="124">
        <f t="shared" si="0"/>
        <v>3349.1175812028823</v>
      </c>
    </row>
    <row r="30" spans="1:14" ht="12.75" customHeight="1" x14ac:dyDescent="0.2">
      <c r="A30" s="102">
        <v>1944</v>
      </c>
      <c r="B30" s="103">
        <v>209.38529750327547</v>
      </c>
      <c r="C30" s="103">
        <v>211.67847202806098</v>
      </c>
      <c r="D30" s="103">
        <v>163.31507641950549</v>
      </c>
      <c r="E30" s="103">
        <v>57.321446750476724</v>
      </c>
      <c r="F30" s="103">
        <v>43.041322314049587</v>
      </c>
      <c r="G30" s="103">
        <v>114.08621566477744</v>
      </c>
      <c r="H30" s="103">
        <v>410.73719008264459</v>
      </c>
      <c r="I30" s="103">
        <v>55.566637582918908</v>
      </c>
      <c r="J30" s="103">
        <v>149.3148666407518</v>
      </c>
      <c r="K30" s="125">
        <v>159.26617786845949</v>
      </c>
      <c r="L30" s="125">
        <v>397.48760330578511</v>
      </c>
      <c r="M30" s="125">
        <v>234.98951056270965</v>
      </c>
      <c r="N30" s="124">
        <f t="shared" si="0"/>
        <v>2206.1898167234153</v>
      </c>
    </row>
    <row r="31" spans="1:14" ht="12.75" customHeight="1" x14ac:dyDescent="0.2">
      <c r="A31" s="102">
        <v>1945</v>
      </c>
      <c r="B31" s="103">
        <v>213.22254891232316</v>
      </c>
      <c r="C31" s="103">
        <v>232.90681593206844</v>
      </c>
      <c r="D31" s="103">
        <v>350.43690239834723</v>
      </c>
      <c r="E31" s="103">
        <v>64.17430545420423</v>
      </c>
      <c r="F31" s="103">
        <v>43.041322314049587</v>
      </c>
      <c r="G31" s="103">
        <v>52.140121268877799</v>
      </c>
      <c r="H31" s="103">
        <v>410.73719008264459</v>
      </c>
      <c r="I31" s="103">
        <v>392.31969687238308</v>
      </c>
      <c r="J31" s="103">
        <v>353.05956704186519</v>
      </c>
      <c r="K31" s="125">
        <v>241.57360017969819</v>
      </c>
      <c r="L31" s="125">
        <v>397.48760330578511</v>
      </c>
      <c r="M31" s="125">
        <v>321.29465548114803</v>
      </c>
      <c r="N31" s="124">
        <f t="shared" si="0"/>
        <v>3072.3943292433942</v>
      </c>
    </row>
    <row r="32" spans="1:14" ht="12.75" customHeight="1" x14ac:dyDescent="0.2">
      <c r="A32" s="102">
        <v>1946</v>
      </c>
      <c r="B32" s="103">
        <v>237.92768858710795</v>
      </c>
      <c r="C32" s="103">
        <v>229.49871159391574</v>
      </c>
      <c r="D32" s="103">
        <v>288.36134886893609</v>
      </c>
      <c r="E32" s="103">
        <v>52.927701530127315</v>
      </c>
      <c r="F32" s="103">
        <v>43.041322314049587</v>
      </c>
      <c r="G32" s="103">
        <v>87.420166674167035</v>
      </c>
      <c r="H32" s="103">
        <v>410.73719008264459</v>
      </c>
      <c r="I32" s="103">
        <v>409.45463645950258</v>
      </c>
      <c r="J32" s="103">
        <v>397.48760330578511</v>
      </c>
      <c r="K32" s="125">
        <v>295.38220188006187</v>
      </c>
      <c r="L32" s="125">
        <v>280.14708596278672</v>
      </c>
      <c r="M32" s="125">
        <v>289.51324837982116</v>
      </c>
      <c r="N32" s="124">
        <f t="shared" si="0"/>
        <v>3021.8989056389055</v>
      </c>
    </row>
    <row r="33" spans="1:14" ht="12.75" customHeight="1" x14ac:dyDescent="0.2">
      <c r="A33" s="102">
        <v>1947</v>
      </c>
      <c r="B33" s="103">
        <v>206.26851601762863</v>
      </c>
      <c r="C33" s="103">
        <v>195.42317049613843</v>
      </c>
      <c r="D33" s="103">
        <v>82.13567275763728</v>
      </c>
      <c r="E33" s="103">
        <v>60.718122856949229</v>
      </c>
      <c r="F33" s="103">
        <v>43.041322314049587</v>
      </c>
      <c r="G33" s="103">
        <v>101.02966721204942</v>
      </c>
      <c r="H33" s="103">
        <v>328.58851351594035</v>
      </c>
      <c r="I33" s="103">
        <v>18.446280991735538</v>
      </c>
      <c r="J33" s="103">
        <v>149.63891982463369</v>
      </c>
      <c r="K33" s="125">
        <v>202.67568605718316</v>
      </c>
      <c r="L33" s="125">
        <v>218.61226819432949</v>
      </c>
      <c r="M33" s="125">
        <v>166.36065099171006</v>
      </c>
      <c r="N33" s="124">
        <f t="shared" si="0"/>
        <v>1772.9387912299849</v>
      </c>
    </row>
    <row r="34" spans="1:14" ht="12.75" customHeight="1" x14ac:dyDescent="0.2">
      <c r="A34" s="102">
        <v>1948</v>
      </c>
      <c r="B34" s="103">
        <v>124.92757998378485</v>
      </c>
      <c r="C34" s="103">
        <v>36.29572281973423</v>
      </c>
      <c r="D34" s="103">
        <v>155.62132250529609</v>
      </c>
      <c r="E34" s="103">
        <v>41.652892561983471</v>
      </c>
      <c r="F34" s="103">
        <v>43.041322314049587</v>
      </c>
      <c r="G34" s="103">
        <v>159.18114461660812</v>
      </c>
      <c r="H34" s="103">
        <v>410.73719008264459</v>
      </c>
      <c r="I34" s="103">
        <v>410.73719008264459</v>
      </c>
      <c r="J34" s="103">
        <v>397.48760330578511</v>
      </c>
      <c r="K34" s="125">
        <v>226.03395527827064</v>
      </c>
      <c r="L34" s="125">
        <v>224.7970827449833</v>
      </c>
      <c r="M34" s="125">
        <v>255.78764061120148</v>
      </c>
      <c r="N34" s="124">
        <f t="shared" si="0"/>
        <v>2486.300646906986</v>
      </c>
    </row>
    <row r="35" spans="1:14" ht="12.75" customHeight="1" x14ac:dyDescent="0.2">
      <c r="A35" s="102">
        <v>1949</v>
      </c>
      <c r="B35" s="103">
        <v>198.14157188482713</v>
      </c>
      <c r="C35" s="103">
        <v>184.30655004940431</v>
      </c>
      <c r="D35" s="103">
        <v>118.84545009389957</v>
      </c>
      <c r="E35" s="103">
        <v>41.652892561983471</v>
      </c>
      <c r="F35" s="103">
        <v>43.041322314049587</v>
      </c>
      <c r="G35" s="103">
        <v>102.66012896008027</v>
      </c>
      <c r="H35" s="103">
        <v>312.79374500470936</v>
      </c>
      <c r="I35" s="103">
        <v>18.446280991736195</v>
      </c>
      <c r="J35" s="103">
        <v>154.48104012622014</v>
      </c>
      <c r="K35" s="125">
        <v>87.607267806033903</v>
      </c>
      <c r="L35" s="125">
        <v>150.68229878223124</v>
      </c>
      <c r="M35" s="125">
        <v>154.20933997761892</v>
      </c>
      <c r="N35" s="124">
        <f t="shared" si="0"/>
        <v>1566.8678885527943</v>
      </c>
    </row>
    <row r="36" spans="1:14" ht="12.75" customHeight="1" x14ac:dyDescent="0.2">
      <c r="A36" s="102">
        <v>1950</v>
      </c>
      <c r="B36" s="103">
        <v>133.34415079146706</v>
      </c>
      <c r="C36" s="103">
        <v>142.73772353949693</v>
      </c>
      <c r="D36" s="103">
        <v>211.33187260741451</v>
      </c>
      <c r="E36" s="103">
        <v>45.062653438211008</v>
      </c>
      <c r="F36" s="103">
        <v>43.041322314049587</v>
      </c>
      <c r="G36" s="103">
        <v>123.80895839785359</v>
      </c>
      <c r="H36" s="103">
        <v>408.71433442987512</v>
      </c>
      <c r="I36" s="103">
        <v>410.73719008264459</v>
      </c>
      <c r="J36" s="103">
        <v>397.48760330578511</v>
      </c>
      <c r="K36" s="125">
        <v>334.51715435933039</v>
      </c>
      <c r="L36" s="125">
        <v>397.48760330578511</v>
      </c>
      <c r="M36" s="125">
        <v>472.10578512396694</v>
      </c>
      <c r="N36" s="124">
        <f t="shared" si="0"/>
        <v>3120.3763516958802</v>
      </c>
    </row>
    <row r="37" spans="1:14" ht="12.75" customHeight="1" x14ac:dyDescent="0.2">
      <c r="A37" s="102">
        <v>1951</v>
      </c>
      <c r="B37" s="103">
        <v>496.10315505950268</v>
      </c>
      <c r="C37" s="103">
        <v>344.85634102736162</v>
      </c>
      <c r="D37" s="103">
        <v>383.10101757858337</v>
      </c>
      <c r="E37" s="103">
        <v>58.810452975179615</v>
      </c>
      <c r="F37" s="103">
        <v>43.041322314049587</v>
      </c>
      <c r="G37" s="103">
        <v>158.25114886213944</v>
      </c>
      <c r="H37" s="103">
        <v>355.93037312477571</v>
      </c>
      <c r="I37" s="103">
        <v>410.73719008264459</v>
      </c>
      <c r="J37" s="103">
        <v>397.48760330578511</v>
      </c>
      <c r="K37" s="125">
        <v>221.89176711452583</v>
      </c>
      <c r="L37" s="125">
        <v>302.73404274211043</v>
      </c>
      <c r="M37" s="125">
        <v>241.70489056960091</v>
      </c>
      <c r="N37" s="124">
        <f t="shared" si="0"/>
        <v>3414.6493047562594</v>
      </c>
    </row>
    <row r="38" spans="1:14" ht="12.75" customHeight="1" x14ac:dyDescent="0.2">
      <c r="A38" s="102">
        <v>1952</v>
      </c>
      <c r="B38" s="103">
        <v>313.00738645289374</v>
      </c>
      <c r="C38" s="103">
        <v>283.50756301577883</v>
      </c>
      <c r="D38" s="103">
        <v>464.8859504132231</v>
      </c>
      <c r="E38" s="103">
        <v>104.17152553522264</v>
      </c>
      <c r="F38" s="103">
        <v>112.3262749282774</v>
      </c>
      <c r="G38" s="103">
        <v>364.84325932827051</v>
      </c>
      <c r="H38" s="103">
        <v>410.73719008264459</v>
      </c>
      <c r="I38" s="103">
        <v>410.73719008264459</v>
      </c>
      <c r="J38" s="103">
        <v>397.48760330578511</v>
      </c>
      <c r="K38" s="125">
        <v>188.67827838234439</v>
      </c>
      <c r="L38" s="125">
        <v>66.144359335201614</v>
      </c>
      <c r="M38" s="125">
        <v>437.75678354173363</v>
      </c>
      <c r="N38" s="124">
        <f t="shared" si="0"/>
        <v>3554.2833644040197</v>
      </c>
    </row>
    <row r="39" spans="1:14" ht="12.75" customHeight="1" x14ac:dyDescent="0.2">
      <c r="A39" s="102">
        <v>1953</v>
      </c>
      <c r="B39" s="103">
        <v>176.11805944924993</v>
      </c>
      <c r="C39" s="103">
        <v>211.40729656923747</v>
      </c>
      <c r="D39" s="103">
        <v>253.60445241038857</v>
      </c>
      <c r="E39" s="103">
        <v>57.709808031619204</v>
      </c>
      <c r="F39" s="103">
        <v>46.773435529276789</v>
      </c>
      <c r="G39" s="103">
        <v>114.86645465588241</v>
      </c>
      <c r="H39" s="103">
        <v>410.73719008264459</v>
      </c>
      <c r="I39" s="103">
        <v>410.73719008264459</v>
      </c>
      <c r="J39" s="103">
        <v>383.97572981939862</v>
      </c>
      <c r="K39" s="125">
        <v>175.74034239792667</v>
      </c>
      <c r="L39" s="125">
        <v>27.308473907314369</v>
      </c>
      <c r="M39" s="125">
        <v>432.29355328316041</v>
      </c>
      <c r="N39" s="124">
        <f t="shared" si="0"/>
        <v>2701.2719862187432</v>
      </c>
    </row>
    <row r="40" spans="1:14" ht="12.75" customHeight="1" x14ac:dyDescent="0.2">
      <c r="A40" s="102">
        <v>1954</v>
      </c>
      <c r="B40" s="103">
        <v>127.97952167454157</v>
      </c>
      <c r="C40" s="103">
        <v>138.7880807861948</v>
      </c>
      <c r="D40" s="103">
        <v>212.5385750837614</v>
      </c>
      <c r="E40" s="103">
        <v>65.501692325960434</v>
      </c>
      <c r="F40" s="103">
        <v>43.041322314049587</v>
      </c>
      <c r="G40" s="103">
        <v>150.77853733418493</v>
      </c>
      <c r="H40" s="103">
        <v>353.99230056517717</v>
      </c>
      <c r="I40" s="103">
        <v>410.73719008264459</v>
      </c>
      <c r="J40" s="103">
        <v>397.48760330578511</v>
      </c>
      <c r="K40" s="125">
        <v>245.94886352914239</v>
      </c>
      <c r="L40" s="125">
        <v>277.09669993266021</v>
      </c>
      <c r="M40" s="125">
        <v>433.00201300302371</v>
      </c>
      <c r="N40" s="124">
        <f t="shared" si="0"/>
        <v>2856.8923999371264</v>
      </c>
    </row>
    <row r="41" spans="1:14" ht="12.75" customHeight="1" x14ac:dyDescent="0.2">
      <c r="A41" s="102">
        <v>1955</v>
      </c>
      <c r="B41" s="103">
        <v>220.57382535121153</v>
      </c>
      <c r="C41" s="103">
        <v>186.58928086274261</v>
      </c>
      <c r="D41" s="103">
        <v>147.91947487627337</v>
      </c>
      <c r="E41" s="103">
        <v>53.128959940169906</v>
      </c>
      <c r="F41" s="103">
        <v>43.041322314049587</v>
      </c>
      <c r="G41" s="103">
        <v>17.851239669421489</v>
      </c>
      <c r="H41" s="103">
        <v>203.21987745684459</v>
      </c>
      <c r="I41" s="103">
        <v>169.46074690763305</v>
      </c>
      <c r="J41" s="103">
        <v>187.07726322862715</v>
      </c>
      <c r="K41" s="125">
        <v>137.75446275941349</v>
      </c>
      <c r="L41" s="125">
        <v>210.8191186848166</v>
      </c>
      <c r="M41" s="125">
        <v>376.34539518613889</v>
      </c>
      <c r="N41" s="124">
        <f t="shared" si="0"/>
        <v>1953.7809672373423</v>
      </c>
    </row>
    <row r="42" spans="1:14" ht="12.75" customHeight="1" x14ac:dyDescent="0.2">
      <c r="A42" s="102">
        <v>1956</v>
      </c>
      <c r="B42" s="103">
        <v>522.64462809917347</v>
      </c>
      <c r="C42" s="103">
        <v>361.18992294789518</v>
      </c>
      <c r="D42" s="103">
        <v>387.10816762838635</v>
      </c>
      <c r="E42" s="103">
        <v>61.409579173179957</v>
      </c>
      <c r="F42" s="103">
        <v>63.213136288376433</v>
      </c>
      <c r="G42" s="103">
        <v>265.07838252030302</v>
      </c>
      <c r="H42" s="103">
        <v>410.73719008264459</v>
      </c>
      <c r="I42" s="103">
        <v>410.73719008264459</v>
      </c>
      <c r="J42" s="103">
        <v>371.4822085556068</v>
      </c>
      <c r="K42" s="125">
        <v>191.63821047771518</v>
      </c>
      <c r="L42" s="125">
        <v>37.785994316327354</v>
      </c>
      <c r="M42" s="125">
        <v>433.69743674250924</v>
      </c>
      <c r="N42" s="124">
        <f t="shared" si="0"/>
        <v>3516.7220469147628</v>
      </c>
    </row>
    <row r="43" spans="1:14" ht="12.75" customHeight="1" x14ac:dyDescent="0.2">
      <c r="A43" s="102">
        <v>1957</v>
      </c>
      <c r="B43" s="103">
        <v>203.01362014417376</v>
      </c>
      <c r="C43" s="103">
        <v>103.97829898065224</v>
      </c>
      <c r="D43" s="103">
        <v>181.33046481671821</v>
      </c>
      <c r="E43" s="103">
        <v>57.801479606189758</v>
      </c>
      <c r="F43" s="103">
        <v>43.041322314049587</v>
      </c>
      <c r="G43" s="103">
        <v>45.849541770575854</v>
      </c>
      <c r="H43" s="103">
        <v>402.01002331441026</v>
      </c>
      <c r="I43" s="103">
        <v>410.73719008264459</v>
      </c>
      <c r="J43" s="103">
        <v>397.48760330578511</v>
      </c>
      <c r="K43" s="125">
        <v>396.96105988533128</v>
      </c>
      <c r="L43" s="125">
        <v>202.8787513985381</v>
      </c>
      <c r="M43" s="125">
        <v>227.42873836828579</v>
      </c>
      <c r="N43" s="124">
        <f t="shared" si="0"/>
        <v>2672.5180939873544</v>
      </c>
    </row>
    <row r="44" spans="1:14" ht="12.75" customHeight="1" x14ac:dyDescent="0.2">
      <c r="A44" s="102">
        <v>1958</v>
      </c>
      <c r="B44" s="103">
        <v>157.02966659609277</v>
      </c>
      <c r="C44" s="103">
        <v>228.55872336364692</v>
      </c>
      <c r="D44" s="103">
        <v>459.97003960082395</v>
      </c>
      <c r="E44" s="103">
        <v>155.97066459691382</v>
      </c>
      <c r="F44" s="103">
        <v>98.066842811270931</v>
      </c>
      <c r="G44" s="103">
        <v>312.53634295580031</v>
      </c>
      <c r="H44" s="103">
        <v>410.73719008264459</v>
      </c>
      <c r="I44" s="103">
        <v>410.73719008264459</v>
      </c>
      <c r="J44" s="103">
        <v>397.48760330578511</v>
      </c>
      <c r="K44" s="125">
        <v>207.73276336708344</v>
      </c>
      <c r="L44" s="125">
        <v>61.817469372812951</v>
      </c>
      <c r="M44" s="125">
        <v>436.10296999697823</v>
      </c>
      <c r="N44" s="124">
        <f t="shared" si="0"/>
        <v>3336.7474661324973</v>
      </c>
    </row>
    <row r="45" spans="1:14" ht="12.75" customHeight="1" x14ac:dyDescent="0.2">
      <c r="A45" s="102">
        <v>1959</v>
      </c>
      <c r="B45" s="103">
        <v>134.68522963335019</v>
      </c>
      <c r="C45" s="103">
        <v>154.60455151502617</v>
      </c>
      <c r="D45" s="103">
        <v>216.74903847903303</v>
      </c>
      <c r="E45" s="103">
        <v>58.61840931901591</v>
      </c>
      <c r="F45" s="103">
        <v>43.041322314049587</v>
      </c>
      <c r="G45" s="103">
        <v>98.524971907204005</v>
      </c>
      <c r="H45" s="103">
        <v>410.73719008264459</v>
      </c>
      <c r="I45" s="103">
        <v>410.73719008264459</v>
      </c>
      <c r="J45" s="103">
        <v>397.48760330578511</v>
      </c>
      <c r="K45" s="125">
        <v>227.20363696091982</v>
      </c>
      <c r="L45" s="125">
        <v>151.37204936640481</v>
      </c>
      <c r="M45" s="125">
        <v>159.13687724919609</v>
      </c>
      <c r="N45" s="124">
        <f t="shared" si="0"/>
        <v>2462.8980702152739</v>
      </c>
    </row>
    <row r="46" spans="1:14" ht="12.75" customHeight="1" x14ac:dyDescent="0.2">
      <c r="A46" s="102">
        <v>1960</v>
      </c>
      <c r="B46" s="103">
        <v>199.86853075549712</v>
      </c>
      <c r="C46" s="103">
        <v>128.33588240561463</v>
      </c>
      <c r="D46" s="103">
        <v>149.34622042721205</v>
      </c>
      <c r="E46" s="103">
        <v>17.851239669421489</v>
      </c>
      <c r="F46" s="103">
        <v>78.920603806291126</v>
      </c>
      <c r="G46" s="103">
        <v>90.497885351659477</v>
      </c>
      <c r="H46" s="103">
        <v>409.63927813685865</v>
      </c>
      <c r="I46" s="103">
        <v>223.23656127727034</v>
      </c>
      <c r="J46" s="103">
        <v>208.17423631907801</v>
      </c>
      <c r="K46" s="125">
        <v>120.04317659888544</v>
      </c>
      <c r="L46" s="125">
        <v>243.60630037755709</v>
      </c>
      <c r="M46" s="125">
        <v>204.37106518725813</v>
      </c>
      <c r="N46" s="124">
        <f t="shared" si="0"/>
        <v>2073.8909803126035</v>
      </c>
    </row>
    <row r="47" spans="1:14" ht="12.75" customHeight="1" x14ac:dyDescent="0.2">
      <c r="A47" s="102">
        <v>1961</v>
      </c>
      <c r="B47" s="103">
        <v>204.07753845390192</v>
      </c>
      <c r="C47" s="103">
        <v>111.53401736163117</v>
      </c>
      <c r="D47" s="103">
        <v>202.62884860926124</v>
      </c>
      <c r="E47" s="103">
        <v>44.020301761830673</v>
      </c>
      <c r="F47" s="103">
        <v>47.486402597632356</v>
      </c>
      <c r="G47" s="103">
        <v>7.1344959587754744</v>
      </c>
      <c r="H47" s="103">
        <v>325.07302929831417</v>
      </c>
      <c r="I47" s="103">
        <v>19.028422062730844</v>
      </c>
      <c r="J47" s="103">
        <v>152.15478568101327</v>
      </c>
      <c r="K47" s="125">
        <v>57.143104082811654</v>
      </c>
      <c r="L47" s="125">
        <v>154.74745902493115</v>
      </c>
      <c r="M47" s="125">
        <v>192.96656379735271</v>
      </c>
      <c r="N47" s="124">
        <f t="shared" si="0"/>
        <v>1517.9949686901869</v>
      </c>
    </row>
    <row r="48" spans="1:14" ht="12.75" customHeight="1" x14ac:dyDescent="0.2">
      <c r="A48" s="102">
        <v>1962</v>
      </c>
      <c r="B48" s="103">
        <v>167.05063447225228</v>
      </c>
      <c r="C48" s="103">
        <v>174.94590995207821</v>
      </c>
      <c r="D48" s="103">
        <v>235.16168395396531</v>
      </c>
      <c r="E48" s="103">
        <v>65.261402645390362</v>
      </c>
      <c r="F48" s="103">
        <v>43.041322314049587</v>
      </c>
      <c r="G48" s="103">
        <v>17.851239669421947</v>
      </c>
      <c r="H48" s="103">
        <v>409.70342344958431</v>
      </c>
      <c r="I48" s="103">
        <v>410.73719008264459</v>
      </c>
      <c r="J48" s="103">
        <v>227.16984877247262</v>
      </c>
      <c r="K48" s="125">
        <v>410.73719008264459</v>
      </c>
      <c r="L48" s="125">
        <v>397.48760330578511</v>
      </c>
      <c r="M48" s="125">
        <v>218.88699179492662</v>
      </c>
      <c r="N48" s="124">
        <f t="shared" si="0"/>
        <v>2778.0344404952152</v>
      </c>
    </row>
    <row r="49" spans="1:14" ht="12.75" customHeight="1" x14ac:dyDescent="0.2">
      <c r="A49" s="102">
        <v>1963</v>
      </c>
      <c r="B49" s="103">
        <v>148.95859858918621</v>
      </c>
      <c r="C49" s="103">
        <v>161.25943518029604</v>
      </c>
      <c r="D49" s="103">
        <v>219.91230963485916</v>
      </c>
      <c r="E49" s="103">
        <v>54.972111743423255</v>
      </c>
      <c r="F49" s="103">
        <v>43.041322314049587</v>
      </c>
      <c r="G49" s="103">
        <v>135.12713637202162</v>
      </c>
      <c r="H49" s="103">
        <v>409.73015841322302</v>
      </c>
      <c r="I49" s="103">
        <v>410.73719008264459</v>
      </c>
      <c r="J49" s="103">
        <v>397.48760330578511</v>
      </c>
      <c r="K49" s="125">
        <v>266.71100375599707</v>
      </c>
      <c r="L49" s="125">
        <v>286.68299508231621</v>
      </c>
      <c r="M49" s="125">
        <v>335.54016364047033</v>
      </c>
      <c r="N49" s="124">
        <f t="shared" si="0"/>
        <v>2870.1600281142723</v>
      </c>
    </row>
    <row r="50" spans="1:14" ht="12.75" customHeight="1" x14ac:dyDescent="0.2">
      <c r="A50" s="102">
        <v>1964</v>
      </c>
      <c r="B50" s="103">
        <v>209.55907986112661</v>
      </c>
      <c r="C50" s="103">
        <v>180.50821286202176</v>
      </c>
      <c r="D50" s="103">
        <v>150.48417082405754</v>
      </c>
      <c r="E50" s="103">
        <v>17.851239669421489</v>
      </c>
      <c r="F50" s="103">
        <v>43.041322314049587</v>
      </c>
      <c r="G50" s="103">
        <v>17.851239669421489</v>
      </c>
      <c r="H50" s="103">
        <v>410.73719008264459</v>
      </c>
      <c r="I50" s="103">
        <v>170.62107568602224</v>
      </c>
      <c r="J50" s="103">
        <v>200.10192456913734</v>
      </c>
      <c r="K50" s="125">
        <v>158.90787778493333</v>
      </c>
      <c r="L50" s="125">
        <v>188.35041322314049</v>
      </c>
      <c r="M50" s="125">
        <v>246.47680170983509</v>
      </c>
      <c r="N50" s="124">
        <f t="shared" si="0"/>
        <v>1994.4905482558117</v>
      </c>
    </row>
    <row r="51" spans="1:14" ht="12.75" customHeight="1" x14ac:dyDescent="0.2">
      <c r="A51" s="102">
        <v>1965</v>
      </c>
      <c r="B51" s="103">
        <v>265.29662868627349</v>
      </c>
      <c r="C51" s="103">
        <v>253.7089178840271</v>
      </c>
      <c r="D51" s="103">
        <v>253.07142150818734</v>
      </c>
      <c r="E51" s="103">
        <v>79.900550034243835</v>
      </c>
      <c r="F51" s="103">
        <v>43.041322314049587</v>
      </c>
      <c r="G51" s="103">
        <v>138.91763935975627</v>
      </c>
      <c r="H51" s="103">
        <v>409.44757706776318</v>
      </c>
      <c r="I51" s="103">
        <v>410.73719008264459</v>
      </c>
      <c r="J51" s="103">
        <v>389.79210479761963</v>
      </c>
      <c r="K51" s="125">
        <v>160.03636480870617</v>
      </c>
      <c r="L51" s="125">
        <v>299.52186464307101</v>
      </c>
      <c r="M51" s="125">
        <v>453.97833888265421</v>
      </c>
      <c r="N51" s="124">
        <f t="shared" si="0"/>
        <v>3157.4499200689966</v>
      </c>
    </row>
    <row r="52" spans="1:14" ht="12.75" customHeight="1" x14ac:dyDescent="0.2">
      <c r="A52" s="102">
        <v>1966</v>
      </c>
      <c r="B52" s="103">
        <v>243.66642233667193</v>
      </c>
      <c r="C52" s="103">
        <v>213.45263576182802</v>
      </c>
      <c r="D52" s="103">
        <v>203.30851905193603</v>
      </c>
      <c r="E52" s="103">
        <v>41.652892561983471</v>
      </c>
      <c r="F52" s="103">
        <v>43.041322314049587</v>
      </c>
      <c r="G52" s="103">
        <v>99.236447651664633</v>
      </c>
      <c r="H52" s="103">
        <v>409.65959001321562</v>
      </c>
      <c r="I52" s="103">
        <v>410.73719008264459</v>
      </c>
      <c r="J52" s="103">
        <v>312.89799909356026</v>
      </c>
      <c r="K52" s="125">
        <v>161.86016120551335</v>
      </c>
      <c r="L52" s="125">
        <v>397.48760330578511</v>
      </c>
      <c r="M52" s="125">
        <v>240.86906418830256</v>
      </c>
      <c r="N52" s="124">
        <f t="shared" si="0"/>
        <v>2777.8698475671549</v>
      </c>
    </row>
    <row r="53" spans="1:14" ht="12.75" customHeight="1" x14ac:dyDescent="0.2">
      <c r="A53" s="102">
        <v>1967</v>
      </c>
      <c r="B53" s="103">
        <v>184.58006996836522</v>
      </c>
      <c r="C53" s="103">
        <v>201.24405329183483</v>
      </c>
      <c r="D53" s="103">
        <v>350.01166746323281</v>
      </c>
      <c r="E53" s="103">
        <v>133.33824822997309</v>
      </c>
      <c r="F53" s="103">
        <v>94.970840403439126</v>
      </c>
      <c r="G53" s="103">
        <v>397.48760330578511</v>
      </c>
      <c r="H53" s="103">
        <v>410.73719008264459</v>
      </c>
      <c r="I53" s="103">
        <v>410.73719008264459</v>
      </c>
      <c r="J53" s="103">
        <v>397.48760330578511</v>
      </c>
      <c r="K53" s="125">
        <v>242.93659689664136</v>
      </c>
      <c r="L53" s="125">
        <v>83.542403832257079</v>
      </c>
      <c r="M53" s="125">
        <v>434.01400092675777</v>
      </c>
      <c r="N53" s="124">
        <f t="shared" si="0"/>
        <v>3341.0874677893607</v>
      </c>
    </row>
    <row r="54" spans="1:14" ht="12.75" customHeight="1" x14ac:dyDescent="0.2">
      <c r="A54" s="102">
        <v>1968</v>
      </c>
      <c r="B54" s="103">
        <v>209.82165023096866</v>
      </c>
      <c r="C54" s="103">
        <v>131.43863984274233</v>
      </c>
      <c r="D54" s="103">
        <v>230.07773104185299</v>
      </c>
      <c r="E54" s="103">
        <v>58.13067914382647</v>
      </c>
      <c r="F54" s="103">
        <v>43.041322314049587</v>
      </c>
      <c r="G54" s="103">
        <v>98.370845959712867</v>
      </c>
      <c r="H54" s="103">
        <v>409.70708718843247</v>
      </c>
      <c r="I54" s="103">
        <v>410.73719008264459</v>
      </c>
      <c r="J54" s="103">
        <v>397.48760330578511</v>
      </c>
      <c r="K54" s="125">
        <v>213.78264179063902</v>
      </c>
      <c r="L54" s="125">
        <v>261.40383386116906</v>
      </c>
      <c r="M54" s="125">
        <v>434.18239476161938</v>
      </c>
      <c r="N54" s="124">
        <f t="shared" si="0"/>
        <v>2898.1816195234428</v>
      </c>
    </row>
    <row r="55" spans="1:14" ht="12.75" customHeight="1" x14ac:dyDescent="0.2">
      <c r="A55" s="102">
        <v>1969</v>
      </c>
      <c r="B55" s="103">
        <v>351.40699843055285</v>
      </c>
      <c r="C55" s="103">
        <v>257.29970781723438</v>
      </c>
      <c r="D55" s="103">
        <v>222.68612816254938</v>
      </c>
      <c r="E55" s="103">
        <v>235.70980881125405</v>
      </c>
      <c r="F55" s="103">
        <v>340.11554136180007</v>
      </c>
      <c r="G55" s="103">
        <v>397.48760330578511</v>
      </c>
      <c r="H55" s="103">
        <v>410.73719008264459</v>
      </c>
      <c r="I55" s="103">
        <v>410.73719008264453</v>
      </c>
      <c r="J55" s="103">
        <v>375.13592854904033</v>
      </c>
      <c r="K55" s="125">
        <v>245.82249479034977</v>
      </c>
      <c r="L55" s="125">
        <v>22.714131448158938</v>
      </c>
      <c r="M55" s="125">
        <v>255.5734817216333</v>
      </c>
      <c r="N55" s="124">
        <f t="shared" si="0"/>
        <v>3525.4262045636474</v>
      </c>
    </row>
    <row r="56" spans="1:14" ht="12.75" customHeight="1" x14ac:dyDescent="0.2">
      <c r="A56" s="102">
        <v>1970</v>
      </c>
      <c r="B56" s="103">
        <v>522.64462809917347</v>
      </c>
      <c r="C56" s="103">
        <v>288.79860698768897</v>
      </c>
      <c r="D56" s="103">
        <v>416.62612434054864</v>
      </c>
      <c r="E56" s="103">
        <v>44.491327889848321</v>
      </c>
      <c r="F56" s="103">
        <v>43.041322314049587</v>
      </c>
      <c r="G56" s="103">
        <v>109.28929764927106</v>
      </c>
      <c r="H56" s="103">
        <v>410.7371900826447</v>
      </c>
      <c r="I56" s="103">
        <v>410.73719008264459</v>
      </c>
      <c r="J56" s="103">
        <v>390.11887057064723</v>
      </c>
      <c r="K56" s="125">
        <v>205.58655858047186</v>
      </c>
      <c r="L56" s="125">
        <v>383.05838626224948</v>
      </c>
      <c r="M56" s="125">
        <v>244.19229126249533</v>
      </c>
      <c r="N56" s="124">
        <f t="shared" si="0"/>
        <v>3469.3217941217331</v>
      </c>
    </row>
    <row r="57" spans="1:14" ht="12.75" customHeight="1" x14ac:dyDescent="0.2">
      <c r="A57" s="102">
        <v>1971</v>
      </c>
      <c r="B57" s="103">
        <v>209.85355969276051</v>
      </c>
      <c r="C57" s="103">
        <v>192.80726015283466</v>
      </c>
      <c r="D57" s="103">
        <v>260.34604491913325</v>
      </c>
      <c r="E57" s="103">
        <v>62.106130844882948</v>
      </c>
      <c r="F57" s="103">
        <v>43.041322314049587</v>
      </c>
      <c r="G57" s="103">
        <v>157.09189615887132</v>
      </c>
      <c r="H57" s="103">
        <v>410.73719008264459</v>
      </c>
      <c r="I57" s="103">
        <v>410.73719008264459</v>
      </c>
      <c r="J57" s="103">
        <v>393.25432354567147</v>
      </c>
      <c r="K57" s="125">
        <v>180.83016005630731</v>
      </c>
      <c r="L57" s="125">
        <v>23.258516396686424</v>
      </c>
      <c r="M57" s="125">
        <v>433.76073967027105</v>
      </c>
      <c r="N57" s="124">
        <f t="shared" si="0"/>
        <v>2777.8243339167575</v>
      </c>
    </row>
    <row r="58" spans="1:14" ht="12.75" customHeight="1" x14ac:dyDescent="0.2">
      <c r="A58" s="102">
        <v>1972</v>
      </c>
      <c r="B58" s="103">
        <v>196.47058704741613</v>
      </c>
      <c r="C58" s="103">
        <v>103.78339035561804</v>
      </c>
      <c r="D58" s="103">
        <v>144.06801114027158</v>
      </c>
      <c r="E58" s="103">
        <v>69.715969188055425</v>
      </c>
      <c r="F58" s="103">
        <v>43.041322314049587</v>
      </c>
      <c r="G58" s="103">
        <v>97.408687067568735</v>
      </c>
      <c r="H58" s="103">
        <v>410.73719008264459</v>
      </c>
      <c r="I58" s="103">
        <v>410.73719008264459</v>
      </c>
      <c r="J58" s="103">
        <v>323.40167535007214</v>
      </c>
      <c r="K58" s="125">
        <v>262.06755171227218</v>
      </c>
      <c r="L58" s="125">
        <v>397.48760330578511</v>
      </c>
      <c r="M58" s="125">
        <v>233.89047365621954</v>
      </c>
      <c r="N58" s="124">
        <f t="shared" si="0"/>
        <v>2692.8096513026171</v>
      </c>
    </row>
    <row r="59" spans="1:14" ht="12.75" customHeight="1" x14ac:dyDescent="0.2">
      <c r="A59" s="102">
        <v>1973</v>
      </c>
      <c r="B59" s="103">
        <v>179.24981515203555</v>
      </c>
      <c r="C59" s="103">
        <v>242.31403661887776</v>
      </c>
      <c r="D59" s="103">
        <v>331.08006174861822</v>
      </c>
      <c r="E59" s="103">
        <v>65.3669001069226</v>
      </c>
      <c r="F59" s="103">
        <v>43.041322314049587</v>
      </c>
      <c r="G59" s="103">
        <v>169.80912078848095</v>
      </c>
      <c r="H59" s="103">
        <v>409.65855493090442</v>
      </c>
      <c r="I59" s="103">
        <v>410.73719008264459</v>
      </c>
      <c r="J59" s="103">
        <v>397.48760330578511</v>
      </c>
      <c r="K59" s="125">
        <v>348.34384488229597</v>
      </c>
      <c r="L59" s="125">
        <v>397.48760330578511</v>
      </c>
      <c r="M59" s="125">
        <v>257.68095274719337</v>
      </c>
      <c r="N59" s="124">
        <f t="shared" si="0"/>
        <v>3252.2570059835925</v>
      </c>
    </row>
    <row r="60" spans="1:14" ht="12.75" customHeight="1" x14ac:dyDescent="0.2">
      <c r="A60" s="102">
        <v>1974</v>
      </c>
      <c r="B60" s="103">
        <v>266.53222848231206</v>
      </c>
      <c r="C60" s="103">
        <v>211.24383061650607</v>
      </c>
      <c r="D60" s="103">
        <v>317.93469623887466</v>
      </c>
      <c r="E60" s="103">
        <v>74.159992582749254</v>
      </c>
      <c r="F60" s="103">
        <v>43.041322314049587</v>
      </c>
      <c r="G60" s="103">
        <v>204.7948796084587</v>
      </c>
      <c r="H60" s="103">
        <v>410.73719008264459</v>
      </c>
      <c r="I60" s="103">
        <v>410.73719008264459</v>
      </c>
      <c r="J60" s="103">
        <v>397.48760330578511</v>
      </c>
      <c r="K60" s="125">
        <v>234.86576629955627</v>
      </c>
      <c r="L60" s="125">
        <v>25.808787323682342</v>
      </c>
      <c r="M60" s="125">
        <v>439.51406989582767</v>
      </c>
      <c r="N60" s="124">
        <f t="shared" si="0"/>
        <v>3036.8575568330907</v>
      </c>
    </row>
    <row r="61" spans="1:14" ht="12.75" customHeight="1" x14ac:dyDescent="0.2">
      <c r="A61" s="102">
        <v>1975</v>
      </c>
      <c r="B61" s="103">
        <v>207.73073128490716</v>
      </c>
      <c r="C61" s="103">
        <v>170.40579355199853</v>
      </c>
      <c r="D61" s="103">
        <v>366.14079216807625</v>
      </c>
      <c r="E61" s="103">
        <v>62.409893183254567</v>
      </c>
      <c r="F61" s="103">
        <v>43.041322314049587</v>
      </c>
      <c r="G61" s="103">
        <v>235.67367393043196</v>
      </c>
      <c r="H61" s="103">
        <v>410.73719008264459</v>
      </c>
      <c r="I61" s="103">
        <v>410.73719008264459</v>
      </c>
      <c r="J61" s="103">
        <v>397.48760330578511</v>
      </c>
      <c r="K61" s="125">
        <v>322.49507468323696</v>
      </c>
      <c r="L61" s="125">
        <v>17.85123966942157</v>
      </c>
      <c r="M61" s="125">
        <v>434.39821544151647</v>
      </c>
      <c r="N61" s="124">
        <f t="shared" si="0"/>
        <v>3079.108719697967</v>
      </c>
    </row>
    <row r="62" spans="1:14" ht="12.75" customHeight="1" x14ac:dyDescent="0.2">
      <c r="A62" s="102">
        <v>1976</v>
      </c>
      <c r="B62" s="103">
        <v>202.15380657914957</v>
      </c>
      <c r="C62" s="103">
        <v>180.41557146591839</v>
      </c>
      <c r="D62" s="103">
        <v>180.68911648049618</v>
      </c>
      <c r="E62" s="103">
        <v>71.972085818125365</v>
      </c>
      <c r="F62" s="103">
        <v>48.750551451531265</v>
      </c>
      <c r="G62" s="103">
        <v>15.449759552021254</v>
      </c>
      <c r="H62" s="103">
        <v>410.73719008264459</v>
      </c>
      <c r="I62" s="103">
        <v>97.08471516580137</v>
      </c>
      <c r="J62" s="103">
        <v>102.88585309627041</v>
      </c>
      <c r="K62" s="125">
        <v>136.84910745291123</v>
      </c>
      <c r="L62" s="125">
        <v>120.76346110791587</v>
      </c>
      <c r="M62" s="125">
        <v>152.79916719785354</v>
      </c>
      <c r="N62" s="124">
        <f t="shared" si="0"/>
        <v>1720.5503854506392</v>
      </c>
    </row>
    <row r="63" spans="1:14" ht="12.75" customHeight="1" x14ac:dyDescent="0.2">
      <c r="A63" s="102">
        <v>1977</v>
      </c>
      <c r="B63" s="103">
        <v>35.515867327119174</v>
      </c>
      <c r="C63" s="103">
        <v>99.045471650621181</v>
      </c>
      <c r="D63" s="103">
        <v>52.440002840635081</v>
      </c>
      <c r="E63" s="103">
        <v>17.851239669421489</v>
      </c>
      <c r="F63" s="103">
        <v>18.446280991735538</v>
      </c>
      <c r="G63" s="103">
        <v>2.6931303521162939</v>
      </c>
      <c r="H63" s="103">
        <v>18.446280991735538</v>
      </c>
      <c r="I63" s="103">
        <v>18.446280991736181</v>
      </c>
      <c r="J63" s="103">
        <v>91.196946113733077</v>
      </c>
      <c r="K63" s="125">
        <v>18.446280991735538</v>
      </c>
      <c r="L63" s="125">
        <v>113.59087100617313</v>
      </c>
      <c r="M63" s="125">
        <v>171.740714951217</v>
      </c>
      <c r="N63" s="124">
        <f t="shared" si="0"/>
        <v>657.85936787797914</v>
      </c>
    </row>
    <row r="64" spans="1:14" ht="12.75" customHeight="1" x14ac:dyDescent="0.2">
      <c r="A64" s="102">
        <v>1978</v>
      </c>
      <c r="B64" s="103">
        <v>176.65061033208627</v>
      </c>
      <c r="C64" s="103">
        <v>270.4095301992852</v>
      </c>
      <c r="D64" s="103">
        <v>307.15576837703981</v>
      </c>
      <c r="E64" s="103">
        <v>96.516638518643902</v>
      </c>
      <c r="F64" s="103">
        <v>85.37299704369552</v>
      </c>
      <c r="G64" s="103">
        <v>241.59707609284362</v>
      </c>
      <c r="H64" s="103">
        <v>410.73719008264459</v>
      </c>
      <c r="I64" s="103">
        <v>410.73719008264459</v>
      </c>
      <c r="J64" s="103">
        <v>397.48760330578511</v>
      </c>
      <c r="K64" s="125">
        <v>231.40594398318171</v>
      </c>
      <c r="L64" s="125">
        <v>173.61246339435016</v>
      </c>
      <c r="M64" s="125">
        <v>438.12684624339875</v>
      </c>
      <c r="N64" s="124">
        <f t="shared" si="0"/>
        <v>3239.809857655599</v>
      </c>
    </row>
    <row r="65" spans="1:14" ht="12.75" customHeight="1" x14ac:dyDescent="0.2">
      <c r="A65" s="102">
        <v>1979</v>
      </c>
      <c r="B65" s="103">
        <v>240.6130641455315</v>
      </c>
      <c r="C65" s="103">
        <v>260.40492323767853</v>
      </c>
      <c r="D65" s="103">
        <v>307.48929631708819</v>
      </c>
      <c r="E65" s="103">
        <v>67.537026612740448</v>
      </c>
      <c r="F65" s="103">
        <v>61.327374091315498</v>
      </c>
      <c r="G65" s="103">
        <v>186.92417070313448</v>
      </c>
      <c r="H65" s="103">
        <v>410.73719008264459</v>
      </c>
      <c r="I65" s="103">
        <v>410.73719008264459</v>
      </c>
      <c r="J65" s="103">
        <v>207.78189460055049</v>
      </c>
      <c r="K65" s="125">
        <v>354.29853028274334</v>
      </c>
      <c r="L65" s="125">
        <v>241.26210025274779</v>
      </c>
      <c r="M65" s="125">
        <v>435.69184495687529</v>
      </c>
      <c r="N65" s="124">
        <f t="shared" si="0"/>
        <v>3184.8046053656944</v>
      </c>
    </row>
    <row r="66" spans="1:14" ht="12.75" customHeight="1" x14ac:dyDescent="0.2">
      <c r="A66" s="102">
        <v>1980</v>
      </c>
      <c r="B66" s="103">
        <v>437.03715565814991</v>
      </c>
      <c r="C66" s="103">
        <v>344.1607712783233</v>
      </c>
      <c r="D66" s="103">
        <v>235.96637535004965</v>
      </c>
      <c r="E66" s="103">
        <v>65.709384453568163</v>
      </c>
      <c r="F66" s="103">
        <v>56.999281475102734</v>
      </c>
      <c r="G66" s="103">
        <v>261.75135496969273</v>
      </c>
      <c r="H66" s="103">
        <v>410.73719008264459</v>
      </c>
      <c r="I66" s="103">
        <v>410.73719008264459</v>
      </c>
      <c r="J66" s="103">
        <v>397.4876033057846</v>
      </c>
      <c r="K66" s="125">
        <v>259.60216926990807</v>
      </c>
      <c r="L66" s="125">
        <v>111.53692408385695</v>
      </c>
      <c r="M66" s="125">
        <v>434.64628345849536</v>
      </c>
      <c r="N66" s="124">
        <f t="shared" si="0"/>
        <v>3426.3716834682205</v>
      </c>
    </row>
    <row r="67" spans="1:14" ht="12.75" customHeight="1" x14ac:dyDescent="0.2">
      <c r="A67" s="102">
        <v>1981</v>
      </c>
      <c r="B67" s="103">
        <v>208.36898491699748</v>
      </c>
      <c r="C67" s="103">
        <v>187.56445665194238</v>
      </c>
      <c r="D67" s="103">
        <v>191.99346601420896</v>
      </c>
      <c r="E67" s="103">
        <v>69.596181158263292</v>
      </c>
      <c r="F67" s="103">
        <v>49.205062524184683</v>
      </c>
      <c r="G67" s="103">
        <v>97.75002741536963</v>
      </c>
      <c r="H67" s="103">
        <v>410.73719008264459</v>
      </c>
      <c r="I67" s="103">
        <v>202.89042914866724</v>
      </c>
      <c r="J67" s="103">
        <v>311.24938954091891</v>
      </c>
      <c r="K67" s="125">
        <v>241.64756333649615</v>
      </c>
      <c r="L67" s="125">
        <v>397.48760330578511</v>
      </c>
      <c r="M67" s="125">
        <v>226.74157471483514</v>
      </c>
      <c r="N67" s="124">
        <f t="shared" si="0"/>
        <v>2595.2319288103135</v>
      </c>
    </row>
    <row r="68" spans="1:14" ht="12.75" customHeight="1" x14ac:dyDescent="0.2">
      <c r="A68" s="102">
        <v>1982</v>
      </c>
      <c r="B68" s="103">
        <v>240.53421409566985</v>
      </c>
      <c r="C68" s="103">
        <v>419.87233336712308</v>
      </c>
      <c r="D68" s="103">
        <v>464.8859504132231</v>
      </c>
      <c r="E68" s="103">
        <v>364.48264462809919</v>
      </c>
      <c r="F68" s="103">
        <v>140.58348711950546</v>
      </c>
      <c r="G68" s="103">
        <v>291.650067379078</v>
      </c>
      <c r="H68" s="103">
        <v>410.73719008264459</v>
      </c>
      <c r="I68" s="103">
        <v>410.73719008264459</v>
      </c>
      <c r="J68" s="103">
        <v>397.48760330578511</v>
      </c>
      <c r="K68" s="125">
        <v>410.73719008264459</v>
      </c>
      <c r="L68" s="125">
        <v>397.48760330578511</v>
      </c>
      <c r="M68" s="125">
        <v>472.10578512396694</v>
      </c>
      <c r="N68" s="124">
        <f t="shared" si="0"/>
        <v>4421.3012589861701</v>
      </c>
    </row>
    <row r="69" spans="1:14" ht="12.75" customHeight="1" x14ac:dyDescent="0.2">
      <c r="A69" s="102">
        <v>1983</v>
      </c>
      <c r="B69" s="103">
        <v>466.24292071131049</v>
      </c>
      <c r="C69" s="103">
        <v>177.41108210744031</v>
      </c>
      <c r="D69" s="103">
        <v>191.09510420542776</v>
      </c>
      <c r="E69" s="103">
        <v>199.94144611041088</v>
      </c>
      <c r="F69" s="103">
        <v>248.51067940378735</v>
      </c>
      <c r="G69" s="103">
        <v>304.30775155626731</v>
      </c>
      <c r="H69" s="103">
        <v>331.53944374752575</v>
      </c>
      <c r="I69" s="103">
        <v>410.73719008264459</v>
      </c>
      <c r="J69" s="103">
        <v>397.48760330578534</v>
      </c>
      <c r="K69" s="125">
        <v>410.73719008264459</v>
      </c>
      <c r="L69" s="125">
        <v>397.48760330578511</v>
      </c>
      <c r="M69" s="125">
        <v>452.43254358886435</v>
      </c>
      <c r="N69" s="124">
        <f t="shared" si="0"/>
        <v>3987.9305582078946</v>
      </c>
    </row>
    <row r="70" spans="1:14" ht="12.75" customHeight="1" x14ac:dyDescent="0.2">
      <c r="A70" s="102">
        <v>1984</v>
      </c>
      <c r="B70" s="103">
        <v>377.01948290845843</v>
      </c>
      <c r="C70" s="103">
        <v>355.38492340868225</v>
      </c>
      <c r="D70" s="103">
        <v>383.32376969332859</v>
      </c>
      <c r="E70" s="103">
        <v>62.530741981615385</v>
      </c>
      <c r="F70" s="103">
        <v>43.041322314049587</v>
      </c>
      <c r="G70" s="103">
        <v>169.61943785756986</v>
      </c>
      <c r="H70" s="103">
        <v>400.12558128833365</v>
      </c>
      <c r="I70" s="103">
        <v>410.73719008264459</v>
      </c>
      <c r="J70" s="103">
        <v>397.4876033057854</v>
      </c>
      <c r="K70" s="125">
        <v>279.435073364235</v>
      </c>
      <c r="L70" s="125">
        <v>397.48760330578511</v>
      </c>
      <c r="M70" s="125">
        <v>433.37195794321968</v>
      </c>
      <c r="N70" s="124">
        <f t="shared" si="0"/>
        <v>3709.5646874537074</v>
      </c>
    </row>
    <row r="71" spans="1:14" ht="12.75" customHeight="1" x14ac:dyDescent="0.2">
      <c r="A71" s="102">
        <v>1985</v>
      </c>
      <c r="B71" s="103">
        <v>210.00408237056232</v>
      </c>
      <c r="C71" s="103">
        <v>195.50050531274141</v>
      </c>
      <c r="D71" s="103">
        <v>196.23329220006039</v>
      </c>
      <c r="E71" s="103">
        <v>77.324001849936295</v>
      </c>
      <c r="F71" s="103">
        <v>50.532636605618038</v>
      </c>
      <c r="G71" s="103">
        <v>99.252759361258626</v>
      </c>
      <c r="H71" s="103">
        <v>410.73719008264459</v>
      </c>
      <c r="I71" s="103">
        <v>94.267790443634084</v>
      </c>
      <c r="J71" s="103">
        <v>352.87180745646992</v>
      </c>
      <c r="K71" s="125">
        <v>185.0966266115538</v>
      </c>
      <c r="L71" s="125">
        <v>315.4728085471296</v>
      </c>
      <c r="M71" s="125">
        <v>263.09393386790543</v>
      </c>
      <c r="N71" s="124">
        <f t="shared" ref="N71:N88" si="1">SUM(B71:M71)</f>
        <v>2450.3874347095148</v>
      </c>
    </row>
    <row r="72" spans="1:14" ht="12.75" customHeight="1" x14ac:dyDescent="0.2">
      <c r="A72" s="102">
        <v>1986</v>
      </c>
      <c r="B72" s="103">
        <v>132.48777571708195</v>
      </c>
      <c r="C72" s="103">
        <v>472.06611570247935</v>
      </c>
      <c r="D72" s="103">
        <v>464.8859504132231</v>
      </c>
      <c r="E72" s="103">
        <v>99.058226066660851</v>
      </c>
      <c r="F72" s="103">
        <v>77.376059562001274</v>
      </c>
      <c r="G72" s="103">
        <v>226.0755408288064</v>
      </c>
      <c r="H72" s="103">
        <v>410.73719008264459</v>
      </c>
      <c r="I72" s="103">
        <v>410.73719008264459</v>
      </c>
      <c r="J72" s="103">
        <v>393.10034440446219</v>
      </c>
      <c r="K72" s="125">
        <v>253.3181359686491</v>
      </c>
      <c r="L72" s="125">
        <v>52.381175399532658</v>
      </c>
      <c r="M72" s="125">
        <v>395.24433271285159</v>
      </c>
      <c r="N72" s="124">
        <f t="shared" si="1"/>
        <v>3387.468036941038</v>
      </c>
    </row>
    <row r="73" spans="1:14" ht="12.75" customHeight="1" x14ac:dyDescent="0.2">
      <c r="A73" s="102">
        <v>1987</v>
      </c>
      <c r="B73" s="103">
        <v>203.11410379745746</v>
      </c>
      <c r="C73" s="103">
        <v>186.02005593865474</v>
      </c>
      <c r="D73" s="103">
        <v>144.05920956684687</v>
      </c>
      <c r="E73" s="103">
        <v>27.56557351417289</v>
      </c>
      <c r="F73" s="103">
        <v>102.6253496168309</v>
      </c>
      <c r="G73" s="103">
        <v>82.393051463147629</v>
      </c>
      <c r="H73" s="103">
        <v>57.242783693265068</v>
      </c>
      <c r="I73" s="103">
        <v>36.260021007685758</v>
      </c>
      <c r="J73" s="103">
        <v>116.92948700511799</v>
      </c>
      <c r="K73" s="125">
        <v>27.569980164882132</v>
      </c>
      <c r="L73" s="125">
        <v>57.846454370774637</v>
      </c>
      <c r="M73" s="125">
        <v>204.28127811413933</v>
      </c>
      <c r="N73" s="124">
        <f t="shared" si="1"/>
        <v>1245.9073482529755</v>
      </c>
    </row>
    <row r="74" spans="1:14" ht="12.75" customHeight="1" x14ac:dyDescent="0.2">
      <c r="A74" s="102">
        <v>1988</v>
      </c>
      <c r="B74" s="103">
        <v>146.42808295677816</v>
      </c>
      <c r="C74" s="103">
        <v>20.300107188707372</v>
      </c>
      <c r="D74" s="103">
        <v>104.2664105383017</v>
      </c>
      <c r="E74" s="103">
        <v>61.633981508894941</v>
      </c>
      <c r="F74" s="103">
        <v>56.469253442751366</v>
      </c>
      <c r="G74" s="103">
        <v>17.851239669421489</v>
      </c>
      <c r="H74" s="103">
        <v>47.876225613679679</v>
      </c>
      <c r="I74" s="103">
        <v>18.446280991735538</v>
      </c>
      <c r="J74" s="103">
        <v>78.150662818898752</v>
      </c>
      <c r="K74" s="125">
        <v>22.884817614433818</v>
      </c>
      <c r="L74" s="125">
        <v>214.71968747957951</v>
      </c>
      <c r="M74" s="125">
        <v>223.45909668074961</v>
      </c>
      <c r="N74" s="124">
        <f t="shared" si="1"/>
        <v>1012.485846503932</v>
      </c>
    </row>
    <row r="75" spans="1:14" ht="12.75" customHeight="1" x14ac:dyDescent="0.2">
      <c r="A75" s="102">
        <v>1989</v>
      </c>
      <c r="B75" s="103">
        <v>192.46173133914752</v>
      </c>
      <c r="C75" s="103">
        <v>78.036769553588783</v>
      </c>
      <c r="D75" s="103">
        <v>74.061560417964884</v>
      </c>
      <c r="E75" s="103">
        <v>65.206583091308403</v>
      </c>
      <c r="F75" s="103">
        <v>48.394404395621414</v>
      </c>
      <c r="G75" s="103">
        <v>140.67076910582185</v>
      </c>
      <c r="H75" s="103">
        <v>410.73719008264459</v>
      </c>
      <c r="I75" s="103">
        <v>398.7572380332532</v>
      </c>
      <c r="J75" s="103">
        <v>397.48760330578511</v>
      </c>
      <c r="K75" s="125">
        <v>232.40456656120674</v>
      </c>
      <c r="L75" s="125">
        <v>132.59167944593773</v>
      </c>
      <c r="M75" s="125">
        <v>112.71327033514487</v>
      </c>
      <c r="N75" s="124">
        <f t="shared" si="1"/>
        <v>2283.523365667425</v>
      </c>
    </row>
    <row r="76" spans="1:14" ht="12.75" customHeight="1" x14ac:dyDescent="0.2">
      <c r="A76" s="102">
        <v>1990</v>
      </c>
      <c r="B76" s="103">
        <v>190.24248319888574</v>
      </c>
      <c r="C76" s="103">
        <v>174.40443597671305</v>
      </c>
      <c r="D76" s="103">
        <v>130.73339983173688</v>
      </c>
      <c r="E76" s="103">
        <v>17.851239669421489</v>
      </c>
      <c r="F76" s="103">
        <v>55.865427520973171</v>
      </c>
      <c r="G76" s="103">
        <v>13.469482128537917</v>
      </c>
      <c r="H76" s="103">
        <v>215.56159397510888</v>
      </c>
      <c r="I76" s="103">
        <v>18.446280991735538</v>
      </c>
      <c r="J76" s="103">
        <v>115.14495198993312</v>
      </c>
      <c r="K76" s="125">
        <v>48.589068975306127</v>
      </c>
      <c r="L76" s="125">
        <v>75.82765682084441</v>
      </c>
      <c r="M76" s="125">
        <v>112.87025431363753</v>
      </c>
      <c r="N76" s="124">
        <f t="shared" si="1"/>
        <v>1169.0062753928339</v>
      </c>
    </row>
    <row r="77" spans="1:14" ht="12.75" customHeight="1" x14ac:dyDescent="0.2">
      <c r="A77" s="102">
        <v>1991</v>
      </c>
      <c r="B77" s="103">
        <v>18.446280991735538</v>
      </c>
      <c r="C77" s="103">
        <v>86.116073555395147</v>
      </c>
      <c r="D77" s="103">
        <v>79.390044240420693</v>
      </c>
      <c r="E77" s="103">
        <v>54.61176056057996</v>
      </c>
      <c r="F77" s="103">
        <v>50.801601114226592</v>
      </c>
      <c r="G77" s="103">
        <v>94.320941715858822</v>
      </c>
      <c r="H77" s="103">
        <v>118.28701409192459</v>
      </c>
      <c r="I77" s="103">
        <v>18.446280991735538</v>
      </c>
      <c r="J77" s="103">
        <v>44.923678701317705</v>
      </c>
      <c r="K77" s="125">
        <v>70.092607677507814</v>
      </c>
      <c r="L77" s="125">
        <v>94.533117891971017</v>
      </c>
      <c r="M77" s="125">
        <v>149.83481736532613</v>
      </c>
      <c r="N77" s="124">
        <f t="shared" si="1"/>
        <v>879.80421889799948</v>
      </c>
    </row>
    <row r="78" spans="1:14" ht="12.75" customHeight="1" x14ac:dyDescent="0.2">
      <c r="A78" s="102">
        <v>1992</v>
      </c>
      <c r="B78" s="103">
        <v>71.251316830184109</v>
      </c>
      <c r="C78" s="103">
        <v>97.216152988656034</v>
      </c>
      <c r="D78" s="103">
        <v>197.27611418919332</v>
      </c>
      <c r="E78" s="103">
        <v>41.652892561983471</v>
      </c>
      <c r="F78" s="103">
        <v>18.446280991735538</v>
      </c>
      <c r="G78" s="103">
        <v>17.851239669421489</v>
      </c>
      <c r="H78" s="103">
        <v>18.446280991735517</v>
      </c>
      <c r="I78" s="103">
        <v>18.446280991735538</v>
      </c>
      <c r="J78" s="103">
        <v>115.22049128170102</v>
      </c>
      <c r="K78" s="125">
        <v>18.446280991735538</v>
      </c>
      <c r="L78" s="125">
        <v>36.160451530132683</v>
      </c>
      <c r="M78" s="125">
        <v>216.72106763253362</v>
      </c>
      <c r="N78" s="124">
        <f t="shared" si="1"/>
        <v>867.13485065074792</v>
      </c>
    </row>
    <row r="79" spans="1:14" ht="12.75" customHeight="1" x14ac:dyDescent="0.2">
      <c r="A79" s="102">
        <v>1993</v>
      </c>
      <c r="B79" s="103">
        <v>198.92337647133922</v>
      </c>
      <c r="C79" s="103">
        <v>228.6319893446892</v>
      </c>
      <c r="D79" s="103">
        <v>242.66880948034776</v>
      </c>
      <c r="E79" s="103">
        <v>41.652892561983471</v>
      </c>
      <c r="F79" s="103">
        <v>43.041322314049587</v>
      </c>
      <c r="G79" s="103">
        <v>192.62043238556845</v>
      </c>
      <c r="H79" s="103">
        <v>410.73719008264459</v>
      </c>
      <c r="I79" s="103">
        <v>410.73719008264459</v>
      </c>
      <c r="J79" s="103">
        <v>397.48760330578511</v>
      </c>
      <c r="K79" s="125">
        <v>235.34712224007538</v>
      </c>
      <c r="L79" s="125">
        <v>73.954403879672427</v>
      </c>
      <c r="M79" s="125">
        <v>430.38134258957314</v>
      </c>
      <c r="N79" s="124">
        <f t="shared" si="1"/>
        <v>2906.1836747383732</v>
      </c>
    </row>
    <row r="80" spans="1:14" ht="12.75" customHeight="1" x14ac:dyDescent="0.2">
      <c r="A80" s="102">
        <v>1994</v>
      </c>
      <c r="B80" s="103">
        <v>196.86871850263952</v>
      </c>
      <c r="C80" s="103">
        <v>185.2306929717038</v>
      </c>
      <c r="D80" s="103">
        <v>141.34527098943875</v>
      </c>
      <c r="E80" s="103">
        <v>39.459576583984607</v>
      </c>
      <c r="F80" s="103">
        <v>65.209220615901756</v>
      </c>
      <c r="G80" s="103">
        <v>14.351078744386392</v>
      </c>
      <c r="H80" s="103">
        <v>344.06160618181519</v>
      </c>
      <c r="I80" s="103">
        <v>35.181561333308331</v>
      </c>
      <c r="J80" s="103">
        <v>194.83680056355291</v>
      </c>
      <c r="K80" s="125">
        <v>26.171771017161344</v>
      </c>
      <c r="L80" s="125">
        <v>147.07548418867918</v>
      </c>
      <c r="M80" s="125">
        <v>235.36107903220289</v>
      </c>
      <c r="N80" s="124">
        <f t="shared" si="1"/>
        <v>1625.1528607247747</v>
      </c>
    </row>
    <row r="81" spans="1:14" ht="12.75" customHeight="1" x14ac:dyDescent="0.2">
      <c r="A81" s="102">
        <v>1995</v>
      </c>
      <c r="B81" s="103">
        <v>185.75384519551358</v>
      </c>
      <c r="C81" s="103">
        <v>201.60643331962791</v>
      </c>
      <c r="D81" s="103">
        <v>464.8859504132231</v>
      </c>
      <c r="E81" s="103">
        <v>110.22203013107502</v>
      </c>
      <c r="F81" s="103">
        <v>161.98188882206662</v>
      </c>
      <c r="G81" s="103">
        <v>333.02931897464077</v>
      </c>
      <c r="H81" s="103">
        <v>410.73719008264317</v>
      </c>
      <c r="I81" s="103">
        <v>410.73719008264459</v>
      </c>
      <c r="J81" s="103">
        <v>397.48760330578511</v>
      </c>
      <c r="K81" s="125">
        <v>156.39187852641294</v>
      </c>
      <c r="L81" s="125">
        <v>37.09728649829659</v>
      </c>
      <c r="M81" s="125">
        <v>227.67753086914954</v>
      </c>
      <c r="N81" s="124">
        <f t="shared" si="1"/>
        <v>3097.6081462210791</v>
      </c>
    </row>
    <row r="82" spans="1:14" ht="12.75" customHeight="1" x14ac:dyDescent="0.2">
      <c r="A82" s="102">
        <v>1996</v>
      </c>
      <c r="B82" s="103">
        <v>175.21183301403028</v>
      </c>
      <c r="C82" s="103">
        <v>454.7139708562737</v>
      </c>
      <c r="D82" s="103">
        <v>403.5654239129974</v>
      </c>
      <c r="E82" s="103">
        <v>71.856205146432487</v>
      </c>
      <c r="F82" s="103">
        <v>58.046884123799103</v>
      </c>
      <c r="G82" s="103">
        <v>203.60691906797661</v>
      </c>
      <c r="H82" s="103">
        <v>410.73719008264459</v>
      </c>
      <c r="I82" s="103">
        <v>410.73719008264459</v>
      </c>
      <c r="J82" s="103">
        <v>397.48760330578511</v>
      </c>
      <c r="K82" s="125">
        <v>141.48254261578228</v>
      </c>
      <c r="L82" s="125">
        <v>98.224387194056447</v>
      </c>
      <c r="M82" s="125">
        <v>472.10578512396694</v>
      </c>
      <c r="N82" s="124">
        <f t="shared" si="1"/>
        <v>3297.7759345263898</v>
      </c>
    </row>
    <row r="83" spans="1:14" ht="12.75" customHeight="1" x14ac:dyDescent="0.2">
      <c r="A83" s="102">
        <v>1997</v>
      </c>
      <c r="B83" s="103">
        <v>522.64462809917347</v>
      </c>
      <c r="C83" s="103">
        <v>472.06611570247935</v>
      </c>
      <c r="D83" s="103">
        <v>464.8859504132231</v>
      </c>
      <c r="E83" s="103">
        <v>51.429118049947618</v>
      </c>
      <c r="F83" s="103">
        <v>49.686408041588663</v>
      </c>
      <c r="G83" s="103">
        <v>170.35218411223147</v>
      </c>
      <c r="H83" s="103">
        <v>410.73719008264436</v>
      </c>
      <c r="I83" s="103">
        <v>410.73719008264459</v>
      </c>
      <c r="J83" s="103">
        <v>397.48760330578511</v>
      </c>
      <c r="K83" s="125">
        <v>175.09169293353983</v>
      </c>
      <c r="L83" s="125">
        <v>115.65049719155337</v>
      </c>
      <c r="M83" s="125">
        <v>434.30249324449602</v>
      </c>
      <c r="N83" s="124">
        <f t="shared" si="1"/>
        <v>3675.0710712593068</v>
      </c>
    </row>
    <row r="84" spans="1:14" ht="12.75" customHeight="1" x14ac:dyDescent="0.2">
      <c r="A84" s="102">
        <v>1998</v>
      </c>
      <c r="B84" s="103">
        <v>199.0108141285979</v>
      </c>
      <c r="C84" s="103">
        <v>472.06611570247935</v>
      </c>
      <c r="D84" s="103">
        <v>464.8859504132231</v>
      </c>
      <c r="E84" s="103">
        <v>124.14620201925555</v>
      </c>
      <c r="F84" s="103">
        <v>119.63974183584682</v>
      </c>
      <c r="G84" s="103">
        <v>397.48760330578511</v>
      </c>
      <c r="H84" s="103">
        <v>410.73719008264459</v>
      </c>
      <c r="I84" s="103">
        <v>410.73719008264459</v>
      </c>
      <c r="J84" s="103">
        <v>397.48760330578511</v>
      </c>
      <c r="K84" s="125">
        <v>339.12329086799434</v>
      </c>
      <c r="L84" s="125">
        <v>397.48760330578511</v>
      </c>
      <c r="M84" s="125">
        <v>243.1238717670264</v>
      </c>
      <c r="N84" s="124">
        <f t="shared" si="1"/>
        <v>3975.9331768170673</v>
      </c>
    </row>
    <row r="85" spans="1:14" ht="12.75" customHeight="1" x14ac:dyDescent="0.2">
      <c r="A85" s="102">
        <v>1999</v>
      </c>
      <c r="B85" s="103">
        <v>252.46824710929002</v>
      </c>
      <c r="C85" s="103">
        <v>389.56657716879459</v>
      </c>
      <c r="D85" s="103">
        <v>292.04142516224584</v>
      </c>
      <c r="E85" s="103">
        <v>55.009446523105652</v>
      </c>
      <c r="F85" s="103">
        <v>43.041322314049587</v>
      </c>
      <c r="G85" s="103">
        <v>173.8803893172342</v>
      </c>
      <c r="H85" s="103">
        <v>409.69737107106818</v>
      </c>
      <c r="I85" s="103">
        <v>410.73719008264459</v>
      </c>
      <c r="J85" s="103">
        <v>359.07157997189972</v>
      </c>
      <c r="K85" s="125">
        <v>189.78219963674835</v>
      </c>
      <c r="L85" s="125">
        <v>17.851239669421489</v>
      </c>
      <c r="M85" s="125">
        <v>430.66047067425922</v>
      </c>
      <c r="N85" s="124">
        <f t="shared" si="1"/>
        <v>3023.8074587007613</v>
      </c>
    </row>
    <row r="86" spans="1:14" ht="12.75" customHeight="1" x14ac:dyDescent="0.2">
      <c r="A86" s="102">
        <v>2000</v>
      </c>
      <c r="B86" s="103">
        <v>140.46224770039152</v>
      </c>
      <c r="C86" s="103">
        <v>360.5952349164196</v>
      </c>
      <c r="D86" s="103">
        <v>358.52768794866779</v>
      </c>
      <c r="E86" s="103">
        <v>58.101795348424886</v>
      </c>
      <c r="F86" s="103">
        <v>43.041322314049587</v>
      </c>
      <c r="G86" s="103">
        <v>160.08269442017198</v>
      </c>
      <c r="H86" s="103">
        <v>369.68351357774651</v>
      </c>
      <c r="I86" s="103">
        <v>410.73719008264459</v>
      </c>
      <c r="J86" s="103">
        <v>397.48760330578511</v>
      </c>
      <c r="K86" s="125">
        <v>202.73573577872699</v>
      </c>
      <c r="L86" s="125">
        <v>92.55271037589813</v>
      </c>
      <c r="M86" s="125">
        <v>435.80268913594955</v>
      </c>
      <c r="N86" s="124">
        <f t="shared" si="1"/>
        <v>3029.8104249048761</v>
      </c>
    </row>
    <row r="87" spans="1:14" ht="12.75" customHeight="1" x14ac:dyDescent="0.2">
      <c r="A87" s="102">
        <v>2001</v>
      </c>
      <c r="B87" s="103">
        <v>212.72349536639464</v>
      </c>
      <c r="C87" s="103">
        <v>168.43483530831256</v>
      </c>
      <c r="D87" s="103">
        <v>178.69845418005522</v>
      </c>
      <c r="E87" s="103">
        <v>75.59041749845953</v>
      </c>
      <c r="F87" s="103">
        <v>18.446280991735538</v>
      </c>
      <c r="G87" s="103">
        <v>54.692649378689886</v>
      </c>
      <c r="H87" s="103">
        <v>19.218327582055807</v>
      </c>
      <c r="I87" s="103">
        <v>33.753497599174345</v>
      </c>
      <c r="J87" s="103">
        <v>178.10247713460785</v>
      </c>
      <c r="K87" s="125">
        <v>44.710579292899752</v>
      </c>
      <c r="L87" s="125">
        <v>208.01831979257736</v>
      </c>
      <c r="M87" s="125">
        <v>241.73597097246702</v>
      </c>
      <c r="N87" s="124">
        <f t="shared" si="1"/>
        <v>1434.1253050974294</v>
      </c>
    </row>
    <row r="88" spans="1:14" ht="12.75" customHeight="1" x14ac:dyDescent="0.2">
      <c r="A88" s="102">
        <v>2002</v>
      </c>
      <c r="B88" s="103">
        <v>164.1496321946874</v>
      </c>
      <c r="C88" s="103">
        <v>191.1994159698466</v>
      </c>
      <c r="D88" s="103">
        <v>159.4982751933623</v>
      </c>
      <c r="E88" s="103">
        <v>41.652892561983471</v>
      </c>
      <c r="F88" s="103">
        <v>43.041322314049587</v>
      </c>
      <c r="G88" s="103">
        <v>99.654166539021347</v>
      </c>
      <c r="H88" s="103">
        <v>410.73719008264459</v>
      </c>
      <c r="I88" s="103">
        <v>86.785534212808159</v>
      </c>
      <c r="J88" s="103">
        <v>233.25620196357946</v>
      </c>
      <c r="K88" s="125">
        <v>77.807419964155372</v>
      </c>
      <c r="L88" s="125">
        <v>159.56257489413332</v>
      </c>
      <c r="M88" s="125">
        <v>237.20808392974087</v>
      </c>
      <c r="N88" s="124">
        <f t="shared" si="1"/>
        <v>1904.5527098200128</v>
      </c>
    </row>
    <row r="89" spans="1:14" ht="13.5" customHeight="1" thickBot="1" x14ac:dyDescent="0.25">
      <c r="A89" s="106">
        <v>2003</v>
      </c>
      <c r="B89" s="107">
        <v>141.54720517956824</v>
      </c>
      <c r="C89" s="107">
        <v>186.68198829961025</v>
      </c>
      <c r="D89" s="107">
        <v>205.7093693967507</v>
      </c>
      <c r="E89" s="107">
        <v>41.652892561983471</v>
      </c>
      <c r="F89" s="107">
        <v>43.041322314049587</v>
      </c>
      <c r="G89" s="107">
        <v>103.54017015981684</v>
      </c>
      <c r="H89" s="107">
        <v>378.67564990975904</v>
      </c>
      <c r="I89" s="107">
        <v>410.73719008264459</v>
      </c>
      <c r="J89" s="107">
        <v>397.48760330578511</v>
      </c>
      <c r="K89" s="126"/>
      <c r="L89" s="126"/>
      <c r="M89" s="126"/>
      <c r="N89" s="127">
        <f>SUM(B89:J89)+SUM(K7:M7)</f>
        <v>2888.7316948239481</v>
      </c>
    </row>
    <row r="90" spans="1:14" s="113" customFormat="1" ht="12.75" customHeight="1" x14ac:dyDescent="0.2">
      <c r="A90" s="128" t="s">
        <v>11</v>
      </c>
      <c r="B90" s="111">
        <f t="shared" ref="B90:M90" si="2">AVERAGE(B7:B89)</f>
        <v>223.97069326047762</v>
      </c>
      <c r="C90" s="111">
        <f t="shared" si="2"/>
        <v>226.06899000515483</v>
      </c>
      <c r="D90" s="111">
        <f t="shared" si="2"/>
        <v>249.06762615240689</v>
      </c>
      <c r="E90" s="111">
        <f t="shared" si="2"/>
        <v>70.590705181614808</v>
      </c>
      <c r="F90" s="111">
        <f t="shared" si="2"/>
        <v>62.518147841540689</v>
      </c>
      <c r="G90" s="111">
        <f t="shared" si="2"/>
        <v>146.54569764123235</v>
      </c>
      <c r="H90" s="111">
        <f t="shared" si="2"/>
        <v>343.50117487445488</v>
      </c>
      <c r="I90" s="111">
        <f t="shared" si="2"/>
        <v>290.90221191968044</v>
      </c>
      <c r="J90" s="111">
        <f t="shared" si="2"/>
        <v>295.48457516096295</v>
      </c>
      <c r="K90" s="111">
        <f t="shared" si="2"/>
        <v>195.89638369595664</v>
      </c>
      <c r="L90" s="111">
        <f t="shared" si="2"/>
        <v>190.24294127097198</v>
      </c>
      <c r="M90" s="111">
        <f t="shared" si="2"/>
        <v>305.09581530668385</v>
      </c>
      <c r="N90" s="111">
        <f>AVERAGE(N8:N89)</f>
        <v>2599.8849623111387</v>
      </c>
    </row>
    <row r="91" spans="1:14" s="113" customFormat="1" ht="12.75" customHeight="1" x14ac:dyDescent="0.2">
      <c r="A91" s="129" t="s">
        <v>13</v>
      </c>
      <c r="B91" s="115">
        <f t="shared" ref="B91:M91" si="3">MIN(B7:B89)</f>
        <v>18.446280991735538</v>
      </c>
      <c r="C91" s="115">
        <f t="shared" si="3"/>
        <v>20.300107188707372</v>
      </c>
      <c r="D91" s="115">
        <f t="shared" si="3"/>
        <v>18.446280991735538</v>
      </c>
      <c r="E91" s="115">
        <f t="shared" si="3"/>
        <v>17.851239669421489</v>
      </c>
      <c r="F91" s="115">
        <f t="shared" si="3"/>
        <v>18.446280991735538</v>
      </c>
      <c r="G91" s="115">
        <f t="shared" si="3"/>
        <v>2.6931303521162939</v>
      </c>
      <c r="H91" s="115">
        <f t="shared" si="3"/>
        <v>18.446280991735517</v>
      </c>
      <c r="I91" s="115">
        <f t="shared" si="3"/>
        <v>18.446280991735538</v>
      </c>
      <c r="J91" s="115">
        <f t="shared" si="3"/>
        <v>27.738735124898877</v>
      </c>
      <c r="K91" s="115">
        <f t="shared" si="3"/>
        <v>18.446280991735538</v>
      </c>
      <c r="L91" s="115">
        <f t="shared" si="3"/>
        <v>17.851239669421489</v>
      </c>
      <c r="M91" s="115">
        <f t="shared" si="3"/>
        <v>112.71327033514487</v>
      </c>
      <c r="N91" s="115">
        <f>MIN(N8:N89)</f>
        <v>657.85936787797914</v>
      </c>
    </row>
    <row r="92" spans="1:14" s="113" customFormat="1" ht="12.75" customHeight="1" x14ac:dyDescent="0.2">
      <c r="A92" s="129" t="s">
        <v>12</v>
      </c>
      <c r="B92" s="115">
        <f t="shared" ref="B92:M92" si="4">MAX(B7:B89)</f>
        <v>522.64462809917347</v>
      </c>
      <c r="C92" s="115">
        <f t="shared" si="4"/>
        <v>472.06611570247935</v>
      </c>
      <c r="D92" s="115">
        <f t="shared" si="4"/>
        <v>464.8859504132231</v>
      </c>
      <c r="E92" s="115">
        <f t="shared" si="4"/>
        <v>364.48264462809919</v>
      </c>
      <c r="F92" s="115">
        <f t="shared" si="4"/>
        <v>379.79504132231398</v>
      </c>
      <c r="G92" s="115">
        <f t="shared" si="4"/>
        <v>397.48760330578511</v>
      </c>
      <c r="H92" s="115">
        <f t="shared" si="4"/>
        <v>410.7371900826447</v>
      </c>
      <c r="I92" s="115">
        <f t="shared" si="4"/>
        <v>410.73719008264459</v>
      </c>
      <c r="J92" s="115">
        <f t="shared" si="4"/>
        <v>397.4876033057854</v>
      </c>
      <c r="K92" s="115">
        <f t="shared" si="4"/>
        <v>410.73719008264459</v>
      </c>
      <c r="L92" s="115">
        <f t="shared" si="4"/>
        <v>397.48760330578511</v>
      </c>
      <c r="M92" s="115">
        <f t="shared" si="4"/>
        <v>472.10578512396694</v>
      </c>
      <c r="N92" s="115">
        <f>MAX(N8:N89)</f>
        <v>4421.3012589861701</v>
      </c>
    </row>
  </sheetData>
  <mergeCells count="3">
    <mergeCell ref="A1:N1"/>
    <mergeCell ref="A2:N2"/>
    <mergeCell ref="A5:N5"/>
  </mergeCells>
  <pageMargins left="0.75" right="0.75" top="1" bottom="1" header="0.5" footer="0.5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3:M1032"/>
  <sheetViews>
    <sheetView zoomScaleNormal="100" zoomScaleSheetLayoutView="70" workbookViewId="0">
      <selection activeCell="N84" sqref="N84"/>
    </sheetView>
  </sheetViews>
  <sheetFormatPr defaultColWidth="6.42578125" defaultRowHeight="9.75" customHeight="1" x14ac:dyDescent="0.2"/>
  <cols>
    <col min="1" max="1" width="8.85546875" style="4" bestFit="1" customWidth="1"/>
    <col min="2" max="2" width="10.7109375" style="4" customWidth="1"/>
    <col min="3" max="3" width="9.5703125" style="4" customWidth="1"/>
    <col min="4" max="4" width="9" style="4" customWidth="1"/>
    <col min="5" max="5" width="10.5703125" style="4" customWidth="1"/>
    <col min="6" max="6" width="1.5703125" style="4" customWidth="1"/>
    <col min="7" max="7" width="8.85546875" style="4" customWidth="1"/>
    <col min="8" max="8" width="9.140625" style="4" customWidth="1"/>
    <col min="9" max="9" width="11.85546875" style="4" customWidth="1"/>
    <col min="10" max="10" width="10.7109375" style="3" customWidth="1"/>
    <col min="11" max="13" width="6.42578125" style="3"/>
    <col min="14" max="16384" width="6.42578125" style="4"/>
  </cols>
  <sheetData>
    <row r="3" spans="1:13" s="5" customFormat="1" ht="18" customHeight="1" x14ac:dyDescent="0.25">
      <c r="A3" s="141" t="s">
        <v>0</v>
      </c>
      <c r="B3" s="141"/>
      <c r="C3" s="141"/>
      <c r="D3" s="141"/>
      <c r="E3" s="141"/>
      <c r="F3" s="141"/>
      <c r="G3" s="141"/>
      <c r="H3" s="141"/>
      <c r="I3" s="141"/>
      <c r="J3" s="141"/>
      <c r="K3" s="6"/>
      <c r="L3" s="6"/>
      <c r="M3" s="6"/>
    </row>
    <row r="4" spans="1:13" ht="14.25" customHeight="1" x14ac:dyDescent="0.25">
      <c r="A4" s="142" t="s">
        <v>1</v>
      </c>
      <c r="B4" s="142"/>
      <c r="C4" s="142"/>
      <c r="D4" s="142"/>
      <c r="E4" s="143"/>
      <c r="F4" s="7"/>
      <c r="G4" s="144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48" t="s">
        <v>7</v>
      </c>
      <c r="F5" s="8"/>
      <c r="G5" s="150" t="s">
        <v>3</v>
      </c>
      <c r="H5" s="139" t="s">
        <v>8</v>
      </c>
      <c r="I5" s="139" t="s">
        <v>9</v>
      </c>
      <c r="J5" s="139" t="str">
        <f>E5</f>
        <v xml:space="preserve">Percent of Maximum
Table A                 </v>
      </c>
    </row>
    <row r="6" spans="1:13" ht="9.75" customHeight="1" x14ac:dyDescent="0.2">
      <c r="A6" s="146"/>
      <c r="B6" s="139"/>
      <c r="C6" s="139"/>
      <c r="D6" s="139"/>
      <c r="E6" s="148"/>
      <c r="F6" s="8"/>
      <c r="G6" s="150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48"/>
      <c r="F7" s="8"/>
      <c r="G7" s="150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48"/>
      <c r="F8" s="8"/>
      <c r="G8" s="150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48"/>
      <c r="F9" s="8"/>
      <c r="G9" s="150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48"/>
      <c r="F10" s="8"/>
      <c r="G10" s="150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9"/>
      <c r="F11" s="9"/>
      <c r="G11" s="151"/>
      <c r="H11" s="140"/>
      <c r="I11" s="140"/>
      <c r="J11" s="140"/>
    </row>
    <row r="12" spans="1:13" ht="12.75" customHeight="1" x14ac:dyDescent="0.2">
      <c r="A12" s="10">
        <v>1922</v>
      </c>
      <c r="B12" s="11">
        <v>60.204341710485998</v>
      </c>
      <c r="C12" s="11">
        <v>0</v>
      </c>
      <c r="D12" s="11">
        <v>60.204341710485998</v>
      </c>
      <c r="E12" s="12">
        <v>0.74676682846050602</v>
      </c>
      <c r="F12" s="13"/>
      <c r="G12" s="14">
        <v>1983</v>
      </c>
      <c r="H12" s="11">
        <v>80.290329983692089</v>
      </c>
      <c r="I12" s="15">
        <v>0</v>
      </c>
      <c r="J12" s="16">
        <v>0.99591081597236519</v>
      </c>
      <c r="K12" s="17"/>
      <c r="L12" s="17"/>
      <c r="M12" s="18"/>
    </row>
    <row r="13" spans="1:13" ht="12.75" customHeight="1" x14ac:dyDescent="0.2">
      <c r="A13" s="19">
        <v>1923</v>
      </c>
      <c r="B13" s="20">
        <v>49.716732765329979</v>
      </c>
      <c r="C13" s="20">
        <v>1.7047658163594841</v>
      </c>
      <c r="D13" s="20">
        <v>51.421498581689463</v>
      </c>
      <c r="E13" s="21">
        <v>0.63782558399515576</v>
      </c>
      <c r="F13" s="13"/>
      <c r="G13" s="22">
        <v>1938</v>
      </c>
      <c r="H13" s="20">
        <v>80.058145380218235</v>
      </c>
      <c r="I13" s="23">
        <v>1.2345679012345699E-2</v>
      </c>
      <c r="J13" s="24">
        <v>0.99303082833314604</v>
      </c>
      <c r="K13" s="17"/>
      <c r="L13" s="17"/>
      <c r="M13" s="18"/>
    </row>
    <row r="14" spans="1:13" ht="12.75" customHeight="1" x14ac:dyDescent="0.2">
      <c r="A14" s="19">
        <v>1924</v>
      </c>
      <c r="B14" s="20">
        <v>19.137600415210031</v>
      </c>
      <c r="C14" s="20">
        <v>1.4077952429309466</v>
      </c>
      <c r="D14" s="20">
        <v>20.545395658140976</v>
      </c>
      <c r="E14" s="21">
        <v>0.25484241699505056</v>
      </c>
      <c r="F14" s="13"/>
      <c r="G14" s="22">
        <v>1980</v>
      </c>
      <c r="H14" s="20">
        <v>79.872535952051038</v>
      </c>
      <c r="I14" s="23">
        <v>2.4691358024691398E-2</v>
      </c>
      <c r="J14" s="24">
        <v>0.99072855311400443</v>
      </c>
      <c r="K14" s="17"/>
      <c r="L14" s="17"/>
      <c r="M14" s="18"/>
    </row>
    <row r="15" spans="1:13" ht="12.75" customHeight="1" x14ac:dyDescent="0.2">
      <c r="A15" s="19">
        <v>1925</v>
      </c>
      <c r="B15" s="20">
        <v>32.474401214484587</v>
      </c>
      <c r="C15" s="20">
        <v>0</v>
      </c>
      <c r="D15" s="20">
        <v>32.474401214484587</v>
      </c>
      <c r="E15" s="21">
        <v>0.40280825123399389</v>
      </c>
      <c r="F15" s="13"/>
      <c r="G15" s="22">
        <v>1967</v>
      </c>
      <c r="H15" s="20">
        <v>79.805093876814482</v>
      </c>
      <c r="I15" s="23">
        <v>3.7037037037037097E-2</v>
      </c>
      <c r="J15" s="24">
        <v>0.98989201037973795</v>
      </c>
      <c r="K15" s="17"/>
      <c r="L15" s="17"/>
      <c r="M15" s="18"/>
    </row>
    <row r="16" spans="1:13" ht="12.75" customHeight="1" x14ac:dyDescent="0.2">
      <c r="A16" s="19">
        <v>1926</v>
      </c>
      <c r="B16" s="20">
        <v>40.439528483910991</v>
      </c>
      <c r="C16" s="20">
        <v>0.31064340041403399</v>
      </c>
      <c r="D16" s="20">
        <v>40.750171884325027</v>
      </c>
      <c r="E16" s="21">
        <v>0.50545983483409851</v>
      </c>
      <c r="F16" s="13"/>
      <c r="G16" s="22">
        <v>1982</v>
      </c>
      <c r="H16" s="20">
        <v>78.957040781325674</v>
      </c>
      <c r="I16" s="23">
        <v>4.9382716049382797E-2</v>
      </c>
      <c r="J16" s="24">
        <v>0.97937287002388573</v>
      </c>
      <c r="K16" s="17"/>
      <c r="L16" s="17"/>
      <c r="M16" s="18"/>
    </row>
    <row r="17" spans="1:13" ht="12.75" customHeight="1" x14ac:dyDescent="0.2">
      <c r="A17" s="19">
        <v>1927</v>
      </c>
      <c r="B17" s="20">
        <v>54.623128439373332</v>
      </c>
      <c r="C17" s="20">
        <v>0.51529450198248827</v>
      </c>
      <c r="D17" s="20">
        <v>55.13842294135582</v>
      </c>
      <c r="E17" s="21">
        <v>0.68392983057995305</v>
      </c>
      <c r="F17" s="13"/>
      <c r="G17" s="22">
        <v>1958</v>
      </c>
      <c r="H17" s="20">
        <v>78.950428221025788</v>
      </c>
      <c r="I17" s="23">
        <v>6.1728395061728496E-2</v>
      </c>
      <c r="J17" s="24">
        <v>0.97929084868550964</v>
      </c>
      <c r="K17" s="17"/>
      <c r="L17" s="17"/>
      <c r="M17" s="18"/>
    </row>
    <row r="18" spans="1:13" ht="12.75" customHeight="1" x14ac:dyDescent="0.2">
      <c r="A18" s="19">
        <v>1928</v>
      </c>
      <c r="B18" s="20">
        <v>60.444164700555561</v>
      </c>
      <c r="C18" s="20">
        <v>1.5467263685797528</v>
      </c>
      <c r="D18" s="20">
        <v>61.990891069135316</v>
      </c>
      <c r="E18" s="21">
        <v>0.7689269544670716</v>
      </c>
      <c r="F18" s="13"/>
      <c r="G18" s="22">
        <v>1969</v>
      </c>
      <c r="H18" s="20">
        <v>78.935094394913165</v>
      </c>
      <c r="I18" s="23">
        <v>7.4074074074074195E-2</v>
      </c>
      <c r="J18" s="24">
        <v>0.97910064989969192</v>
      </c>
      <c r="K18" s="17"/>
      <c r="L18" s="17"/>
      <c r="M18" s="18"/>
    </row>
    <row r="19" spans="1:13" ht="12.75" customHeight="1" x14ac:dyDescent="0.2">
      <c r="A19" s="19">
        <v>1929</v>
      </c>
      <c r="B19" s="20">
        <v>18.688169327466479</v>
      </c>
      <c r="C19" s="20">
        <v>1.7115567087627035</v>
      </c>
      <c r="D19" s="20">
        <v>20.399726036229183</v>
      </c>
      <c r="E19" s="21">
        <v>0.25303554994082339</v>
      </c>
      <c r="F19" s="13"/>
      <c r="G19" s="22">
        <v>1952</v>
      </c>
      <c r="H19" s="20">
        <v>72.817322843501458</v>
      </c>
      <c r="I19" s="23">
        <v>8.6419753086419887E-2</v>
      </c>
      <c r="J19" s="24">
        <v>0.90321660684075233</v>
      </c>
      <c r="K19" s="17"/>
      <c r="L19" s="17"/>
      <c r="M19" s="18"/>
    </row>
    <row r="20" spans="1:13" ht="12.75" customHeight="1" x14ac:dyDescent="0.2">
      <c r="A20" s="19">
        <v>1930</v>
      </c>
      <c r="B20" s="20">
        <v>29.445344515533641</v>
      </c>
      <c r="C20" s="20">
        <v>0</v>
      </c>
      <c r="D20" s="20">
        <v>29.445344515533641</v>
      </c>
      <c r="E20" s="21">
        <v>0.365236225695034</v>
      </c>
      <c r="F20" s="13"/>
      <c r="G20" s="22">
        <v>1995</v>
      </c>
      <c r="H20" s="20">
        <v>71.708357731034297</v>
      </c>
      <c r="I20" s="23">
        <v>9.8765432098765593E-2</v>
      </c>
      <c r="J20" s="24">
        <v>0.88946114774292107</v>
      </c>
      <c r="K20" s="17"/>
      <c r="L20" s="17"/>
      <c r="M20" s="18"/>
    </row>
    <row r="21" spans="1:13" ht="12.75" customHeight="1" x14ac:dyDescent="0.2">
      <c r="A21" s="19">
        <v>1931</v>
      </c>
      <c r="B21" s="20">
        <v>26.695672139060591</v>
      </c>
      <c r="C21" s="20">
        <v>0.12700938629209255</v>
      </c>
      <c r="D21" s="20">
        <v>26.822681525352682</v>
      </c>
      <c r="E21" s="21">
        <v>0.33270505489149937</v>
      </c>
      <c r="F21" s="13"/>
      <c r="G21" s="22">
        <v>1986</v>
      </c>
      <c r="H21" s="20">
        <v>71.44246167859049</v>
      </c>
      <c r="I21" s="23">
        <v>0.1111111111111113</v>
      </c>
      <c r="J21" s="24">
        <v>0.886163007672916</v>
      </c>
      <c r="K21" s="17"/>
      <c r="L21" s="17"/>
      <c r="M21" s="18"/>
    </row>
    <row r="22" spans="1:13" ht="12.75" customHeight="1" x14ac:dyDescent="0.2">
      <c r="A22" s="19">
        <v>1932</v>
      </c>
      <c r="B22" s="20">
        <v>25.980624319287919</v>
      </c>
      <c r="C22" s="20">
        <v>0</v>
      </c>
      <c r="D22" s="20">
        <v>25.980624319287919</v>
      </c>
      <c r="E22" s="21">
        <v>0.32226028676864199</v>
      </c>
      <c r="F22" s="13"/>
      <c r="G22" s="22">
        <v>1943</v>
      </c>
      <c r="H22" s="20">
        <v>70.974651075991517</v>
      </c>
      <c r="I22" s="23">
        <v>0.12345679012345699</v>
      </c>
      <c r="J22" s="24">
        <v>0.88036034577017508</v>
      </c>
      <c r="K22" s="17"/>
      <c r="L22" s="17"/>
      <c r="M22" s="18"/>
    </row>
    <row r="23" spans="1:13" ht="12.75" customHeight="1" x14ac:dyDescent="0.2">
      <c r="A23" s="19">
        <v>1933</v>
      </c>
      <c r="B23" s="20">
        <v>33.436352107799813</v>
      </c>
      <c r="C23" s="20">
        <v>0</v>
      </c>
      <c r="D23" s="20">
        <v>33.436352107799813</v>
      </c>
      <c r="E23" s="21">
        <v>0.41474016506821892</v>
      </c>
      <c r="F23" s="13"/>
      <c r="G23" s="22">
        <v>1998</v>
      </c>
      <c r="H23" s="20">
        <v>70.794735087372416</v>
      </c>
      <c r="I23" s="23">
        <v>0.13580246913580268</v>
      </c>
      <c r="J23" s="24">
        <v>0.8781286912350833</v>
      </c>
      <c r="K23" s="17"/>
      <c r="L23" s="17"/>
      <c r="M23" s="18"/>
    </row>
    <row r="24" spans="1:13" ht="12.75" customHeight="1" x14ac:dyDescent="0.2">
      <c r="A24" s="19">
        <v>1934</v>
      </c>
      <c r="B24" s="20">
        <v>21.177498924065027</v>
      </c>
      <c r="C24" s="20">
        <v>0.34900270718173532</v>
      </c>
      <c r="D24" s="20">
        <v>21.526501631246763</v>
      </c>
      <c r="E24" s="21">
        <v>0.26701192794897993</v>
      </c>
      <c r="F24" s="13"/>
      <c r="G24" s="22">
        <v>1941</v>
      </c>
      <c r="H24" s="20">
        <v>69.970909997623792</v>
      </c>
      <c r="I24" s="23">
        <v>0.14814814814814839</v>
      </c>
      <c r="J24" s="24">
        <v>0.86791007191297187</v>
      </c>
      <c r="K24" s="17"/>
      <c r="L24" s="17"/>
      <c r="M24" s="18"/>
    </row>
    <row r="25" spans="1:13" ht="12.75" customHeight="1" x14ac:dyDescent="0.2">
      <c r="A25" s="19">
        <v>1935</v>
      </c>
      <c r="B25" s="20">
        <v>52.703189536010491</v>
      </c>
      <c r="C25" s="20">
        <v>0</v>
      </c>
      <c r="D25" s="20">
        <v>52.703189536010491</v>
      </c>
      <c r="E25" s="21">
        <v>0.65372351198226852</v>
      </c>
      <c r="F25" s="13"/>
      <c r="G25" s="22">
        <v>1956</v>
      </c>
      <c r="H25" s="20">
        <v>69.945396111536965</v>
      </c>
      <c r="I25" s="23">
        <v>0.1604938271604941</v>
      </c>
      <c r="J25" s="24">
        <v>0.86759360098656613</v>
      </c>
      <c r="K25" s="17"/>
      <c r="L25" s="17"/>
      <c r="M25" s="18"/>
    </row>
    <row r="26" spans="1:13" ht="12.75" customHeight="1" x14ac:dyDescent="0.2">
      <c r="A26" s="19">
        <v>1936</v>
      </c>
      <c r="B26" s="20">
        <v>59.132188753724769</v>
      </c>
      <c r="C26" s="20">
        <v>1.4923605826153348</v>
      </c>
      <c r="D26" s="20">
        <v>60.624549336340102</v>
      </c>
      <c r="E26" s="21">
        <v>0.7519790292277363</v>
      </c>
      <c r="F26" s="13"/>
      <c r="G26" s="22">
        <v>1974</v>
      </c>
      <c r="H26" s="20">
        <v>68.440469834247821</v>
      </c>
      <c r="I26" s="23">
        <v>0.17283950617283977</v>
      </c>
      <c r="J26" s="24">
        <v>0.84892669107228746</v>
      </c>
      <c r="K26" s="17"/>
      <c r="L26" s="17"/>
      <c r="M26" s="18"/>
    </row>
    <row r="27" spans="1:13" ht="12.75" customHeight="1" x14ac:dyDescent="0.2">
      <c r="A27" s="19">
        <v>1937</v>
      </c>
      <c r="B27" s="20">
        <v>58.55792702677882</v>
      </c>
      <c r="C27" s="20">
        <v>1.5320038863703789</v>
      </c>
      <c r="D27" s="20">
        <v>60.089930913149196</v>
      </c>
      <c r="E27" s="21">
        <v>0.74534769180289251</v>
      </c>
      <c r="F27" s="13"/>
      <c r="G27" s="22">
        <v>1997</v>
      </c>
      <c r="H27" s="20">
        <v>68.109963897758277</v>
      </c>
      <c r="I27" s="23">
        <v>0.18518518518518548</v>
      </c>
      <c r="J27" s="24">
        <v>0.84482713839938317</v>
      </c>
      <c r="K27" s="17"/>
      <c r="L27" s="17"/>
      <c r="M27" s="18"/>
    </row>
    <row r="28" spans="1:13" ht="12.75" customHeight="1" x14ac:dyDescent="0.2">
      <c r="A28" s="19">
        <v>1938</v>
      </c>
      <c r="B28" s="20">
        <v>78.400000005183458</v>
      </c>
      <c r="C28" s="20">
        <v>1.658145375034777</v>
      </c>
      <c r="D28" s="20">
        <v>80.058145380218235</v>
      </c>
      <c r="E28" s="21">
        <v>0.99303082833314604</v>
      </c>
      <c r="F28" s="13"/>
      <c r="G28" s="22">
        <v>1978</v>
      </c>
      <c r="H28" s="20">
        <v>63.407234202091736</v>
      </c>
      <c r="I28" s="23">
        <v>0.19753086419753119</v>
      </c>
      <c r="J28" s="24">
        <v>0.78649509057419664</v>
      </c>
      <c r="K28" s="17"/>
      <c r="L28" s="17"/>
      <c r="M28" s="18"/>
    </row>
    <row r="29" spans="1:13" ht="12.75" customHeight="1" x14ac:dyDescent="0.2">
      <c r="A29" s="19">
        <v>1939</v>
      </c>
      <c r="B29" s="20">
        <v>42.410204589036141</v>
      </c>
      <c r="C29" s="20">
        <v>2.2199998829466745</v>
      </c>
      <c r="D29" s="20">
        <v>44.630204471982815</v>
      </c>
      <c r="E29" s="21">
        <v>0.55358725467604575</v>
      </c>
      <c r="F29" s="13"/>
      <c r="G29" s="22">
        <v>1984</v>
      </c>
      <c r="H29" s="20">
        <v>62.644608355080962</v>
      </c>
      <c r="I29" s="23">
        <v>0.20987654320987689</v>
      </c>
      <c r="J29" s="24">
        <v>0.77703557870355944</v>
      </c>
      <c r="K29" s="17"/>
      <c r="L29" s="17"/>
      <c r="M29" s="18"/>
    </row>
    <row r="30" spans="1:13" ht="12.75" customHeight="1" x14ac:dyDescent="0.2">
      <c r="A30" s="19">
        <v>1940</v>
      </c>
      <c r="B30" s="20">
        <v>50.769958667644119</v>
      </c>
      <c r="C30" s="20">
        <v>0.54040554061794943</v>
      </c>
      <c r="D30" s="20">
        <v>51.310364208262065</v>
      </c>
      <c r="E30" s="21">
        <v>0.63644708767380376</v>
      </c>
      <c r="F30" s="13"/>
      <c r="G30" s="22">
        <v>1951</v>
      </c>
      <c r="H30" s="20">
        <v>62.096665761018428</v>
      </c>
      <c r="I30" s="23">
        <v>0.2222222222222226</v>
      </c>
      <c r="J30" s="24">
        <v>0.77023896999526698</v>
      </c>
      <c r="K30" s="17"/>
      <c r="L30" s="17"/>
      <c r="M30" s="18"/>
    </row>
    <row r="31" spans="1:13" ht="12.75" customHeight="1" x14ac:dyDescent="0.2">
      <c r="A31" s="19">
        <v>1941</v>
      </c>
      <c r="B31" s="20">
        <v>68.533291187152159</v>
      </c>
      <c r="C31" s="20">
        <v>1.4376188104716294</v>
      </c>
      <c r="D31" s="20">
        <v>69.970909997623792</v>
      </c>
      <c r="E31" s="21">
        <v>0.86791007191297187</v>
      </c>
      <c r="F31" s="13"/>
      <c r="G31" s="22">
        <v>1928</v>
      </c>
      <c r="H31" s="20">
        <v>61.990891069135316</v>
      </c>
      <c r="I31" s="23">
        <v>0.23456790123456828</v>
      </c>
      <c r="J31" s="24">
        <v>0.7689269544670716</v>
      </c>
      <c r="K31" s="17"/>
      <c r="L31" s="17"/>
      <c r="M31" s="18"/>
    </row>
    <row r="32" spans="1:13" ht="12.75" customHeight="1" x14ac:dyDescent="0.2">
      <c r="A32" s="19">
        <v>1942</v>
      </c>
      <c r="B32" s="20">
        <v>54.565698965526828</v>
      </c>
      <c r="C32" s="20">
        <v>1.5680826076069247</v>
      </c>
      <c r="D32" s="20">
        <v>56.133781573133753</v>
      </c>
      <c r="E32" s="21">
        <v>0.69627612965931218</v>
      </c>
      <c r="F32" s="13"/>
      <c r="G32" s="22">
        <v>1999</v>
      </c>
      <c r="H32" s="20">
        <v>61.950995392676866</v>
      </c>
      <c r="I32" s="23">
        <v>0.24691358024691398</v>
      </c>
      <c r="J32" s="24">
        <v>0.76843209368242205</v>
      </c>
      <c r="K32" s="17"/>
      <c r="L32" s="17"/>
      <c r="M32" s="18"/>
    </row>
    <row r="33" spans="1:13" ht="12.75" customHeight="1" x14ac:dyDescent="0.2">
      <c r="A33" s="19">
        <v>1943</v>
      </c>
      <c r="B33" s="20">
        <v>69.429550993303096</v>
      </c>
      <c r="C33" s="20">
        <v>1.54510008268842</v>
      </c>
      <c r="D33" s="20">
        <v>70.974651075991517</v>
      </c>
      <c r="E33" s="21">
        <v>0.88036034577017508</v>
      </c>
      <c r="F33" s="13"/>
      <c r="G33" s="22">
        <v>1973</v>
      </c>
      <c r="H33" s="20">
        <v>61.886764949330214</v>
      </c>
      <c r="I33" s="23">
        <v>0.25925925925925969</v>
      </c>
      <c r="J33" s="24">
        <v>0.76763538761262973</v>
      </c>
      <c r="K33" s="17"/>
      <c r="L33" s="17"/>
      <c r="M33" s="18"/>
    </row>
    <row r="34" spans="1:13" ht="12.75" customHeight="1" x14ac:dyDescent="0.2">
      <c r="A34" s="19">
        <v>1944</v>
      </c>
      <c r="B34" s="20">
        <v>33.201001974207159</v>
      </c>
      <c r="C34" s="20">
        <v>1.965989932724505</v>
      </c>
      <c r="D34" s="20">
        <v>35.166991906931663</v>
      </c>
      <c r="E34" s="21">
        <v>0.43620679616635649</v>
      </c>
      <c r="F34" s="13"/>
      <c r="G34" s="22">
        <v>1970</v>
      </c>
      <c r="H34" s="20">
        <v>61.635831976759178</v>
      </c>
      <c r="I34" s="23">
        <v>0.27160493827160537</v>
      </c>
      <c r="J34" s="24">
        <v>0.76452284764027756</v>
      </c>
      <c r="K34" s="17"/>
      <c r="L34" s="17"/>
      <c r="M34" s="18"/>
    </row>
    <row r="35" spans="1:13" ht="12.75" customHeight="1" x14ac:dyDescent="0.2">
      <c r="A35" s="19">
        <v>1945</v>
      </c>
      <c r="B35" s="20">
        <v>58.172864539179571</v>
      </c>
      <c r="C35" s="20">
        <v>0.36071700825799047</v>
      </c>
      <c r="D35" s="20">
        <v>58.533581547437564</v>
      </c>
      <c r="E35" s="21">
        <v>0.72604293658444008</v>
      </c>
      <c r="F35" s="13"/>
      <c r="G35" s="22">
        <v>1996</v>
      </c>
      <c r="H35" s="20">
        <v>60.693111658996322</v>
      </c>
      <c r="I35" s="23">
        <v>0.2839506172839511</v>
      </c>
      <c r="J35" s="24">
        <v>0.75282946736537237</v>
      </c>
      <c r="K35" s="17"/>
      <c r="L35" s="17"/>
      <c r="M35" s="18"/>
    </row>
    <row r="36" spans="1:13" ht="12.75" customHeight="1" x14ac:dyDescent="0.2">
      <c r="A36" s="19">
        <v>1946</v>
      </c>
      <c r="B36" s="20">
        <v>53.315419597305493</v>
      </c>
      <c r="C36" s="20">
        <v>1.6472417839364899</v>
      </c>
      <c r="D36" s="20">
        <v>54.962661381241979</v>
      </c>
      <c r="E36" s="21">
        <v>0.68174970703599569</v>
      </c>
      <c r="F36" s="13"/>
      <c r="G36" s="22">
        <v>1936</v>
      </c>
      <c r="H36" s="20">
        <v>60.624549336340102</v>
      </c>
      <c r="I36" s="23">
        <v>0.29629629629629678</v>
      </c>
      <c r="J36" s="24">
        <v>0.7519790292277363</v>
      </c>
      <c r="K36" s="17"/>
      <c r="L36" s="17"/>
      <c r="M36" s="18"/>
    </row>
    <row r="37" spans="1:13" ht="12.75" customHeight="1" x14ac:dyDescent="0.2">
      <c r="A37" s="19">
        <v>1947</v>
      </c>
      <c r="B37" s="20">
        <v>42.763944633752878</v>
      </c>
      <c r="C37" s="20">
        <v>1.509696683278414</v>
      </c>
      <c r="D37" s="20">
        <v>44.273641317031291</v>
      </c>
      <c r="E37" s="21">
        <v>0.54916449165258363</v>
      </c>
      <c r="F37" s="13"/>
      <c r="G37" s="22">
        <v>1922</v>
      </c>
      <c r="H37" s="20">
        <v>60.204341710485998</v>
      </c>
      <c r="I37" s="23">
        <v>0.30864197530864246</v>
      </c>
      <c r="J37" s="24">
        <v>0.74676682846050602</v>
      </c>
      <c r="K37" s="17"/>
      <c r="L37" s="17"/>
      <c r="M37" s="18"/>
    </row>
    <row r="38" spans="1:13" ht="12.75" customHeight="1" x14ac:dyDescent="0.2">
      <c r="A38" s="19">
        <v>1948</v>
      </c>
      <c r="B38" s="20">
        <v>40.539742392537249</v>
      </c>
      <c r="C38" s="20">
        <v>0.54491301899386868</v>
      </c>
      <c r="D38" s="20">
        <v>41.084655411531116</v>
      </c>
      <c r="E38" s="21">
        <v>0.50960872502519372</v>
      </c>
      <c r="F38" s="13"/>
      <c r="G38" s="22">
        <v>1985</v>
      </c>
      <c r="H38" s="20">
        <v>60.185931066430882</v>
      </c>
      <c r="I38" s="23">
        <v>0.32098765432098819</v>
      </c>
      <c r="J38" s="24">
        <v>0.74653846522489309</v>
      </c>
      <c r="K38" s="17"/>
      <c r="L38" s="17"/>
      <c r="M38" s="18"/>
    </row>
    <row r="39" spans="1:13" ht="12.75" customHeight="1" x14ac:dyDescent="0.2">
      <c r="A39" s="19">
        <v>1949</v>
      </c>
      <c r="B39" s="20">
        <v>30.517255966182361</v>
      </c>
      <c r="C39" s="20">
        <v>0.51657146237429485</v>
      </c>
      <c r="D39" s="20">
        <v>31.033827428556656</v>
      </c>
      <c r="E39" s="21">
        <v>0.38493956125721474</v>
      </c>
      <c r="F39" s="13"/>
      <c r="G39" s="22">
        <v>1937</v>
      </c>
      <c r="H39" s="20">
        <v>60.089930913149196</v>
      </c>
      <c r="I39" s="23">
        <v>0.33333333333333387</v>
      </c>
      <c r="J39" s="24">
        <v>0.74534769180289251</v>
      </c>
      <c r="K39" s="17"/>
      <c r="L39" s="17"/>
      <c r="M39" s="18"/>
    </row>
    <row r="40" spans="1:13" ht="12.75" customHeight="1" x14ac:dyDescent="0.2">
      <c r="A40" s="19">
        <v>1950</v>
      </c>
      <c r="B40" s="20">
        <v>47.518144403098766</v>
      </c>
      <c r="C40" s="20">
        <v>0.18746739163618931</v>
      </c>
      <c r="D40" s="20">
        <v>47.705611794734956</v>
      </c>
      <c r="E40" s="21">
        <v>0.59173420732739956</v>
      </c>
      <c r="F40" s="13"/>
      <c r="G40" s="22">
        <v>1979</v>
      </c>
      <c r="H40" s="20">
        <v>59.968324713014127</v>
      </c>
      <c r="I40" s="23">
        <v>0.34567901234567955</v>
      </c>
      <c r="J40" s="24">
        <v>0.74383930430431811</v>
      </c>
      <c r="K40" s="17"/>
      <c r="L40" s="17"/>
      <c r="M40" s="18"/>
    </row>
    <row r="41" spans="1:13" ht="12.75" customHeight="1" x14ac:dyDescent="0.2">
      <c r="A41" s="19">
        <v>1951</v>
      </c>
      <c r="B41" s="20">
        <v>61.491173054552085</v>
      </c>
      <c r="C41" s="20">
        <v>0.60549270646634556</v>
      </c>
      <c r="D41" s="20">
        <v>62.096665761018428</v>
      </c>
      <c r="E41" s="21">
        <v>0.77023896999526698</v>
      </c>
      <c r="F41" s="13"/>
      <c r="G41" s="22">
        <v>2000</v>
      </c>
      <c r="H41" s="20">
        <v>59.749476909521036</v>
      </c>
      <c r="I41" s="23">
        <v>0.35802469135802528</v>
      </c>
      <c r="J41" s="24">
        <v>0.74112474459837552</v>
      </c>
      <c r="K41" s="17"/>
      <c r="L41" s="17"/>
      <c r="M41" s="18"/>
    </row>
    <row r="42" spans="1:13" ht="12.75" customHeight="1" x14ac:dyDescent="0.2">
      <c r="A42" s="19">
        <v>1952</v>
      </c>
      <c r="B42" s="20">
        <v>71.076118497948158</v>
      </c>
      <c r="C42" s="20">
        <v>1.7412043455532968</v>
      </c>
      <c r="D42" s="20">
        <v>72.817322843501458</v>
      </c>
      <c r="E42" s="21">
        <v>0.90321660684075233</v>
      </c>
      <c r="F42" s="13"/>
      <c r="G42" s="22">
        <v>1945</v>
      </c>
      <c r="H42" s="20">
        <v>58.533581547437564</v>
      </c>
      <c r="I42" s="23">
        <v>0.37037037037037096</v>
      </c>
      <c r="J42" s="24">
        <v>0.72604293658444008</v>
      </c>
      <c r="K42" s="17"/>
      <c r="L42" s="17"/>
      <c r="M42" s="18"/>
    </row>
    <row r="43" spans="1:13" ht="12.75" customHeight="1" x14ac:dyDescent="0.2">
      <c r="A43" s="19">
        <v>1953</v>
      </c>
      <c r="B43" s="20">
        <v>49.747018376832642</v>
      </c>
      <c r="C43" s="20">
        <v>2.0126144375438164</v>
      </c>
      <c r="D43" s="20">
        <v>51.759632814376459</v>
      </c>
      <c r="E43" s="21">
        <v>0.64201975706247161</v>
      </c>
      <c r="F43" s="13"/>
      <c r="G43" s="22">
        <v>1975</v>
      </c>
      <c r="H43" s="20">
        <v>57.617000189875945</v>
      </c>
      <c r="I43" s="23">
        <v>0.38271604938271669</v>
      </c>
      <c r="J43" s="24">
        <v>0.71467378057400077</v>
      </c>
      <c r="K43" s="17"/>
      <c r="L43" s="17"/>
      <c r="M43" s="18"/>
    </row>
    <row r="44" spans="1:13" ht="12.75" customHeight="1" x14ac:dyDescent="0.2">
      <c r="A44" s="19">
        <v>1954</v>
      </c>
      <c r="B44" s="20">
        <v>50.089594287148699</v>
      </c>
      <c r="C44" s="20">
        <v>1.4086528358962185</v>
      </c>
      <c r="D44" s="20">
        <v>51.498247123044919</v>
      </c>
      <c r="E44" s="21">
        <v>0.63877756292538967</v>
      </c>
      <c r="F44" s="13"/>
      <c r="G44" s="22">
        <v>1942</v>
      </c>
      <c r="H44" s="20">
        <v>56.133781573133753</v>
      </c>
      <c r="I44" s="23">
        <v>0.39506172839506237</v>
      </c>
      <c r="J44" s="24">
        <v>0.69627612965931218</v>
      </c>
      <c r="K44" s="17"/>
      <c r="L44" s="17"/>
      <c r="M44" s="18"/>
    </row>
    <row r="45" spans="1:13" ht="12.75" customHeight="1" x14ac:dyDescent="0.2">
      <c r="A45" s="19">
        <v>1955</v>
      </c>
      <c r="B45" s="20">
        <v>33.095718845368246</v>
      </c>
      <c r="C45" s="20">
        <v>1.4183533875305563</v>
      </c>
      <c r="D45" s="20">
        <v>34.514072232898805</v>
      </c>
      <c r="E45" s="21">
        <v>0.42810806540435131</v>
      </c>
      <c r="F45" s="13"/>
      <c r="G45" s="22">
        <v>1971</v>
      </c>
      <c r="H45" s="20">
        <v>55.347845242825102</v>
      </c>
      <c r="I45" s="23">
        <v>0.40740740740740805</v>
      </c>
      <c r="J45" s="24">
        <v>0.68652747758403743</v>
      </c>
      <c r="K45" s="17"/>
      <c r="L45" s="17"/>
      <c r="M45" s="18"/>
    </row>
    <row r="46" spans="1:13" ht="12.75" customHeight="1" x14ac:dyDescent="0.2">
      <c r="A46" s="19">
        <v>1956</v>
      </c>
      <c r="B46" s="20">
        <v>69.592083678805054</v>
      </c>
      <c r="C46" s="20">
        <v>0.35331243273190915</v>
      </c>
      <c r="D46" s="20">
        <v>69.945396111536965</v>
      </c>
      <c r="E46" s="21">
        <v>0.86759360098656613</v>
      </c>
      <c r="F46" s="13"/>
      <c r="G46" s="22">
        <v>1927</v>
      </c>
      <c r="H46" s="20">
        <v>55.13842294135582</v>
      </c>
      <c r="I46" s="23">
        <v>0.41975308641975378</v>
      </c>
      <c r="J46" s="24">
        <v>0.68392983057995305</v>
      </c>
      <c r="K46" s="17"/>
      <c r="L46" s="17"/>
      <c r="M46" s="18"/>
    </row>
    <row r="47" spans="1:13" ht="12.75" customHeight="1" x14ac:dyDescent="0.2">
      <c r="A47" s="19">
        <v>1957</v>
      </c>
      <c r="B47" s="20">
        <v>43.196768890928709</v>
      </c>
      <c r="C47" s="20">
        <v>1.9705921729802096</v>
      </c>
      <c r="D47" s="20">
        <v>45.16736106390892</v>
      </c>
      <c r="E47" s="21">
        <v>0.56025007521593795</v>
      </c>
      <c r="F47" s="13"/>
      <c r="G47" s="22">
        <v>1946</v>
      </c>
      <c r="H47" s="20">
        <v>54.962661381241979</v>
      </c>
      <c r="I47" s="23">
        <v>0.43209876543209946</v>
      </c>
      <c r="J47" s="24">
        <v>0.68174970703599569</v>
      </c>
      <c r="K47" s="17"/>
      <c r="L47" s="17"/>
      <c r="M47" s="18"/>
    </row>
    <row r="48" spans="1:13" ht="12.75" customHeight="1" x14ac:dyDescent="0.2">
      <c r="A48" s="19">
        <v>1958</v>
      </c>
      <c r="B48" s="20">
        <v>78.400000005183472</v>
      </c>
      <c r="C48" s="20">
        <v>0.55042821584231871</v>
      </c>
      <c r="D48" s="20">
        <v>78.950428221025788</v>
      </c>
      <c r="E48" s="21">
        <v>0.97929084868550964</v>
      </c>
      <c r="F48" s="13"/>
      <c r="G48" s="22">
        <v>1935</v>
      </c>
      <c r="H48" s="20">
        <v>52.703189536010491</v>
      </c>
      <c r="I48" s="23">
        <v>0.4444444444444452</v>
      </c>
      <c r="J48" s="24">
        <v>0.65372351198226852</v>
      </c>
      <c r="K48" s="17"/>
      <c r="L48" s="17"/>
      <c r="M48" s="18"/>
    </row>
    <row r="49" spans="1:13" ht="12.75" customHeight="1" x14ac:dyDescent="0.2">
      <c r="A49" s="19">
        <v>1959</v>
      </c>
      <c r="B49" s="20">
        <v>43.106272922545877</v>
      </c>
      <c r="C49" s="20">
        <v>2.2200002309825844</v>
      </c>
      <c r="D49" s="20">
        <v>45.326273153528462</v>
      </c>
      <c r="E49" s="21">
        <v>0.56222120011818977</v>
      </c>
      <c r="F49" s="13"/>
      <c r="G49" s="22">
        <v>1965</v>
      </c>
      <c r="H49" s="20">
        <v>52.424344441659954</v>
      </c>
      <c r="I49" s="23">
        <v>0.45679012345679088</v>
      </c>
      <c r="J49" s="24">
        <v>0.65026475367973147</v>
      </c>
      <c r="K49" s="17"/>
      <c r="L49" s="17"/>
      <c r="M49" s="18"/>
    </row>
    <row r="50" spans="1:13" ht="12.75" customHeight="1" x14ac:dyDescent="0.2">
      <c r="A50" s="19">
        <v>1960</v>
      </c>
      <c r="B50" s="20">
        <v>38.009930859580962</v>
      </c>
      <c r="C50" s="20">
        <v>0.54927508481662424</v>
      </c>
      <c r="D50" s="20">
        <v>38.559205944397583</v>
      </c>
      <c r="E50" s="21">
        <v>0.47828337812450483</v>
      </c>
      <c r="F50" s="13"/>
      <c r="G50" s="22">
        <v>1963</v>
      </c>
      <c r="H50" s="20">
        <v>52.308788106413203</v>
      </c>
      <c r="I50" s="23">
        <v>0.46913580246913655</v>
      </c>
      <c r="J50" s="24">
        <v>0.64883140791879435</v>
      </c>
      <c r="K50" s="17"/>
      <c r="L50" s="17"/>
      <c r="M50" s="18"/>
    </row>
    <row r="51" spans="1:13" ht="12.75" customHeight="1" x14ac:dyDescent="0.2">
      <c r="A51" s="19">
        <v>1961</v>
      </c>
      <c r="B51" s="20">
        <v>32.847202387691325</v>
      </c>
      <c r="C51" s="20">
        <v>0.48433572613165021</v>
      </c>
      <c r="D51" s="20">
        <v>33.331538113822972</v>
      </c>
      <c r="E51" s="21">
        <v>0.41344006591196936</v>
      </c>
      <c r="F51" s="13"/>
      <c r="G51" s="22">
        <v>1953</v>
      </c>
      <c r="H51" s="20">
        <v>51.759632814376459</v>
      </c>
      <c r="I51" s="23">
        <v>0.48148148148148229</v>
      </c>
      <c r="J51" s="24">
        <v>0.64201975706247161</v>
      </c>
      <c r="K51" s="17"/>
      <c r="L51" s="17"/>
      <c r="M51" s="18"/>
    </row>
    <row r="52" spans="1:13" ht="12.75" customHeight="1" x14ac:dyDescent="0.2">
      <c r="A52" s="19">
        <v>1962</v>
      </c>
      <c r="B52" s="20">
        <v>43.914927934070803</v>
      </c>
      <c r="C52" s="20">
        <v>0.63585321555194607</v>
      </c>
      <c r="D52" s="20">
        <v>44.55078114962275</v>
      </c>
      <c r="E52" s="21">
        <v>0.55260209810993233</v>
      </c>
      <c r="F52" s="13"/>
      <c r="G52" s="22">
        <v>1993</v>
      </c>
      <c r="H52" s="20">
        <v>51.580852148737705</v>
      </c>
      <c r="I52" s="23">
        <v>0.49382716049382797</v>
      </c>
      <c r="J52" s="24">
        <v>0.63980218492604446</v>
      </c>
      <c r="K52" s="17"/>
      <c r="L52" s="17"/>
      <c r="M52" s="18"/>
    </row>
    <row r="53" spans="1:13" ht="12.75" customHeight="1" x14ac:dyDescent="0.2">
      <c r="A53" s="19">
        <v>1963</v>
      </c>
      <c r="B53" s="20">
        <v>51.74920885888595</v>
      </c>
      <c r="C53" s="20">
        <v>0.5595792475272543</v>
      </c>
      <c r="D53" s="20">
        <v>52.308788106413203</v>
      </c>
      <c r="E53" s="21">
        <v>0.64883140791879435</v>
      </c>
      <c r="F53" s="13"/>
      <c r="G53" s="22">
        <v>1964</v>
      </c>
      <c r="H53" s="20">
        <v>51.571392625513489</v>
      </c>
      <c r="I53" s="23">
        <v>0.50617283950617364</v>
      </c>
      <c r="J53" s="24">
        <v>0.63968485022963884</v>
      </c>
      <c r="K53" s="17"/>
      <c r="L53" s="17"/>
      <c r="M53" s="18"/>
    </row>
    <row r="54" spans="1:13" ht="12.75" customHeight="1" x14ac:dyDescent="0.2">
      <c r="A54" s="19">
        <v>1964</v>
      </c>
      <c r="B54" s="20">
        <v>50.10604508666863</v>
      </c>
      <c r="C54" s="20">
        <v>1.4653475388448611</v>
      </c>
      <c r="D54" s="20">
        <v>51.571392625513489</v>
      </c>
      <c r="E54" s="21">
        <v>0.63968485022963884</v>
      </c>
      <c r="F54" s="13"/>
      <c r="G54" s="22">
        <v>1954</v>
      </c>
      <c r="H54" s="20">
        <v>51.498247123044919</v>
      </c>
      <c r="I54" s="23">
        <v>0.51851851851851938</v>
      </c>
      <c r="J54" s="24">
        <v>0.63877756292538967</v>
      </c>
      <c r="K54" s="17"/>
      <c r="L54" s="17"/>
      <c r="M54" s="18"/>
    </row>
    <row r="55" spans="1:13" ht="12.75" customHeight="1" x14ac:dyDescent="0.2">
      <c r="A55" s="10">
        <v>1965</v>
      </c>
      <c r="B55" s="11">
        <v>52.085864883473825</v>
      </c>
      <c r="C55" s="11">
        <v>0.33847955818613007</v>
      </c>
      <c r="D55" s="11">
        <v>52.424344441659954</v>
      </c>
      <c r="E55" s="12">
        <v>0.65026475367973147</v>
      </c>
      <c r="F55" s="13"/>
      <c r="G55" s="14">
        <v>1923</v>
      </c>
      <c r="H55" s="11">
        <v>51.421498581689463</v>
      </c>
      <c r="I55" s="15">
        <v>0.53086419753086511</v>
      </c>
      <c r="J55" s="16">
        <v>0.63782558399515576</v>
      </c>
      <c r="K55" s="17"/>
      <c r="L55" s="17"/>
      <c r="M55" s="18"/>
    </row>
    <row r="56" spans="1:13" ht="12.75" customHeight="1" x14ac:dyDescent="0.2">
      <c r="A56" s="19">
        <v>1966</v>
      </c>
      <c r="B56" s="20">
        <v>49.621332531188592</v>
      </c>
      <c r="C56" s="20">
        <v>1.4748803803045178</v>
      </c>
      <c r="D56" s="20">
        <v>51.096212911493112</v>
      </c>
      <c r="E56" s="21">
        <v>0.63379078282675649</v>
      </c>
      <c r="F56" s="13"/>
      <c r="G56" s="22">
        <v>1940</v>
      </c>
      <c r="H56" s="20">
        <v>51.310364208262065</v>
      </c>
      <c r="I56" s="23">
        <v>0.54320987654321073</v>
      </c>
      <c r="J56" s="24">
        <v>0.63644708767380376</v>
      </c>
      <c r="K56" s="17"/>
      <c r="L56" s="17"/>
      <c r="M56" s="18"/>
    </row>
    <row r="57" spans="1:13" ht="12.75" customHeight="1" x14ac:dyDescent="0.2">
      <c r="A57" s="19">
        <v>1967</v>
      </c>
      <c r="B57" s="20">
        <v>78.400000005183472</v>
      </c>
      <c r="C57" s="20">
        <v>1.4050938716310162</v>
      </c>
      <c r="D57" s="20">
        <v>79.805093876814482</v>
      </c>
      <c r="E57" s="21">
        <v>0.98989201037973795</v>
      </c>
      <c r="F57" s="13"/>
      <c r="G57" s="22">
        <v>1966</v>
      </c>
      <c r="H57" s="20">
        <v>51.096212911493112</v>
      </c>
      <c r="I57" s="23">
        <v>0.55555555555555647</v>
      </c>
      <c r="J57" s="24">
        <v>0.63379078282675649</v>
      </c>
      <c r="K57" s="17"/>
      <c r="L57" s="17"/>
      <c r="M57" s="18"/>
    </row>
    <row r="58" spans="1:13" ht="12.75" customHeight="1" x14ac:dyDescent="0.2">
      <c r="A58" s="19">
        <v>1968</v>
      </c>
      <c r="B58" s="20">
        <v>41.993393548357417</v>
      </c>
      <c r="C58" s="20">
        <v>2.2200000192511316</v>
      </c>
      <c r="D58" s="20">
        <v>44.213393567608549</v>
      </c>
      <c r="E58" s="21">
        <v>0.54841718640050297</v>
      </c>
      <c r="F58" s="13"/>
      <c r="G58" s="22">
        <v>2002</v>
      </c>
      <c r="H58" s="20">
        <v>50.222335746636496</v>
      </c>
      <c r="I58" s="23">
        <v>0.5679012345679022</v>
      </c>
      <c r="J58" s="24">
        <v>0.62295132407140275</v>
      </c>
      <c r="K58" s="17"/>
      <c r="L58" s="17"/>
      <c r="M58" s="18"/>
    </row>
    <row r="59" spans="1:13" ht="12.75" customHeight="1" x14ac:dyDescent="0.2">
      <c r="A59" s="19">
        <v>1969</v>
      </c>
      <c r="B59" s="20">
        <v>78.400000005183458</v>
      </c>
      <c r="C59" s="20">
        <v>0.53509438972970735</v>
      </c>
      <c r="D59" s="20">
        <v>78.935094394913165</v>
      </c>
      <c r="E59" s="21">
        <v>0.97910064989969192</v>
      </c>
      <c r="F59" s="13"/>
      <c r="G59" s="22">
        <v>1989</v>
      </c>
      <c r="H59" s="20">
        <v>49.791185798983243</v>
      </c>
      <c r="I59" s="23">
        <v>0.58024691358024783</v>
      </c>
      <c r="J59" s="24">
        <v>0.61760339616699633</v>
      </c>
      <c r="K59" s="17"/>
      <c r="L59" s="17"/>
      <c r="M59" s="18"/>
    </row>
    <row r="60" spans="1:13" ht="12.75" customHeight="1" x14ac:dyDescent="0.2">
      <c r="A60" s="19">
        <v>1970</v>
      </c>
      <c r="B60" s="20">
        <v>59.415832093812504</v>
      </c>
      <c r="C60" s="20">
        <v>2.2199998829466727</v>
      </c>
      <c r="D60" s="20">
        <v>61.635831976759178</v>
      </c>
      <c r="E60" s="21">
        <v>0.76452284764027756</v>
      </c>
      <c r="F60" s="13"/>
      <c r="G60" s="22">
        <v>2003</v>
      </c>
      <c r="H60" s="20">
        <v>48.615239641309515</v>
      </c>
      <c r="I60" s="23">
        <v>0.59259259259259356</v>
      </c>
      <c r="J60" s="24">
        <v>0.60301711289146009</v>
      </c>
      <c r="K60" s="17"/>
      <c r="L60" s="17"/>
      <c r="M60" s="18"/>
    </row>
    <row r="61" spans="1:13" ht="12.75" customHeight="1" x14ac:dyDescent="0.2">
      <c r="A61" s="19">
        <v>1971</v>
      </c>
      <c r="B61" s="20">
        <v>53.665406923841601</v>
      </c>
      <c r="C61" s="20">
        <v>1.6824383189834968</v>
      </c>
      <c r="D61" s="20">
        <v>55.347845242825102</v>
      </c>
      <c r="E61" s="21">
        <v>0.68652747758403743</v>
      </c>
      <c r="F61" s="13"/>
      <c r="G61" s="22">
        <v>1950</v>
      </c>
      <c r="H61" s="20">
        <v>47.705611794734956</v>
      </c>
      <c r="I61" s="23">
        <v>0.60493827160493929</v>
      </c>
      <c r="J61" s="24">
        <v>0.59173420732739956</v>
      </c>
      <c r="K61" s="17"/>
      <c r="L61" s="17"/>
      <c r="M61" s="18"/>
    </row>
    <row r="62" spans="1:13" ht="12.75" customHeight="1" x14ac:dyDescent="0.2">
      <c r="A62" s="19">
        <v>1972</v>
      </c>
      <c r="B62" s="20">
        <v>40.432073979789102</v>
      </c>
      <c r="C62" s="20">
        <v>1.5196074112953342</v>
      </c>
      <c r="D62" s="20">
        <v>41.951681391084435</v>
      </c>
      <c r="E62" s="21">
        <v>0.52036320256864843</v>
      </c>
      <c r="F62" s="13"/>
      <c r="G62" s="22">
        <v>1981</v>
      </c>
      <c r="H62" s="20">
        <v>45.937692224545515</v>
      </c>
      <c r="I62" s="23">
        <v>0.61728395061728492</v>
      </c>
      <c r="J62" s="24">
        <v>0.56980516279515647</v>
      </c>
      <c r="K62" s="25"/>
      <c r="L62" s="25"/>
      <c r="M62" s="18"/>
    </row>
    <row r="63" spans="1:13" ht="12.75" customHeight="1" x14ac:dyDescent="0.2">
      <c r="A63" s="19">
        <v>1973</v>
      </c>
      <c r="B63" s="20">
        <v>61.371565435225506</v>
      </c>
      <c r="C63" s="20">
        <v>0.51519951410471077</v>
      </c>
      <c r="D63" s="20">
        <v>61.886764949330214</v>
      </c>
      <c r="E63" s="21">
        <v>0.76763538761262973</v>
      </c>
      <c r="F63" s="13"/>
      <c r="G63" s="22">
        <v>1959</v>
      </c>
      <c r="H63" s="20">
        <v>45.326273153528462</v>
      </c>
      <c r="I63" s="23">
        <v>0.62962962962963065</v>
      </c>
      <c r="J63" s="24">
        <v>0.56222120011818977</v>
      </c>
      <c r="K63" s="25"/>
      <c r="L63" s="25"/>
      <c r="M63" s="18"/>
    </row>
    <row r="64" spans="1:13" ht="12.75" customHeight="1" x14ac:dyDescent="0.2">
      <c r="A64" s="19">
        <v>1974</v>
      </c>
      <c r="B64" s="20">
        <v>66.702652490477149</v>
      </c>
      <c r="C64" s="20">
        <v>1.7378173437706728</v>
      </c>
      <c r="D64" s="20">
        <v>68.440469834247821</v>
      </c>
      <c r="E64" s="21">
        <v>0.84892669107228746</v>
      </c>
      <c r="F64" s="13"/>
      <c r="G64" s="22">
        <v>1957</v>
      </c>
      <c r="H64" s="20">
        <v>45.16736106390892</v>
      </c>
      <c r="I64" s="23">
        <v>0.64197530864197638</v>
      </c>
      <c r="J64" s="24">
        <v>0.56025007521593795</v>
      </c>
      <c r="K64" s="25"/>
      <c r="L64" s="25"/>
      <c r="M64" s="18"/>
    </row>
    <row r="65" spans="1:13" ht="12.75" customHeight="1" x14ac:dyDescent="0.2">
      <c r="A65" s="19">
        <v>1975</v>
      </c>
      <c r="B65" s="20">
        <v>55.728226105803166</v>
      </c>
      <c r="C65" s="20">
        <v>1.8887740840727802</v>
      </c>
      <c r="D65" s="20">
        <v>57.617000189875945</v>
      </c>
      <c r="E65" s="21">
        <v>0.71467378057400077</v>
      </c>
      <c r="F65" s="13"/>
      <c r="G65" s="22">
        <v>1939</v>
      </c>
      <c r="H65" s="20">
        <v>44.630204471982815</v>
      </c>
      <c r="I65" s="23">
        <v>0.65432098765432201</v>
      </c>
      <c r="J65" s="24">
        <v>0.55358725467604575</v>
      </c>
      <c r="K65" s="18"/>
      <c r="L65" s="18"/>
      <c r="M65" s="18"/>
    </row>
    <row r="66" spans="1:13" ht="12.75" customHeight="1" x14ac:dyDescent="0.2">
      <c r="A66" s="19">
        <v>1976</v>
      </c>
      <c r="B66" s="20">
        <v>32.943612144236127</v>
      </c>
      <c r="C66" s="20">
        <v>1.5780186315639193</v>
      </c>
      <c r="D66" s="20">
        <v>34.521630775800048</v>
      </c>
      <c r="E66" s="21">
        <v>0.42820182058794404</v>
      </c>
      <c r="F66" s="13"/>
      <c r="G66" s="22">
        <v>1962</v>
      </c>
      <c r="H66" s="20">
        <v>44.55078114962275</v>
      </c>
      <c r="I66" s="23">
        <v>0.66666666666666774</v>
      </c>
      <c r="J66" s="24">
        <v>0.55260209810993233</v>
      </c>
      <c r="K66" s="18"/>
      <c r="L66" s="18"/>
      <c r="M66" s="18"/>
    </row>
    <row r="67" spans="1:13" ht="12.75" customHeight="1" x14ac:dyDescent="0.2">
      <c r="A67" s="19">
        <v>1977</v>
      </c>
      <c r="B67" s="20">
        <v>8.5903923359858023</v>
      </c>
      <c r="C67" s="20">
        <v>0.31484758448088518</v>
      </c>
      <c r="D67" s="20">
        <v>8.9052399204666877</v>
      </c>
      <c r="E67" s="21">
        <v>0.11045943835855479</v>
      </c>
      <c r="F67" s="13"/>
      <c r="G67" s="22">
        <v>1947</v>
      </c>
      <c r="H67" s="20">
        <v>44.273641317031291</v>
      </c>
      <c r="I67" s="23">
        <v>0.67901234567901347</v>
      </c>
      <c r="J67" s="24">
        <v>0.54916449165258363</v>
      </c>
      <c r="K67" s="18"/>
      <c r="L67" s="18"/>
      <c r="M67" s="18"/>
    </row>
    <row r="68" spans="1:13" ht="12.75" customHeight="1" x14ac:dyDescent="0.2">
      <c r="A68" s="19">
        <v>1978</v>
      </c>
      <c r="B68" s="20">
        <v>63.407234202091736</v>
      </c>
      <c r="C68" s="20">
        <v>0</v>
      </c>
      <c r="D68" s="20">
        <v>63.407234202091736</v>
      </c>
      <c r="E68" s="21">
        <v>0.78649509057419664</v>
      </c>
      <c r="F68" s="13"/>
      <c r="G68" s="22">
        <v>1968</v>
      </c>
      <c r="H68" s="20">
        <v>44.213393567608549</v>
      </c>
      <c r="I68" s="23">
        <v>0.6913580246913591</v>
      </c>
      <c r="J68" s="24">
        <v>0.54841718640050297</v>
      </c>
      <c r="K68" s="18"/>
      <c r="L68" s="18"/>
      <c r="M68" s="18"/>
    </row>
    <row r="69" spans="1:13" ht="12.75" customHeight="1" x14ac:dyDescent="0.2">
      <c r="A69" s="19">
        <v>1979</v>
      </c>
      <c r="B69" s="20">
        <v>58.172864539179578</v>
      </c>
      <c r="C69" s="20">
        <v>1.7954601738345459</v>
      </c>
      <c r="D69" s="20">
        <v>59.968324713014127</v>
      </c>
      <c r="E69" s="21">
        <v>0.74383930430431811</v>
      </c>
      <c r="F69" s="13"/>
      <c r="G69" s="22">
        <v>1972</v>
      </c>
      <c r="H69" s="20">
        <v>41.951681391084435</v>
      </c>
      <c r="I69" s="23">
        <v>0.70370370370370483</v>
      </c>
      <c r="J69" s="24">
        <v>0.52036320256864843</v>
      </c>
      <c r="K69" s="18"/>
      <c r="L69" s="18"/>
      <c r="M69" s="18"/>
    </row>
    <row r="70" spans="1:13" ht="12.75" customHeight="1" x14ac:dyDescent="0.2">
      <c r="A70" s="19">
        <v>1980</v>
      </c>
      <c r="B70" s="20">
        <v>78.469909552530254</v>
      </c>
      <c r="C70" s="20">
        <v>1.4026263995207815</v>
      </c>
      <c r="D70" s="20">
        <v>79.872535952051038</v>
      </c>
      <c r="E70" s="21">
        <v>0.99072855311400443</v>
      </c>
      <c r="F70" s="13"/>
      <c r="G70" s="22">
        <v>1948</v>
      </c>
      <c r="H70" s="20">
        <v>41.084655411531116</v>
      </c>
      <c r="I70" s="23">
        <v>0.71604938271605056</v>
      </c>
      <c r="J70" s="24">
        <v>0.50960872502519372</v>
      </c>
      <c r="K70" s="18"/>
      <c r="L70" s="18"/>
      <c r="M70" s="18"/>
    </row>
    <row r="71" spans="1:13" ht="12.75" customHeight="1" x14ac:dyDescent="0.2">
      <c r="A71" s="19">
        <v>1981</v>
      </c>
      <c r="B71" s="20">
        <v>43.715712562110888</v>
      </c>
      <c r="C71" s="20">
        <v>2.2219796624346237</v>
      </c>
      <c r="D71" s="20">
        <v>45.937692224545515</v>
      </c>
      <c r="E71" s="21">
        <v>0.56980516279515647</v>
      </c>
      <c r="F71" s="13"/>
      <c r="G71" s="22">
        <v>1926</v>
      </c>
      <c r="H71" s="20">
        <v>40.750171884325027</v>
      </c>
      <c r="I71" s="23">
        <v>0.7283950617283963</v>
      </c>
      <c r="J71" s="24">
        <v>0.50545983483409851</v>
      </c>
      <c r="K71" s="18"/>
      <c r="L71" s="18"/>
      <c r="M71" s="18"/>
    </row>
    <row r="72" spans="1:13" ht="12.75" customHeight="1" x14ac:dyDescent="0.2">
      <c r="A72" s="19">
        <v>1982</v>
      </c>
      <c r="B72" s="20">
        <v>78.400000005183472</v>
      </c>
      <c r="C72" s="20">
        <v>0.55704077614220382</v>
      </c>
      <c r="D72" s="20">
        <v>78.957040781325674</v>
      </c>
      <c r="E72" s="21">
        <v>0.97937287002388573</v>
      </c>
      <c r="F72" s="13"/>
      <c r="G72" s="22">
        <v>1960</v>
      </c>
      <c r="H72" s="20">
        <v>38.559205944397583</v>
      </c>
      <c r="I72" s="23">
        <v>0.74074074074074192</v>
      </c>
      <c r="J72" s="24">
        <v>0.47828337812450483</v>
      </c>
      <c r="K72" s="18"/>
      <c r="L72" s="18"/>
      <c r="M72" s="18"/>
    </row>
    <row r="73" spans="1:13" ht="12.75" customHeight="1" x14ac:dyDescent="0.2">
      <c r="A73" s="19">
        <v>1983</v>
      </c>
      <c r="B73" s="20">
        <v>78.400000005183458</v>
      </c>
      <c r="C73" s="20">
        <v>1.8903299785086289</v>
      </c>
      <c r="D73" s="20">
        <v>80.290329983692089</v>
      </c>
      <c r="E73" s="21">
        <v>0.99591081597236519</v>
      </c>
      <c r="F73" s="13"/>
      <c r="G73" s="22">
        <v>1994</v>
      </c>
      <c r="H73" s="20">
        <v>37.35879462581584</v>
      </c>
      <c r="I73" s="23">
        <v>0.75308641975308765</v>
      </c>
      <c r="J73" s="24">
        <v>0.4633936321733545</v>
      </c>
      <c r="K73" s="18"/>
      <c r="L73" s="18"/>
      <c r="M73" s="18"/>
    </row>
    <row r="74" spans="1:13" ht="12.75" customHeight="1" x14ac:dyDescent="0.2">
      <c r="A74" s="19">
        <v>1984</v>
      </c>
      <c r="B74" s="20">
        <v>61.64560835226991</v>
      </c>
      <c r="C74" s="20">
        <v>0.9990000028110495</v>
      </c>
      <c r="D74" s="20">
        <v>62.644608355080962</v>
      </c>
      <c r="E74" s="21">
        <v>0.77703557870355944</v>
      </c>
      <c r="F74" s="13"/>
      <c r="G74" s="22">
        <v>1944</v>
      </c>
      <c r="H74" s="20">
        <v>35.166991906931663</v>
      </c>
      <c r="I74" s="23">
        <v>0.76543209876543339</v>
      </c>
      <c r="J74" s="24">
        <v>0.43620679616635649</v>
      </c>
      <c r="K74" s="18"/>
      <c r="L74" s="18"/>
      <c r="M74" s="18"/>
    </row>
    <row r="75" spans="1:13" ht="12.75" customHeight="1" x14ac:dyDescent="0.2">
      <c r="A75" s="19">
        <v>1985</v>
      </c>
      <c r="B75" s="20">
        <v>58.699571884917169</v>
      </c>
      <c r="C75" s="20">
        <v>1.4863591815137145</v>
      </c>
      <c r="D75" s="20">
        <v>60.185931066430882</v>
      </c>
      <c r="E75" s="21">
        <v>0.74653846522489309</v>
      </c>
      <c r="F75" s="13"/>
      <c r="G75" s="22">
        <v>1976</v>
      </c>
      <c r="H75" s="20">
        <v>34.521630775800048</v>
      </c>
      <c r="I75" s="23">
        <v>0.77777777777777901</v>
      </c>
      <c r="J75" s="24">
        <v>0.42820182058794404</v>
      </c>
      <c r="K75" s="18"/>
      <c r="L75" s="18"/>
      <c r="M75" s="18"/>
    </row>
    <row r="76" spans="1:13" ht="12.75" customHeight="1" x14ac:dyDescent="0.2">
      <c r="A76" s="19">
        <v>1986</v>
      </c>
      <c r="B76" s="20">
        <v>69.780305453571103</v>
      </c>
      <c r="C76" s="20">
        <v>1.6621562250193933</v>
      </c>
      <c r="D76" s="20">
        <v>71.44246167859049</v>
      </c>
      <c r="E76" s="21">
        <v>0.886163007672916</v>
      </c>
      <c r="F76" s="13"/>
      <c r="G76" s="22">
        <v>1955</v>
      </c>
      <c r="H76" s="20">
        <v>34.514072232898805</v>
      </c>
      <c r="I76" s="23">
        <v>0.79012345679012475</v>
      </c>
      <c r="J76" s="24">
        <v>0.42810806540435131</v>
      </c>
      <c r="K76" s="18"/>
      <c r="L76" s="18"/>
      <c r="M76" s="18"/>
    </row>
    <row r="77" spans="1:13" ht="12.75" customHeight="1" x14ac:dyDescent="0.2">
      <c r="A77" s="19">
        <v>1987</v>
      </c>
      <c r="B77" s="20">
        <v>17.285812864356142</v>
      </c>
      <c r="C77" s="20">
        <v>1.97592185791</v>
      </c>
      <c r="D77" s="20">
        <v>19.261734722266141</v>
      </c>
      <c r="E77" s="21">
        <v>0.23892005361282734</v>
      </c>
      <c r="F77" s="13"/>
      <c r="G77" s="22">
        <v>1933</v>
      </c>
      <c r="H77" s="20">
        <v>33.436352107799813</v>
      </c>
      <c r="I77" s="23">
        <v>0.80246913580247048</v>
      </c>
      <c r="J77" s="24">
        <v>0.41474016506821892</v>
      </c>
      <c r="K77" s="18"/>
      <c r="L77" s="18"/>
      <c r="M77" s="18"/>
    </row>
    <row r="78" spans="1:13" ht="12.75" customHeight="1" x14ac:dyDescent="0.2">
      <c r="A78" s="19">
        <v>1988</v>
      </c>
      <c r="B78" s="20">
        <v>17.290543808204752</v>
      </c>
      <c r="C78" s="20">
        <v>0</v>
      </c>
      <c r="D78" s="20">
        <v>17.290543808204752</v>
      </c>
      <c r="E78" s="21">
        <v>0.21446965775495846</v>
      </c>
      <c r="F78" s="13"/>
      <c r="G78" s="22">
        <v>1961</v>
      </c>
      <c r="H78" s="20">
        <v>33.331538113822972</v>
      </c>
      <c r="I78" s="23">
        <v>0.8148148148148161</v>
      </c>
      <c r="J78" s="24">
        <v>0.41344006591196936</v>
      </c>
      <c r="K78" s="18"/>
      <c r="L78" s="18"/>
      <c r="M78" s="18"/>
    </row>
    <row r="79" spans="1:13" ht="12.75" customHeight="1" x14ac:dyDescent="0.2">
      <c r="A79" s="19">
        <v>1989</v>
      </c>
      <c r="B79" s="20">
        <v>49.791185798983243</v>
      </c>
      <c r="C79" s="20">
        <v>0</v>
      </c>
      <c r="D79" s="20">
        <v>49.791185798983243</v>
      </c>
      <c r="E79" s="21">
        <v>0.61760339616699633</v>
      </c>
      <c r="F79" s="13"/>
      <c r="G79" s="22">
        <v>1925</v>
      </c>
      <c r="H79" s="20">
        <v>32.474401214484587</v>
      </c>
      <c r="I79" s="23">
        <v>0.82716049382716184</v>
      </c>
      <c r="J79" s="24">
        <v>0.40280825123399389</v>
      </c>
      <c r="K79" s="18"/>
      <c r="L79" s="18"/>
      <c r="M79" s="18"/>
    </row>
    <row r="80" spans="1:13" ht="12.75" customHeight="1" x14ac:dyDescent="0.2">
      <c r="A80" s="19">
        <v>1990</v>
      </c>
      <c r="B80" s="20">
        <v>19.373365650322079</v>
      </c>
      <c r="C80" s="20">
        <v>1.3018857909814836</v>
      </c>
      <c r="D80" s="20">
        <v>20.675251441303562</v>
      </c>
      <c r="E80" s="21">
        <v>0.2564531312491139</v>
      </c>
      <c r="F80" s="13"/>
      <c r="G80" s="22">
        <v>1949</v>
      </c>
      <c r="H80" s="20">
        <v>31.033827428556656</v>
      </c>
      <c r="I80" s="23">
        <v>0.83950617283950757</v>
      </c>
      <c r="J80" s="24">
        <v>0.38493956125721474</v>
      </c>
      <c r="K80" s="18"/>
      <c r="L80" s="18"/>
      <c r="M80" s="18"/>
    </row>
    <row r="81" spans="1:13" ht="12.75" customHeight="1" x14ac:dyDescent="0.2">
      <c r="A81" s="19">
        <v>1991</v>
      </c>
      <c r="B81" s="20">
        <v>12.114329910514286</v>
      </c>
      <c r="C81" s="20">
        <v>0</v>
      </c>
      <c r="D81" s="20">
        <v>12.114329910514286</v>
      </c>
      <c r="E81" s="21">
        <v>0.15026457343728958</v>
      </c>
      <c r="F81" s="13"/>
      <c r="G81" s="22">
        <v>1930</v>
      </c>
      <c r="H81" s="20">
        <v>29.445344515533641</v>
      </c>
      <c r="I81" s="23">
        <v>0.85185185185185319</v>
      </c>
      <c r="J81" s="24">
        <v>0.365236225695034</v>
      </c>
      <c r="K81" s="18"/>
      <c r="L81" s="18"/>
      <c r="M81" s="18"/>
    </row>
    <row r="82" spans="1:13" ht="12.75" customHeight="1" x14ac:dyDescent="0.2">
      <c r="A82" s="19">
        <v>1992</v>
      </c>
      <c r="B82" s="20">
        <v>19.358862183764153</v>
      </c>
      <c r="C82" s="20">
        <v>0</v>
      </c>
      <c r="D82" s="20">
        <v>19.358862183764153</v>
      </c>
      <c r="E82" s="21">
        <v>0.24012481001940153</v>
      </c>
      <c r="F82" s="13"/>
      <c r="G82" s="22">
        <v>2001</v>
      </c>
      <c r="H82" s="20">
        <v>26.895042485424749</v>
      </c>
      <c r="I82" s="23">
        <v>0.86419753086419893</v>
      </c>
      <c r="J82" s="24">
        <v>0.33360261083384701</v>
      </c>
      <c r="K82" s="18"/>
      <c r="L82" s="18"/>
      <c r="M82" s="18"/>
    </row>
    <row r="83" spans="1:13" ht="12.75" customHeight="1" x14ac:dyDescent="0.2">
      <c r="A83" s="19">
        <v>1993</v>
      </c>
      <c r="B83" s="20">
        <v>51.580852148737705</v>
      </c>
      <c r="C83" s="20">
        <v>0</v>
      </c>
      <c r="D83" s="20">
        <v>51.580852148737705</v>
      </c>
      <c r="E83" s="21">
        <v>0.63980218492604446</v>
      </c>
      <c r="F83" s="13"/>
      <c r="G83" s="22">
        <v>1931</v>
      </c>
      <c r="H83" s="20">
        <v>26.822681525352682</v>
      </c>
      <c r="I83" s="23">
        <v>0.87654320987654466</v>
      </c>
      <c r="J83" s="24">
        <v>0.33270505489149937</v>
      </c>
      <c r="K83" s="18"/>
      <c r="L83" s="18"/>
      <c r="M83" s="18"/>
    </row>
    <row r="84" spans="1:13" ht="12.75" customHeight="1" x14ac:dyDescent="0.2">
      <c r="A84" s="19">
        <v>1994</v>
      </c>
      <c r="B84" s="20">
        <v>35.898214332973041</v>
      </c>
      <c r="C84" s="20">
        <v>1.460580292842802</v>
      </c>
      <c r="D84" s="20">
        <v>37.35879462581584</v>
      </c>
      <c r="E84" s="21">
        <v>0.4633936321733545</v>
      </c>
      <c r="F84" s="13"/>
      <c r="G84" s="22">
        <v>1932</v>
      </c>
      <c r="H84" s="20">
        <v>25.980624319287919</v>
      </c>
      <c r="I84" s="23">
        <v>0.88888888888889039</v>
      </c>
      <c r="J84" s="24">
        <v>0.32226028676864199</v>
      </c>
      <c r="K84" s="18"/>
      <c r="L84" s="18"/>
      <c r="M84" s="18"/>
    </row>
    <row r="85" spans="1:13" ht="12.75" customHeight="1" x14ac:dyDescent="0.2">
      <c r="A85" s="19">
        <v>1995</v>
      </c>
      <c r="B85" s="20">
        <v>71.250930229521032</v>
      </c>
      <c r="C85" s="20">
        <v>0.45742750151327038</v>
      </c>
      <c r="D85" s="20">
        <v>71.708357731034297</v>
      </c>
      <c r="E85" s="21">
        <v>0.88946114774292107</v>
      </c>
      <c r="F85" s="13"/>
      <c r="G85" s="22">
        <v>1934</v>
      </c>
      <c r="H85" s="20">
        <v>21.526501631246763</v>
      </c>
      <c r="I85" s="23">
        <v>0.90123456790123602</v>
      </c>
      <c r="J85" s="24">
        <v>0.26701192794897993</v>
      </c>
      <c r="K85" s="18"/>
      <c r="L85" s="18"/>
      <c r="M85" s="18"/>
    </row>
    <row r="86" spans="1:13" ht="12.75" customHeight="1" x14ac:dyDescent="0.2">
      <c r="A86" s="19">
        <v>1996</v>
      </c>
      <c r="B86" s="20">
        <v>60.354632548071628</v>
      </c>
      <c r="C86" s="20">
        <v>0.33847911092469818</v>
      </c>
      <c r="D86" s="20">
        <v>60.693111658996322</v>
      </c>
      <c r="E86" s="21">
        <v>0.75282946736537237</v>
      </c>
      <c r="F86" s="13"/>
      <c r="G86" s="22">
        <v>1990</v>
      </c>
      <c r="H86" s="20">
        <v>20.675251441303562</v>
      </c>
      <c r="I86" s="23">
        <v>0.91358024691358175</v>
      </c>
      <c r="J86" s="24">
        <v>0.2564531312491139</v>
      </c>
      <c r="K86" s="18"/>
      <c r="L86" s="18"/>
      <c r="M86" s="18"/>
    </row>
    <row r="87" spans="1:13" ht="12.75" customHeight="1" x14ac:dyDescent="0.2">
      <c r="A87" s="19">
        <v>1997</v>
      </c>
      <c r="B87" s="20">
        <v>66.400942373626592</v>
      </c>
      <c r="C87" s="20">
        <v>1.7090215241316924</v>
      </c>
      <c r="D87" s="20">
        <v>68.109963897758277</v>
      </c>
      <c r="E87" s="21">
        <v>0.84482713839938317</v>
      </c>
      <c r="F87" s="13"/>
      <c r="G87" s="22">
        <v>1924</v>
      </c>
      <c r="H87" s="20">
        <v>20.545395658140976</v>
      </c>
      <c r="I87" s="23">
        <v>0.92592592592592748</v>
      </c>
      <c r="J87" s="24">
        <v>0.25484241699505056</v>
      </c>
      <c r="K87" s="18"/>
      <c r="L87" s="18"/>
      <c r="M87" s="18"/>
    </row>
    <row r="88" spans="1:13" ht="12.75" customHeight="1" x14ac:dyDescent="0.2">
      <c r="A88" s="19">
        <v>1998</v>
      </c>
      <c r="B88" s="20">
        <v>68.914504243885688</v>
      </c>
      <c r="C88" s="20">
        <v>1.8802308434867279</v>
      </c>
      <c r="D88" s="20">
        <v>70.794735087372416</v>
      </c>
      <c r="E88" s="21">
        <v>0.8781286912350833</v>
      </c>
      <c r="F88" s="13"/>
      <c r="G88" s="22">
        <v>1929</v>
      </c>
      <c r="H88" s="20">
        <v>20.399726036229183</v>
      </c>
      <c r="I88" s="23">
        <v>0.93827160493827311</v>
      </c>
      <c r="J88" s="24">
        <v>0.25303554994082339</v>
      </c>
      <c r="K88" s="18"/>
      <c r="L88" s="18"/>
      <c r="M88" s="18"/>
    </row>
    <row r="89" spans="1:13" ht="12.75" customHeight="1" x14ac:dyDescent="0.2">
      <c r="A89" s="19">
        <v>1999</v>
      </c>
      <c r="B89" s="20">
        <v>59.999589824339758</v>
      </c>
      <c r="C89" s="20">
        <v>1.9514055683371083</v>
      </c>
      <c r="D89" s="20">
        <v>61.950995392676866</v>
      </c>
      <c r="E89" s="21">
        <v>0.76843209368242205</v>
      </c>
      <c r="F89" s="13"/>
      <c r="G89" s="22">
        <v>1992</v>
      </c>
      <c r="H89" s="20">
        <v>19.358862183764153</v>
      </c>
      <c r="I89" s="23">
        <v>0.95061728395061884</v>
      </c>
      <c r="J89" s="24">
        <v>0.24012481001940153</v>
      </c>
      <c r="K89" s="18"/>
      <c r="L89" s="18"/>
      <c r="M89" s="18"/>
    </row>
    <row r="90" spans="1:13" ht="12.75" customHeight="1" x14ac:dyDescent="0.2">
      <c r="A90" s="19">
        <v>2000</v>
      </c>
      <c r="B90" s="20">
        <v>58.050508954122478</v>
      </c>
      <c r="C90" s="20">
        <v>1.6989679553985559</v>
      </c>
      <c r="D90" s="20">
        <v>59.749476909521036</v>
      </c>
      <c r="E90" s="21">
        <v>0.74112474459837552</v>
      </c>
      <c r="F90" s="13"/>
      <c r="G90" s="22">
        <v>1987</v>
      </c>
      <c r="H90" s="20">
        <v>19.261734722266141</v>
      </c>
      <c r="I90" s="23">
        <v>0.96296296296296457</v>
      </c>
      <c r="J90" s="24">
        <v>0.23892005361282734</v>
      </c>
      <c r="K90" s="18"/>
      <c r="L90" s="18"/>
      <c r="M90" s="18"/>
    </row>
    <row r="91" spans="1:13" ht="12.75" customHeight="1" x14ac:dyDescent="0.2">
      <c r="A91" s="19">
        <v>2001</v>
      </c>
      <c r="B91" s="20">
        <v>25.251265248529712</v>
      </c>
      <c r="C91" s="20">
        <v>1.6437772368950356</v>
      </c>
      <c r="D91" s="20">
        <v>26.895042485424749</v>
      </c>
      <c r="E91" s="21">
        <v>0.33360261083384701</v>
      </c>
      <c r="F91" s="13"/>
      <c r="G91" s="22">
        <v>1988</v>
      </c>
      <c r="H91" s="20">
        <v>17.290543808204752</v>
      </c>
      <c r="I91" s="23">
        <v>0.9753086419753102</v>
      </c>
      <c r="J91" s="24">
        <v>0.21446965775495846</v>
      </c>
      <c r="K91" s="18"/>
      <c r="L91" s="18"/>
      <c r="M91" s="18"/>
    </row>
    <row r="92" spans="1:13" ht="12.75" customHeight="1" x14ac:dyDescent="0.2">
      <c r="A92" s="19">
        <v>2002</v>
      </c>
      <c r="B92" s="20">
        <v>50.222335746636496</v>
      </c>
      <c r="C92" s="20">
        <v>0</v>
      </c>
      <c r="D92" s="20">
        <v>50.222335746636496</v>
      </c>
      <c r="E92" s="21">
        <v>0.62295132407140275</v>
      </c>
      <c r="F92" s="13"/>
      <c r="G92" s="22">
        <v>1991</v>
      </c>
      <c r="H92" s="20">
        <v>12.114329910514286</v>
      </c>
      <c r="I92" s="23">
        <v>0.98765432098765593</v>
      </c>
      <c r="J92" s="24">
        <v>0.15026457343728958</v>
      </c>
      <c r="K92" s="18"/>
      <c r="L92" s="18"/>
      <c r="M92" s="18"/>
    </row>
    <row r="93" spans="1:13" ht="12.75" customHeight="1" thickBot="1" x14ac:dyDescent="0.25">
      <c r="A93" s="26">
        <v>2003</v>
      </c>
      <c r="B93" s="27">
        <v>48.276760368485789</v>
      </c>
      <c r="C93" s="27">
        <v>0.33847927282372331</v>
      </c>
      <c r="D93" s="27">
        <v>48.615239641309515</v>
      </c>
      <c r="E93" s="28">
        <v>0.60301711289146009</v>
      </c>
      <c r="F93" s="29"/>
      <c r="G93" s="30">
        <v>1977</v>
      </c>
      <c r="H93" s="27">
        <v>8.9052399204666877</v>
      </c>
      <c r="I93" s="31">
        <v>1.0000000000000016</v>
      </c>
      <c r="J93" s="32">
        <v>0.11045943835855479</v>
      </c>
      <c r="K93" s="18"/>
      <c r="L93" s="18"/>
      <c r="M93" s="18"/>
    </row>
    <row r="94" spans="1:13" ht="12.75" customHeight="1" x14ac:dyDescent="0.2">
      <c r="A94" s="33" t="s">
        <v>11</v>
      </c>
      <c r="B94" s="34">
        <v>49.156978064073996</v>
      </c>
      <c r="C94" s="34">
        <v>1.0557991476318007</v>
      </c>
      <c r="D94" s="34">
        <v>50.212777211705799</v>
      </c>
      <c r="E94" s="35">
        <v>0.62283276124666098</v>
      </c>
      <c r="F94" s="36"/>
      <c r="G94" s="37"/>
      <c r="H94" s="34">
        <v>50.212777211705806</v>
      </c>
      <c r="I94" s="34"/>
      <c r="J94" s="38">
        <v>0.62283276124666109</v>
      </c>
      <c r="K94" s="39"/>
      <c r="L94" s="39"/>
      <c r="M94" s="39"/>
    </row>
    <row r="95" spans="1:13" ht="12.75" customHeight="1" x14ac:dyDescent="0.2">
      <c r="A95" s="40" t="s">
        <v>12</v>
      </c>
      <c r="B95" s="41">
        <v>78.469909552530254</v>
      </c>
      <c r="C95" s="41">
        <v>2.2219796624346237</v>
      </c>
      <c r="D95" s="41">
        <v>80.290329983692089</v>
      </c>
      <c r="E95" s="42">
        <v>0.99591081597236519</v>
      </c>
      <c r="F95" s="36"/>
      <c r="G95" s="43"/>
      <c r="H95" s="41">
        <v>80.290329983692089</v>
      </c>
      <c r="I95" s="41"/>
      <c r="J95" s="44">
        <v>0.99591081597236519</v>
      </c>
      <c r="K95" s="18"/>
      <c r="L95" s="18"/>
      <c r="M95" s="18"/>
    </row>
    <row r="96" spans="1:13" ht="12.75" customHeight="1" x14ac:dyDescent="0.2">
      <c r="A96" s="40" t="s">
        <v>13</v>
      </c>
      <c r="B96" s="41">
        <v>8.5903923359858023</v>
      </c>
      <c r="C96" s="41">
        <v>0</v>
      </c>
      <c r="D96" s="41">
        <v>8.9052399204666877</v>
      </c>
      <c r="E96" s="42">
        <v>0.11045943835855479</v>
      </c>
      <c r="F96" s="45"/>
      <c r="G96" s="43"/>
      <c r="H96" s="41">
        <v>8.9052399204666877</v>
      </c>
      <c r="I96" s="41"/>
      <c r="J96" s="44">
        <v>0.11045943835855479</v>
      </c>
      <c r="K96" s="18"/>
      <c r="L96" s="18"/>
      <c r="M96" s="18"/>
    </row>
    <row r="97" spans="11:13" ht="9.75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2">
    <mergeCell ref="I5:I11"/>
    <mergeCell ref="J5:J11"/>
    <mergeCell ref="A3:J3"/>
    <mergeCell ref="A4:E4"/>
    <mergeCell ref="G4:J4"/>
    <mergeCell ref="A5:A11"/>
    <mergeCell ref="B5:B11"/>
    <mergeCell ref="C5:C11"/>
    <mergeCell ref="D5:D11"/>
    <mergeCell ref="E5:E11"/>
    <mergeCell ref="G5:G11"/>
    <mergeCell ref="H5:H11"/>
  </mergeCells>
  <pageMargins left="0.75" right="0.75" top="1" bottom="1" header="0.5" footer="0.5"/>
  <pageSetup fitToWidth="0" fitToHeight="0" pageOrder="overThenDown" orientation="portrait" r:id="rId1"/>
  <headerFooter alignWithMargins="0"/>
  <rowBreaks count="1" manualBreakCount="1">
    <brk id="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3:M1032"/>
  <sheetViews>
    <sheetView zoomScaleNormal="100" workbookViewId="0">
      <selection activeCell="Q76" sqref="Q76:Q77"/>
    </sheetView>
  </sheetViews>
  <sheetFormatPr defaultColWidth="6.42578125" defaultRowHeight="9.75" customHeight="1" x14ac:dyDescent="0.2"/>
  <cols>
    <col min="1" max="1" width="8.85546875" style="4" customWidth="1"/>
    <col min="2" max="2" width="10.7109375" style="4" customWidth="1"/>
    <col min="3" max="3" width="10.42578125" style="4" customWidth="1"/>
    <col min="4" max="4" width="9.42578125" style="4" customWidth="1"/>
    <col min="5" max="5" width="10.140625" style="4" bestFit="1" customWidth="1"/>
    <col min="6" max="6" width="1.5703125" style="4" customWidth="1"/>
    <col min="7" max="7" width="8" style="4" customWidth="1"/>
    <col min="8" max="8" width="9.5703125" style="4" customWidth="1"/>
    <col min="9" max="9" width="12" style="4" customWidth="1"/>
    <col min="10" max="10" width="10.28515625" style="3" customWidth="1"/>
    <col min="11" max="13" width="6.42578125" style="3"/>
    <col min="14" max="16384" width="6.42578125" style="4"/>
  </cols>
  <sheetData>
    <row r="3" spans="1:13" ht="18" customHeight="1" x14ac:dyDescent="0.25">
      <c r="A3" s="46" t="s">
        <v>14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7</v>
      </c>
      <c r="F5" s="8"/>
      <c r="G5" s="139" t="s">
        <v>3</v>
      </c>
      <c r="H5" s="139" t="s">
        <v>8</v>
      </c>
      <c r="I5" s="139" t="s">
        <v>9</v>
      </c>
      <c r="J5" s="139" t="s">
        <v>7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32.252325916331777</v>
      </c>
      <c r="C12" s="48">
        <v>0</v>
      </c>
      <c r="D12" s="48">
        <v>32.252325916331777</v>
      </c>
      <c r="E12" s="49">
        <v>0.76791252181742331</v>
      </c>
      <c r="F12" s="13"/>
      <c r="G12" s="47">
        <v>1967</v>
      </c>
      <c r="H12" s="48">
        <v>42.000000002776872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26.633963981426781</v>
      </c>
      <c r="C13" s="53">
        <v>0</v>
      </c>
      <c r="D13" s="53">
        <v>26.633963981426781</v>
      </c>
      <c r="E13" s="54">
        <v>0.6341419995577805</v>
      </c>
      <c r="F13" s="13"/>
      <c r="G13" s="52">
        <v>1980</v>
      </c>
      <c r="H13" s="53">
        <v>42.000000002776865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9.9699729277948599</v>
      </c>
      <c r="C14" s="53">
        <v>0</v>
      </c>
      <c r="D14" s="53">
        <v>9.9699729277948599</v>
      </c>
      <c r="E14" s="54">
        <v>0.23738030780463953</v>
      </c>
      <c r="F14" s="13"/>
      <c r="G14" s="52">
        <v>1938</v>
      </c>
      <c r="H14" s="53">
        <v>42.000000002776858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17.27757671851893</v>
      </c>
      <c r="C15" s="53">
        <v>0</v>
      </c>
      <c r="D15" s="53">
        <v>17.27757671851893</v>
      </c>
      <c r="E15" s="54">
        <v>0.41137087425045071</v>
      </c>
      <c r="F15" s="13"/>
      <c r="G15" s="52">
        <v>1938</v>
      </c>
      <c r="H15" s="53">
        <v>42.000000002776858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21.664033116380892</v>
      </c>
      <c r="C16" s="53">
        <v>0</v>
      </c>
      <c r="D16" s="53">
        <v>21.664033116380892</v>
      </c>
      <c r="E16" s="54">
        <v>0.51581031229478314</v>
      </c>
      <c r="F16" s="13"/>
      <c r="G16" s="52">
        <v>1938</v>
      </c>
      <c r="H16" s="53">
        <v>42.000000002776858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29.262390235378568</v>
      </c>
      <c r="C17" s="53">
        <v>0</v>
      </c>
      <c r="D17" s="53">
        <v>29.262390235378568</v>
      </c>
      <c r="E17" s="54">
        <v>0.69672357703282306</v>
      </c>
      <c r="F17" s="13"/>
      <c r="G17" s="52">
        <v>1938</v>
      </c>
      <c r="H17" s="53">
        <v>42.000000002776858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32.380802518154773</v>
      </c>
      <c r="C18" s="53">
        <v>0</v>
      </c>
      <c r="D18" s="53">
        <v>32.380802518154773</v>
      </c>
      <c r="E18" s="54">
        <v>0.77097148852749464</v>
      </c>
      <c r="F18" s="13"/>
      <c r="G18" s="52">
        <v>1969</v>
      </c>
      <c r="H18" s="53">
        <v>42.000000002776851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9.7358361666285287</v>
      </c>
      <c r="C19" s="53">
        <v>0</v>
      </c>
      <c r="D19" s="53">
        <v>9.7358361666285287</v>
      </c>
      <c r="E19" s="54">
        <v>0.23180562301496496</v>
      </c>
      <c r="F19" s="13"/>
      <c r="G19" s="52">
        <v>1995</v>
      </c>
      <c r="H19" s="53">
        <v>38.176010361588503</v>
      </c>
      <c r="I19" s="55">
        <v>8.6419753086419887E-2</v>
      </c>
      <c r="J19" s="56">
        <v>0.90895262765686913</v>
      </c>
      <c r="K19" s="18"/>
      <c r="L19" s="18"/>
      <c r="M19" s="18"/>
    </row>
    <row r="20" spans="1:13" ht="12.75" customHeight="1" x14ac:dyDescent="0.2">
      <c r="A20" s="52">
        <v>1930</v>
      </c>
      <c r="B20" s="53">
        <v>15.486959551472028</v>
      </c>
      <c r="C20" s="53">
        <v>0</v>
      </c>
      <c r="D20" s="53">
        <v>15.486959551472028</v>
      </c>
      <c r="E20" s="54">
        <v>0.36873713217790544</v>
      </c>
      <c r="F20" s="13"/>
      <c r="G20" s="52">
        <v>1952</v>
      </c>
      <c r="H20" s="53">
        <v>38.076492052472219</v>
      </c>
      <c r="I20" s="55">
        <v>9.8765432098765593E-2</v>
      </c>
      <c r="J20" s="56">
        <v>0.90658314410648144</v>
      </c>
      <c r="K20" s="18"/>
      <c r="L20" s="18"/>
      <c r="M20" s="18"/>
    </row>
    <row r="21" spans="1:13" ht="12.75" customHeight="1" x14ac:dyDescent="0.2">
      <c r="A21" s="52">
        <v>1931</v>
      </c>
      <c r="B21" s="53">
        <v>13.907445172916709</v>
      </c>
      <c r="C21" s="53">
        <v>0</v>
      </c>
      <c r="D21" s="53">
        <v>13.907445172916709</v>
      </c>
      <c r="E21" s="54">
        <v>0.33112964697420738</v>
      </c>
      <c r="F21" s="13"/>
      <c r="G21" s="52">
        <v>1986</v>
      </c>
      <c r="H21" s="53">
        <v>37.382306492984526</v>
      </c>
      <c r="I21" s="55">
        <v>0.1111111111111113</v>
      </c>
      <c r="J21" s="56">
        <v>0.89005491649963153</v>
      </c>
      <c r="K21" s="18"/>
      <c r="L21" s="18"/>
      <c r="M21" s="18"/>
    </row>
    <row r="22" spans="1:13" ht="12.75" customHeight="1" x14ac:dyDescent="0.2">
      <c r="A22" s="52">
        <v>1932</v>
      </c>
      <c r="B22" s="53">
        <v>13.534932044282964</v>
      </c>
      <c r="C22" s="53">
        <v>0</v>
      </c>
      <c r="D22" s="53">
        <v>13.534932044282964</v>
      </c>
      <c r="E22" s="54">
        <v>0.32226028676864199</v>
      </c>
      <c r="F22" s="13"/>
      <c r="G22" s="52">
        <v>1956</v>
      </c>
      <c r="H22" s="53">
        <v>37.281473399359868</v>
      </c>
      <c r="I22" s="55">
        <v>0.12345679012345699</v>
      </c>
      <c r="J22" s="56">
        <v>0.88765412855618731</v>
      </c>
      <c r="K22" s="18"/>
      <c r="L22" s="18"/>
      <c r="M22" s="18"/>
    </row>
    <row r="23" spans="1:13" ht="12.75" customHeight="1" x14ac:dyDescent="0.2">
      <c r="A23" s="52">
        <v>1933</v>
      </c>
      <c r="B23" s="53">
        <v>17.823125459330441</v>
      </c>
      <c r="C23" s="53">
        <v>0</v>
      </c>
      <c r="D23" s="53">
        <v>17.823125459330441</v>
      </c>
      <c r="E23" s="54">
        <v>0.42436012998405814</v>
      </c>
      <c r="F23" s="13"/>
      <c r="G23" s="52">
        <v>1943</v>
      </c>
      <c r="H23" s="53">
        <v>37.194402317840947</v>
      </c>
      <c r="I23" s="55">
        <v>0.13580246913580268</v>
      </c>
      <c r="J23" s="56">
        <v>0.88558100756764158</v>
      </c>
      <c r="K23" s="18"/>
      <c r="L23" s="18"/>
      <c r="M23" s="18"/>
    </row>
    <row r="24" spans="1:13" ht="12.75" customHeight="1" x14ac:dyDescent="0.2">
      <c r="A24" s="52">
        <v>1934</v>
      </c>
      <c r="B24" s="53">
        <v>11.032683636947796</v>
      </c>
      <c r="C24" s="53">
        <v>0</v>
      </c>
      <c r="D24" s="53">
        <v>11.032683636947796</v>
      </c>
      <c r="E24" s="54">
        <v>0.2626829437368523</v>
      </c>
      <c r="F24" s="13"/>
      <c r="G24" s="52">
        <v>1998</v>
      </c>
      <c r="H24" s="53">
        <v>36.918484416367335</v>
      </c>
      <c r="I24" s="55">
        <v>0.14814814814814839</v>
      </c>
      <c r="J24" s="56">
        <v>0.87901153372303176</v>
      </c>
      <c r="K24" s="18"/>
      <c r="L24" s="18"/>
      <c r="M24" s="18"/>
    </row>
    <row r="25" spans="1:13" ht="12.75" customHeight="1" x14ac:dyDescent="0.2">
      <c r="A25" s="52">
        <v>1935</v>
      </c>
      <c r="B25" s="53">
        <v>28.233851537148478</v>
      </c>
      <c r="C25" s="53">
        <v>0</v>
      </c>
      <c r="D25" s="53">
        <v>28.233851537148478</v>
      </c>
      <c r="E25" s="54">
        <v>0.6722345604082971</v>
      </c>
      <c r="F25" s="13"/>
      <c r="G25" s="52">
        <v>1941</v>
      </c>
      <c r="H25" s="53">
        <v>36.714263135974377</v>
      </c>
      <c r="I25" s="55">
        <v>0.1604938271604941</v>
      </c>
      <c r="J25" s="56">
        <v>0.87414912228510422</v>
      </c>
      <c r="K25" s="18"/>
      <c r="L25" s="18"/>
      <c r="M25" s="18"/>
    </row>
    <row r="26" spans="1:13" ht="12.75" customHeight="1" x14ac:dyDescent="0.2">
      <c r="A26" s="52">
        <v>1936</v>
      </c>
      <c r="B26" s="53">
        <v>31.677958260923987</v>
      </c>
      <c r="C26" s="53">
        <v>0</v>
      </c>
      <c r="D26" s="53">
        <v>31.677958260923987</v>
      </c>
      <c r="E26" s="54">
        <v>0.7542371014505711</v>
      </c>
      <c r="F26" s="13"/>
      <c r="G26" s="52">
        <v>1974</v>
      </c>
      <c r="H26" s="53">
        <v>35.733563834184203</v>
      </c>
      <c r="I26" s="55">
        <v>0.17283950617283977</v>
      </c>
      <c r="J26" s="56">
        <v>0.85079913890914771</v>
      </c>
      <c r="K26" s="18"/>
      <c r="L26" s="18"/>
      <c r="M26" s="18"/>
    </row>
    <row r="27" spans="1:13" ht="12.75" customHeight="1" x14ac:dyDescent="0.2">
      <c r="A27" s="52">
        <v>1937</v>
      </c>
      <c r="B27" s="53">
        <v>31.370318050060085</v>
      </c>
      <c r="C27" s="53">
        <v>0</v>
      </c>
      <c r="D27" s="53">
        <v>31.370318050060085</v>
      </c>
      <c r="E27" s="54">
        <v>0.74691233452524008</v>
      </c>
      <c r="F27" s="13"/>
      <c r="G27" s="52">
        <v>1997</v>
      </c>
      <c r="H27" s="53">
        <v>35.571933414442817</v>
      </c>
      <c r="I27" s="55">
        <v>0.18518518518518548</v>
      </c>
      <c r="J27" s="56">
        <v>0.84695079558197184</v>
      </c>
      <c r="K27" s="18"/>
      <c r="L27" s="18"/>
      <c r="M27" s="18"/>
    </row>
    <row r="28" spans="1:13" ht="12.75" customHeight="1" x14ac:dyDescent="0.2">
      <c r="A28" s="52">
        <v>1938</v>
      </c>
      <c r="B28" s="53">
        <v>42.000000002776858</v>
      </c>
      <c r="C28" s="53">
        <v>0</v>
      </c>
      <c r="D28" s="53">
        <v>42.000000002776858</v>
      </c>
      <c r="E28" s="54">
        <v>1.0000000000661156</v>
      </c>
      <c r="F28" s="13"/>
      <c r="G28" s="52">
        <v>1978</v>
      </c>
      <c r="H28" s="53">
        <v>33.96816117969199</v>
      </c>
      <c r="I28" s="55">
        <v>0.19753086419753119</v>
      </c>
      <c r="J28" s="56">
        <v>0.80876574237361876</v>
      </c>
      <c r="K28" s="18"/>
      <c r="L28" s="18"/>
      <c r="M28" s="18"/>
    </row>
    <row r="29" spans="1:13" ht="12.75" customHeight="1" x14ac:dyDescent="0.2">
      <c r="A29" s="52">
        <v>1939</v>
      </c>
      <c r="B29" s="53">
        <v>22.719752458412213</v>
      </c>
      <c r="C29" s="53">
        <v>0</v>
      </c>
      <c r="D29" s="53">
        <v>22.719752458412213</v>
      </c>
      <c r="E29" s="54">
        <v>0.54094648710505266</v>
      </c>
      <c r="F29" s="13"/>
      <c r="G29" s="52">
        <v>1984</v>
      </c>
      <c r="H29" s="53">
        <v>33.024433045858878</v>
      </c>
      <c r="I29" s="55">
        <v>0.20987654320987689</v>
      </c>
      <c r="J29" s="56">
        <v>0.78629602490140182</v>
      </c>
      <c r="K29" s="18"/>
      <c r="L29" s="18"/>
      <c r="M29" s="18"/>
    </row>
    <row r="30" spans="1:13" ht="12.75" customHeight="1" x14ac:dyDescent="0.2">
      <c r="A30" s="52">
        <v>1940</v>
      </c>
      <c r="B30" s="53">
        <v>27.198192143380787</v>
      </c>
      <c r="C30" s="53">
        <v>0</v>
      </c>
      <c r="D30" s="53">
        <v>27.198192143380787</v>
      </c>
      <c r="E30" s="54">
        <v>0.64757600341382826</v>
      </c>
      <c r="F30" s="13"/>
      <c r="G30" s="52">
        <v>1951</v>
      </c>
      <c r="H30" s="53">
        <v>32.94169985065291</v>
      </c>
      <c r="I30" s="55">
        <v>0.2222222222222226</v>
      </c>
      <c r="J30" s="56">
        <v>0.78432618692030742</v>
      </c>
      <c r="K30" s="18"/>
      <c r="L30" s="18"/>
      <c r="M30" s="18"/>
    </row>
    <row r="31" spans="1:13" ht="12.75" customHeight="1" x14ac:dyDescent="0.2">
      <c r="A31" s="52">
        <v>1941</v>
      </c>
      <c r="B31" s="53">
        <v>36.714263135974377</v>
      </c>
      <c r="C31" s="53">
        <v>0</v>
      </c>
      <c r="D31" s="53">
        <v>36.714263135974377</v>
      </c>
      <c r="E31" s="54">
        <v>0.87414912228510422</v>
      </c>
      <c r="F31" s="13"/>
      <c r="G31" s="52">
        <v>1973</v>
      </c>
      <c r="H31" s="53">
        <v>32.877624340299384</v>
      </c>
      <c r="I31" s="55">
        <v>0.23456790123456828</v>
      </c>
      <c r="J31" s="56">
        <v>0.78280057953093773</v>
      </c>
      <c r="K31" s="18"/>
      <c r="L31" s="18"/>
      <c r="M31" s="18"/>
    </row>
    <row r="32" spans="1:13" ht="12.75" customHeight="1" x14ac:dyDescent="0.2">
      <c r="A32" s="52">
        <v>1942</v>
      </c>
      <c r="B32" s="53">
        <v>29.231624445817957</v>
      </c>
      <c r="C32" s="53">
        <v>0</v>
      </c>
      <c r="D32" s="53">
        <v>29.231624445817957</v>
      </c>
      <c r="E32" s="54">
        <v>0.69599105823376084</v>
      </c>
      <c r="F32" s="13"/>
      <c r="G32" s="52">
        <v>1928</v>
      </c>
      <c r="H32" s="53">
        <v>32.380802518154773</v>
      </c>
      <c r="I32" s="55">
        <v>0.24691358024691398</v>
      </c>
      <c r="J32" s="56">
        <v>0.77097148852749464</v>
      </c>
      <c r="K32" s="18"/>
      <c r="L32" s="18"/>
      <c r="M32" s="18"/>
    </row>
    <row r="33" spans="1:13" ht="12.75" customHeight="1" x14ac:dyDescent="0.2">
      <c r="A33" s="52">
        <v>1943</v>
      </c>
      <c r="B33" s="53">
        <v>37.194402317840947</v>
      </c>
      <c r="C33" s="53">
        <v>0</v>
      </c>
      <c r="D33" s="53">
        <v>37.194402317840947</v>
      </c>
      <c r="E33" s="54">
        <v>0.88558100756764158</v>
      </c>
      <c r="F33" s="13"/>
      <c r="G33" s="52">
        <v>1996</v>
      </c>
      <c r="H33" s="53">
        <v>32.332838865038376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17.714078438197053</v>
      </c>
      <c r="C34" s="53">
        <v>0</v>
      </c>
      <c r="D34" s="53">
        <v>17.714078438197053</v>
      </c>
      <c r="E34" s="54">
        <v>0.42176377233802509</v>
      </c>
      <c r="F34" s="13"/>
      <c r="G34" s="52">
        <v>1922</v>
      </c>
      <c r="H34" s="53">
        <v>32.252325916331777</v>
      </c>
      <c r="I34" s="55">
        <v>0.27160493827160537</v>
      </c>
      <c r="J34" s="56">
        <v>0.76791252181742331</v>
      </c>
      <c r="K34" s="18"/>
      <c r="L34" s="18"/>
      <c r="M34" s="18"/>
    </row>
    <row r="35" spans="1:13" ht="12.75" customHeight="1" x14ac:dyDescent="0.2">
      <c r="A35" s="52">
        <v>1945</v>
      </c>
      <c r="B35" s="53">
        <v>31.164034574560485</v>
      </c>
      <c r="C35" s="53">
        <v>0</v>
      </c>
      <c r="D35" s="53">
        <v>31.164034574560485</v>
      </c>
      <c r="E35" s="54">
        <v>0.7420008232038211</v>
      </c>
      <c r="F35" s="13"/>
      <c r="G35" s="52">
        <v>1999</v>
      </c>
      <c r="H35" s="53">
        <v>32.142637405896309</v>
      </c>
      <c r="I35" s="55">
        <v>0.2839506172839511</v>
      </c>
      <c r="J35" s="56">
        <v>0.7653008906165788</v>
      </c>
      <c r="K35" s="18"/>
      <c r="L35" s="18"/>
      <c r="M35" s="18"/>
    </row>
    <row r="36" spans="1:13" ht="12.75" customHeight="1" x14ac:dyDescent="0.2">
      <c r="A36" s="52">
        <v>1946</v>
      </c>
      <c r="B36" s="53">
        <v>28.56183192712794</v>
      </c>
      <c r="C36" s="53">
        <v>0</v>
      </c>
      <c r="D36" s="53">
        <v>28.56183192712794</v>
      </c>
      <c r="E36" s="54">
        <v>0.68004361731257001</v>
      </c>
      <c r="F36" s="13"/>
      <c r="G36" s="52">
        <v>1970</v>
      </c>
      <c r="H36" s="53">
        <v>31.829910050256707</v>
      </c>
      <c r="I36" s="55">
        <v>0.29629629629629678</v>
      </c>
      <c r="J36" s="56">
        <v>0.75785500119658822</v>
      </c>
      <c r="K36" s="18"/>
      <c r="L36" s="18"/>
      <c r="M36" s="18"/>
    </row>
    <row r="37" spans="1:13" ht="12.75" customHeight="1" x14ac:dyDescent="0.2">
      <c r="A37" s="52">
        <v>1947</v>
      </c>
      <c r="B37" s="53">
        <v>22.909256053796188</v>
      </c>
      <c r="C37" s="53">
        <v>0</v>
      </c>
      <c r="D37" s="53">
        <v>22.909256053796188</v>
      </c>
      <c r="E37" s="54">
        <v>0.5454584774713378</v>
      </c>
      <c r="F37" s="13"/>
      <c r="G37" s="52">
        <v>1936</v>
      </c>
      <c r="H37" s="53">
        <v>31.677958260923987</v>
      </c>
      <c r="I37" s="55">
        <v>0.30864197530864246</v>
      </c>
      <c r="J37" s="56">
        <v>0.7542371014505711</v>
      </c>
      <c r="K37" s="18"/>
      <c r="L37" s="18"/>
      <c r="M37" s="18"/>
    </row>
    <row r="38" spans="1:13" ht="12.75" customHeight="1" x14ac:dyDescent="0.2">
      <c r="A38" s="52">
        <v>1948</v>
      </c>
      <c r="B38" s="53">
        <v>21.717719138859241</v>
      </c>
      <c r="C38" s="53">
        <v>0</v>
      </c>
      <c r="D38" s="53">
        <v>21.717719138859241</v>
      </c>
      <c r="E38" s="54">
        <v>0.51708855092521999</v>
      </c>
      <c r="F38" s="13"/>
      <c r="G38" s="52">
        <v>1985</v>
      </c>
      <c r="H38" s="53">
        <v>31.446199224062767</v>
      </c>
      <c r="I38" s="55">
        <v>0.32098765432098819</v>
      </c>
      <c r="J38" s="56">
        <v>0.74871902914435162</v>
      </c>
      <c r="K38" s="18"/>
      <c r="L38" s="18"/>
      <c r="M38" s="18"/>
    </row>
    <row r="39" spans="1:13" ht="12.75" customHeight="1" x14ac:dyDescent="0.2">
      <c r="A39" s="52">
        <v>1949</v>
      </c>
      <c r="B39" s="53">
        <v>16.11537716611722</v>
      </c>
      <c r="C39" s="53">
        <v>0</v>
      </c>
      <c r="D39" s="53">
        <v>16.11537716611722</v>
      </c>
      <c r="E39" s="54">
        <v>0.38369945633612429</v>
      </c>
      <c r="F39" s="13"/>
      <c r="G39" s="52">
        <v>1937</v>
      </c>
      <c r="H39" s="53">
        <v>31.370318050060085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25.456148787374335</v>
      </c>
      <c r="C40" s="53">
        <v>0</v>
      </c>
      <c r="D40" s="53">
        <v>25.456148787374335</v>
      </c>
      <c r="E40" s="54">
        <v>0.60609878065176992</v>
      </c>
      <c r="F40" s="13"/>
      <c r="G40" s="52">
        <v>1945</v>
      </c>
      <c r="H40" s="53">
        <v>31.164034574560485</v>
      </c>
      <c r="I40" s="55">
        <v>0.34567901234567955</v>
      </c>
      <c r="J40" s="56">
        <v>0.7420008232038211</v>
      </c>
      <c r="K40" s="18"/>
      <c r="L40" s="18"/>
      <c r="M40" s="18"/>
    </row>
    <row r="41" spans="1:13" ht="12.75" customHeight="1" x14ac:dyDescent="0.2">
      <c r="A41" s="52">
        <v>1951</v>
      </c>
      <c r="B41" s="53">
        <v>32.94169985065291</v>
      </c>
      <c r="C41" s="53">
        <v>0</v>
      </c>
      <c r="D41" s="53">
        <v>32.94169985065291</v>
      </c>
      <c r="E41" s="54">
        <v>0.78432618692030742</v>
      </c>
      <c r="F41" s="13"/>
      <c r="G41" s="52">
        <v>1945</v>
      </c>
      <c r="H41" s="53">
        <v>31.164034574560485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38.076492052472219</v>
      </c>
      <c r="C42" s="53">
        <v>0</v>
      </c>
      <c r="D42" s="53">
        <v>38.076492052472219</v>
      </c>
      <c r="E42" s="54">
        <v>0.90658314410648144</v>
      </c>
      <c r="F42" s="13"/>
      <c r="G42" s="52">
        <v>2000</v>
      </c>
      <c r="H42" s="53">
        <v>31.098486939708469</v>
      </c>
      <c r="I42" s="55">
        <v>0.37037037037037096</v>
      </c>
      <c r="J42" s="56">
        <v>0.74044016523115397</v>
      </c>
      <c r="K42" s="18"/>
      <c r="L42" s="18"/>
      <c r="M42" s="18"/>
    </row>
    <row r="43" spans="1:13" ht="12.75" customHeight="1" x14ac:dyDescent="0.2">
      <c r="A43" s="52">
        <v>1953</v>
      </c>
      <c r="B43" s="53">
        <v>26.650188416160336</v>
      </c>
      <c r="C43" s="53">
        <v>0</v>
      </c>
      <c r="D43" s="53">
        <v>26.650188416160336</v>
      </c>
      <c r="E43" s="54">
        <v>0.63452829562286517</v>
      </c>
      <c r="F43" s="13"/>
      <c r="G43" s="52">
        <v>1975</v>
      </c>
      <c r="H43" s="53">
        <v>29.854406842394553</v>
      </c>
      <c r="I43" s="55">
        <v>0.38271604938271669</v>
      </c>
      <c r="J43" s="56">
        <v>0.71081921053320363</v>
      </c>
      <c r="K43" s="18"/>
      <c r="L43" s="18"/>
      <c r="M43" s="18"/>
    </row>
    <row r="44" spans="1:13" ht="12.75" customHeight="1" x14ac:dyDescent="0.2">
      <c r="A44" s="52">
        <v>1954</v>
      </c>
      <c r="B44" s="53">
        <v>26.833711225258241</v>
      </c>
      <c r="C44" s="53">
        <v>0</v>
      </c>
      <c r="D44" s="53">
        <v>26.833711225258241</v>
      </c>
      <c r="E44" s="54">
        <v>0.63889788631567246</v>
      </c>
      <c r="F44" s="13"/>
      <c r="G44" s="52">
        <v>1927</v>
      </c>
      <c r="H44" s="53">
        <v>29.262390235378568</v>
      </c>
      <c r="I44" s="55">
        <v>0.39506172839506237</v>
      </c>
      <c r="J44" s="56">
        <v>0.69672357703282306</v>
      </c>
      <c r="K44" s="18"/>
      <c r="L44" s="18"/>
      <c r="M44" s="18"/>
    </row>
    <row r="45" spans="1:13" ht="12.75" customHeight="1" x14ac:dyDescent="0.2">
      <c r="A45" s="52">
        <v>1955</v>
      </c>
      <c r="B45" s="53">
        <v>17.650657635331736</v>
      </c>
      <c r="C45" s="53">
        <v>0</v>
      </c>
      <c r="D45" s="53">
        <v>17.650657635331736</v>
      </c>
      <c r="E45" s="54">
        <v>0.42025375322218422</v>
      </c>
      <c r="F45" s="13"/>
      <c r="G45" s="52">
        <v>1942</v>
      </c>
      <c r="H45" s="53">
        <v>29.231624445817957</v>
      </c>
      <c r="I45" s="55">
        <v>0.40740740740740805</v>
      </c>
      <c r="J45" s="56">
        <v>0.69599105823376084</v>
      </c>
      <c r="K45" s="18"/>
      <c r="L45" s="18"/>
      <c r="M45" s="18"/>
    </row>
    <row r="46" spans="1:13" ht="12.75" customHeight="1" x14ac:dyDescent="0.2">
      <c r="A46" s="52">
        <v>1956</v>
      </c>
      <c r="B46" s="53">
        <v>37.281473399359868</v>
      </c>
      <c r="C46" s="53">
        <v>0</v>
      </c>
      <c r="D46" s="53">
        <v>37.281473399359868</v>
      </c>
      <c r="E46" s="54">
        <v>0.88765412855618731</v>
      </c>
      <c r="F46" s="13"/>
      <c r="G46" s="52">
        <v>2003</v>
      </c>
      <c r="H46" s="53">
        <v>29.143849368239827</v>
      </c>
      <c r="I46" s="55">
        <v>0.41975308641975378</v>
      </c>
      <c r="J46" s="56">
        <v>0.69390117543428165</v>
      </c>
      <c r="K46" s="18"/>
      <c r="L46" s="18"/>
      <c r="M46" s="18"/>
    </row>
    <row r="47" spans="1:13" ht="12.75" customHeight="1" x14ac:dyDescent="0.2">
      <c r="A47" s="52">
        <v>1957</v>
      </c>
      <c r="B47" s="53">
        <v>23.141126191568951</v>
      </c>
      <c r="C47" s="53">
        <v>0</v>
      </c>
      <c r="D47" s="53">
        <v>23.141126191568951</v>
      </c>
      <c r="E47" s="54">
        <v>0.55097919503735593</v>
      </c>
      <c r="F47" s="13"/>
      <c r="G47" s="52">
        <v>1971</v>
      </c>
      <c r="H47" s="53">
        <v>28.749325137772292</v>
      </c>
      <c r="I47" s="55">
        <v>0.43209876543209946</v>
      </c>
      <c r="J47" s="56">
        <v>0.68450774137553072</v>
      </c>
      <c r="K47" s="18"/>
      <c r="L47" s="18"/>
      <c r="M47" s="18"/>
    </row>
    <row r="48" spans="1:13" ht="12.75" customHeight="1" x14ac:dyDescent="0.2">
      <c r="A48" s="52">
        <v>1958</v>
      </c>
      <c r="B48" s="53">
        <v>42.000000002776858</v>
      </c>
      <c r="C48" s="53">
        <v>0</v>
      </c>
      <c r="D48" s="53">
        <v>42.000000002776858</v>
      </c>
      <c r="E48" s="54">
        <v>1.0000000000661156</v>
      </c>
      <c r="F48" s="13"/>
      <c r="G48" s="52">
        <v>1946</v>
      </c>
      <c r="H48" s="53">
        <v>28.56183192712794</v>
      </c>
      <c r="I48" s="55">
        <v>0.4444444444444452</v>
      </c>
      <c r="J48" s="56">
        <v>0.68004361731257001</v>
      </c>
      <c r="K48" s="18"/>
      <c r="L48" s="18"/>
      <c r="M48" s="18"/>
    </row>
    <row r="49" spans="1:13" ht="12.75" customHeight="1" x14ac:dyDescent="0.2">
      <c r="A49" s="52">
        <v>1959</v>
      </c>
      <c r="B49" s="53">
        <v>23.092646208506725</v>
      </c>
      <c r="C49" s="53">
        <v>0</v>
      </c>
      <c r="D49" s="53">
        <v>23.092646208506725</v>
      </c>
      <c r="E49" s="54">
        <v>0.54982490972635056</v>
      </c>
      <c r="F49" s="13"/>
      <c r="G49" s="52">
        <v>1935</v>
      </c>
      <c r="H49" s="53">
        <v>28.233851537148478</v>
      </c>
      <c r="I49" s="55">
        <v>0.45679012345679088</v>
      </c>
      <c r="J49" s="56">
        <v>0.6722345604082971</v>
      </c>
      <c r="K49" s="18"/>
      <c r="L49" s="18"/>
      <c r="M49" s="18"/>
    </row>
    <row r="50" spans="1:13" ht="12.75" customHeight="1" x14ac:dyDescent="0.2">
      <c r="A50" s="52">
        <v>1960</v>
      </c>
      <c r="B50" s="53">
        <v>20.362462960489797</v>
      </c>
      <c r="C50" s="53">
        <v>0</v>
      </c>
      <c r="D50" s="53">
        <v>20.362462960489797</v>
      </c>
      <c r="E50" s="54">
        <v>0.48482054667832852</v>
      </c>
      <c r="F50" s="13"/>
      <c r="G50" s="52">
        <v>1965</v>
      </c>
      <c r="H50" s="53">
        <v>27.903141901860977</v>
      </c>
      <c r="I50" s="55">
        <v>0.46913580246913655</v>
      </c>
      <c r="J50" s="56">
        <v>0.66436052147288038</v>
      </c>
      <c r="K50" s="18"/>
      <c r="L50" s="18"/>
      <c r="M50" s="18"/>
    </row>
    <row r="51" spans="1:13" ht="12.75" customHeight="1" x14ac:dyDescent="0.2">
      <c r="A51" s="52">
        <v>1961</v>
      </c>
      <c r="B51" s="53">
        <v>17.501188077254284</v>
      </c>
      <c r="C51" s="53">
        <v>0</v>
      </c>
      <c r="D51" s="53">
        <v>17.501188077254284</v>
      </c>
      <c r="E51" s="54">
        <v>0.41669495422034009</v>
      </c>
      <c r="F51" s="13"/>
      <c r="G51" s="52">
        <v>1963</v>
      </c>
      <c r="H51" s="53">
        <v>27.722790460117469</v>
      </c>
      <c r="I51" s="55">
        <v>0.48148148148148229</v>
      </c>
      <c r="J51" s="56">
        <v>0.66006643952660637</v>
      </c>
      <c r="K51" s="18"/>
      <c r="L51" s="18"/>
      <c r="M51" s="18"/>
    </row>
    <row r="52" spans="1:13" ht="12.75" customHeight="1" x14ac:dyDescent="0.2">
      <c r="A52" s="52">
        <v>1962</v>
      </c>
      <c r="B52" s="53">
        <v>23.525854250395071</v>
      </c>
      <c r="C52" s="53">
        <v>0</v>
      </c>
      <c r="D52" s="53">
        <v>23.525854250395071</v>
      </c>
      <c r="E52" s="54">
        <v>0.56013938691416831</v>
      </c>
      <c r="F52" s="13"/>
      <c r="G52" s="52">
        <v>1993</v>
      </c>
      <c r="H52" s="53">
        <v>27.632599365395198</v>
      </c>
      <c r="I52" s="55">
        <v>0.49382716049382797</v>
      </c>
      <c r="J52" s="56">
        <v>0.65791903250940942</v>
      </c>
      <c r="K52" s="18"/>
      <c r="L52" s="18"/>
      <c r="M52" s="18"/>
    </row>
    <row r="53" spans="1:13" ht="12.75" customHeight="1" x14ac:dyDescent="0.2">
      <c r="A53" s="52">
        <v>1963</v>
      </c>
      <c r="B53" s="53">
        <v>27.722790460117469</v>
      </c>
      <c r="C53" s="53">
        <v>0</v>
      </c>
      <c r="D53" s="53">
        <v>27.722790460117469</v>
      </c>
      <c r="E53" s="54">
        <v>0.66006643952660637</v>
      </c>
      <c r="F53" s="13"/>
      <c r="G53" s="52">
        <v>1940</v>
      </c>
      <c r="H53" s="53">
        <v>27.198192143380787</v>
      </c>
      <c r="I53" s="55">
        <v>0.50617283950617364</v>
      </c>
      <c r="J53" s="56">
        <v>0.64757600341382826</v>
      </c>
      <c r="K53" s="18"/>
      <c r="L53" s="18"/>
      <c r="M53" s="18"/>
    </row>
    <row r="54" spans="1:13" ht="12.75" customHeight="1" x14ac:dyDescent="0.2">
      <c r="A54" s="52">
        <v>1964</v>
      </c>
      <c r="B54" s="53">
        <v>26.842524153572494</v>
      </c>
      <c r="C54" s="53">
        <v>0</v>
      </c>
      <c r="D54" s="53">
        <v>26.842524153572494</v>
      </c>
      <c r="E54" s="54">
        <v>0.63910771794220222</v>
      </c>
      <c r="F54" s="13"/>
      <c r="G54" s="52">
        <v>2002</v>
      </c>
      <c r="H54" s="53">
        <v>26.904822721412408</v>
      </c>
      <c r="I54" s="55">
        <v>0.51851851851851938</v>
      </c>
      <c r="J54" s="56">
        <v>0.64059101717648592</v>
      </c>
      <c r="K54" s="18"/>
      <c r="L54" s="18"/>
      <c r="M54" s="18"/>
    </row>
    <row r="55" spans="1:13" ht="12.75" customHeight="1" x14ac:dyDescent="0.2">
      <c r="A55" s="47">
        <v>1965</v>
      </c>
      <c r="B55" s="48">
        <v>27.903141901860977</v>
      </c>
      <c r="C55" s="48">
        <v>0</v>
      </c>
      <c r="D55" s="48">
        <v>27.903141901860977</v>
      </c>
      <c r="E55" s="49">
        <v>0.66436052147288038</v>
      </c>
      <c r="F55" s="13"/>
      <c r="G55" s="47">
        <v>1964</v>
      </c>
      <c r="H55" s="48">
        <v>26.842524153572494</v>
      </c>
      <c r="I55" s="50">
        <v>0.53086419753086511</v>
      </c>
      <c r="J55" s="51">
        <v>0.63910771794220222</v>
      </c>
      <c r="K55" s="18"/>
      <c r="L55" s="18"/>
      <c r="M55" s="18"/>
    </row>
    <row r="56" spans="1:13" ht="12.75" customHeight="1" x14ac:dyDescent="0.2">
      <c r="A56" s="52">
        <v>1966</v>
      </c>
      <c r="B56" s="53">
        <v>26.582856713136749</v>
      </c>
      <c r="C56" s="53">
        <v>0</v>
      </c>
      <c r="D56" s="53">
        <v>26.582856713136749</v>
      </c>
      <c r="E56" s="54">
        <v>0.63292515983658926</v>
      </c>
      <c r="F56" s="13"/>
      <c r="G56" s="52">
        <v>1954</v>
      </c>
      <c r="H56" s="53">
        <v>26.833711225258241</v>
      </c>
      <c r="I56" s="55">
        <v>0.54320987654321073</v>
      </c>
      <c r="J56" s="56">
        <v>0.63889788631567246</v>
      </c>
      <c r="K56" s="18"/>
      <c r="L56" s="18"/>
      <c r="M56" s="18"/>
    </row>
    <row r="57" spans="1:13" ht="12.75" customHeight="1" x14ac:dyDescent="0.2">
      <c r="A57" s="52">
        <v>1967</v>
      </c>
      <c r="B57" s="53">
        <v>42.000000002776872</v>
      </c>
      <c r="C57" s="53">
        <v>0</v>
      </c>
      <c r="D57" s="53">
        <v>42.000000002776872</v>
      </c>
      <c r="E57" s="54">
        <v>1.000000000066116</v>
      </c>
      <c r="F57" s="13"/>
      <c r="G57" s="52">
        <v>1989</v>
      </c>
      <c r="H57" s="53">
        <v>26.673849535169598</v>
      </c>
      <c r="I57" s="55">
        <v>0.55555555555555647</v>
      </c>
      <c r="J57" s="56">
        <v>0.63509165559927616</v>
      </c>
      <c r="K57" s="18"/>
      <c r="L57" s="18"/>
      <c r="M57" s="18"/>
    </row>
    <row r="58" spans="1:13" ht="12.75" customHeight="1" x14ac:dyDescent="0.2">
      <c r="A58" s="52">
        <v>1968</v>
      </c>
      <c r="B58" s="53">
        <v>22.496460829477193</v>
      </c>
      <c r="C58" s="53">
        <v>0</v>
      </c>
      <c r="D58" s="53">
        <v>22.496460829477193</v>
      </c>
      <c r="E58" s="54">
        <v>0.53563001974945701</v>
      </c>
      <c r="F58" s="13"/>
      <c r="G58" s="52">
        <v>1953</v>
      </c>
      <c r="H58" s="53">
        <v>26.650188416160336</v>
      </c>
      <c r="I58" s="55">
        <v>0.5679012345679022</v>
      </c>
      <c r="J58" s="56">
        <v>0.63452829562286517</v>
      </c>
      <c r="K58" s="18"/>
      <c r="L58" s="18"/>
      <c r="M58" s="18"/>
    </row>
    <row r="59" spans="1:13" ht="12.75" customHeight="1" x14ac:dyDescent="0.2">
      <c r="A59" s="52">
        <v>1969</v>
      </c>
      <c r="B59" s="53">
        <v>42.000000002776851</v>
      </c>
      <c r="C59" s="53">
        <v>0</v>
      </c>
      <c r="D59" s="53">
        <v>42.000000002776851</v>
      </c>
      <c r="E59" s="54">
        <v>1.0000000000661156</v>
      </c>
      <c r="F59" s="13"/>
      <c r="G59" s="52">
        <v>1923</v>
      </c>
      <c r="H59" s="53">
        <v>26.633963981426781</v>
      </c>
      <c r="I59" s="55">
        <v>0.58024691358024783</v>
      </c>
      <c r="J59" s="56">
        <v>0.6341419995577805</v>
      </c>
      <c r="K59" s="18"/>
      <c r="L59" s="18"/>
      <c r="M59" s="18"/>
    </row>
    <row r="60" spans="1:13" ht="12.75" customHeight="1" x14ac:dyDescent="0.2">
      <c r="A60" s="52">
        <v>1970</v>
      </c>
      <c r="B60" s="53">
        <v>31.829910050256707</v>
      </c>
      <c r="C60" s="53">
        <v>0</v>
      </c>
      <c r="D60" s="53">
        <v>31.829910050256707</v>
      </c>
      <c r="E60" s="54">
        <v>0.75785500119658822</v>
      </c>
      <c r="F60" s="13"/>
      <c r="G60" s="52">
        <v>1966</v>
      </c>
      <c r="H60" s="53">
        <v>26.582856713136749</v>
      </c>
      <c r="I60" s="55">
        <v>0.59259259259259356</v>
      </c>
      <c r="J60" s="56">
        <v>0.63292515983658926</v>
      </c>
      <c r="K60" s="18"/>
      <c r="L60" s="18"/>
      <c r="M60" s="18"/>
    </row>
    <row r="61" spans="1:13" ht="12.75" customHeight="1" x14ac:dyDescent="0.2">
      <c r="A61" s="52">
        <v>1971</v>
      </c>
      <c r="B61" s="53">
        <v>28.749325137772292</v>
      </c>
      <c r="C61" s="53">
        <v>0</v>
      </c>
      <c r="D61" s="53">
        <v>28.749325137772292</v>
      </c>
      <c r="E61" s="54">
        <v>0.68450774137553072</v>
      </c>
      <c r="F61" s="13"/>
      <c r="G61" s="52">
        <v>1950</v>
      </c>
      <c r="H61" s="53">
        <v>25.456148787374335</v>
      </c>
      <c r="I61" s="55">
        <v>0.60493827160493929</v>
      </c>
      <c r="J61" s="56">
        <v>0.60609878065176992</v>
      </c>
      <c r="K61" s="18"/>
      <c r="L61" s="18"/>
      <c r="M61" s="18"/>
    </row>
    <row r="62" spans="1:13" ht="12.75" customHeight="1" x14ac:dyDescent="0.2">
      <c r="A62" s="52">
        <v>1972</v>
      </c>
      <c r="B62" s="53">
        <v>21.660039632029886</v>
      </c>
      <c r="C62" s="53">
        <v>0</v>
      </c>
      <c r="D62" s="53">
        <v>21.660039632029886</v>
      </c>
      <c r="E62" s="54">
        <v>0.5157152293340449</v>
      </c>
      <c r="F62" s="13"/>
      <c r="G62" s="52">
        <v>1962</v>
      </c>
      <c r="H62" s="53">
        <v>23.525854250395071</v>
      </c>
      <c r="I62" s="55">
        <v>0.61728395061728492</v>
      </c>
      <c r="J62" s="56">
        <v>0.56013938691416831</v>
      </c>
      <c r="K62" s="18"/>
      <c r="L62" s="18"/>
      <c r="M62" s="18"/>
    </row>
    <row r="63" spans="1:13" ht="12.75" customHeight="1" x14ac:dyDescent="0.2">
      <c r="A63" s="52">
        <v>1973</v>
      </c>
      <c r="B63" s="53">
        <v>32.877624340299384</v>
      </c>
      <c r="C63" s="53">
        <v>0</v>
      </c>
      <c r="D63" s="53">
        <v>32.877624340299384</v>
      </c>
      <c r="E63" s="54">
        <v>0.78280057953093773</v>
      </c>
      <c r="F63" s="13"/>
      <c r="G63" s="52">
        <v>1981</v>
      </c>
      <c r="H63" s="53">
        <v>23.419131729702265</v>
      </c>
      <c r="I63" s="55">
        <v>0.62962962962963065</v>
      </c>
      <c r="J63" s="56">
        <v>0.55759837451672056</v>
      </c>
      <c r="K63" s="18"/>
      <c r="L63" s="18"/>
      <c r="M63" s="18"/>
    </row>
    <row r="64" spans="1:13" ht="12.75" customHeight="1" x14ac:dyDescent="0.2">
      <c r="A64" s="52">
        <v>1974</v>
      </c>
      <c r="B64" s="53">
        <v>35.733563834184203</v>
      </c>
      <c r="C64" s="53">
        <v>0</v>
      </c>
      <c r="D64" s="53">
        <v>35.733563834184203</v>
      </c>
      <c r="E64" s="54">
        <v>0.85079913890914771</v>
      </c>
      <c r="F64" s="13"/>
      <c r="G64" s="52">
        <v>1957</v>
      </c>
      <c r="H64" s="53">
        <v>23.141126191568951</v>
      </c>
      <c r="I64" s="55">
        <v>0.64197530864197638</v>
      </c>
      <c r="J64" s="56">
        <v>0.55097919503735593</v>
      </c>
      <c r="K64" s="18"/>
      <c r="L64" s="18"/>
      <c r="M64" s="18"/>
    </row>
    <row r="65" spans="1:13" ht="12.75" customHeight="1" x14ac:dyDescent="0.2">
      <c r="A65" s="52">
        <v>1975</v>
      </c>
      <c r="B65" s="53">
        <v>29.854406842394553</v>
      </c>
      <c r="C65" s="53">
        <v>0</v>
      </c>
      <c r="D65" s="53">
        <v>29.854406842394553</v>
      </c>
      <c r="E65" s="54">
        <v>0.71081921053320363</v>
      </c>
      <c r="F65" s="13"/>
      <c r="G65" s="52">
        <v>1959</v>
      </c>
      <c r="H65" s="53">
        <v>23.092646208506725</v>
      </c>
      <c r="I65" s="55">
        <v>0.65432098765432201</v>
      </c>
      <c r="J65" s="56">
        <v>0.54982490972635056</v>
      </c>
      <c r="K65" s="18"/>
      <c r="L65" s="18"/>
      <c r="M65" s="18"/>
    </row>
    <row r="66" spans="1:13" ht="12.75" customHeight="1" x14ac:dyDescent="0.2">
      <c r="A66" s="52">
        <v>1976</v>
      </c>
      <c r="B66" s="53">
        <v>17.526885197338959</v>
      </c>
      <c r="C66" s="53">
        <v>0</v>
      </c>
      <c r="D66" s="53">
        <v>17.526885197338959</v>
      </c>
      <c r="E66" s="54">
        <v>0.41730679041283236</v>
      </c>
      <c r="F66" s="13"/>
      <c r="G66" s="52">
        <v>1947</v>
      </c>
      <c r="H66" s="53">
        <v>22.909256053796188</v>
      </c>
      <c r="I66" s="55">
        <v>0.66666666666666774</v>
      </c>
      <c r="J66" s="56">
        <v>0.5454584774713378</v>
      </c>
      <c r="K66" s="18"/>
      <c r="L66" s="18"/>
      <c r="M66" s="18"/>
    </row>
    <row r="67" spans="1:13" ht="12.75" customHeight="1" x14ac:dyDescent="0.2">
      <c r="A67" s="52">
        <v>1977</v>
      </c>
      <c r="B67" s="53">
        <v>4.4752726136368617</v>
      </c>
      <c r="C67" s="53">
        <v>0</v>
      </c>
      <c r="D67" s="53">
        <v>4.4752726136368617</v>
      </c>
      <c r="E67" s="54">
        <v>0.10655410984849671</v>
      </c>
      <c r="F67" s="13"/>
      <c r="G67" s="52">
        <v>1939</v>
      </c>
      <c r="H67" s="53">
        <v>22.719752458412213</v>
      </c>
      <c r="I67" s="55">
        <v>0.67901234567901347</v>
      </c>
      <c r="J67" s="56">
        <v>0.54094648710505266</v>
      </c>
      <c r="K67" s="18"/>
      <c r="L67" s="18"/>
      <c r="M67" s="18"/>
    </row>
    <row r="68" spans="1:13" ht="12.75" customHeight="1" x14ac:dyDescent="0.2">
      <c r="A68" s="52">
        <v>1978</v>
      </c>
      <c r="B68" s="53">
        <v>33.96816117969199</v>
      </c>
      <c r="C68" s="53">
        <v>0</v>
      </c>
      <c r="D68" s="53">
        <v>33.96816117969199</v>
      </c>
      <c r="E68" s="54">
        <v>0.80876574237361876</v>
      </c>
      <c r="F68" s="13"/>
      <c r="G68" s="52">
        <v>1968</v>
      </c>
      <c r="H68" s="53">
        <v>22.496460829477193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.75" customHeight="1" x14ac:dyDescent="0.2">
      <c r="A69" s="52">
        <v>1979</v>
      </c>
      <c r="B69" s="53">
        <v>31.164034574560485</v>
      </c>
      <c r="C69" s="53">
        <v>0</v>
      </c>
      <c r="D69" s="53">
        <v>31.164034574560485</v>
      </c>
      <c r="E69" s="54">
        <v>0.7420008232038211</v>
      </c>
      <c r="F69" s="13"/>
      <c r="G69" s="52">
        <v>1948</v>
      </c>
      <c r="H69" s="53">
        <v>21.717719138859241</v>
      </c>
      <c r="I69" s="55">
        <v>0.70370370370370483</v>
      </c>
      <c r="J69" s="56">
        <v>0.51708855092521999</v>
      </c>
      <c r="K69" s="18"/>
      <c r="L69" s="18"/>
      <c r="M69" s="18"/>
    </row>
    <row r="70" spans="1:13" ht="12.75" customHeight="1" x14ac:dyDescent="0.2">
      <c r="A70" s="52">
        <v>1980</v>
      </c>
      <c r="B70" s="53">
        <v>42.000000002776865</v>
      </c>
      <c r="C70" s="53">
        <v>0</v>
      </c>
      <c r="D70" s="53">
        <v>42.000000002776865</v>
      </c>
      <c r="E70" s="54">
        <v>1.0000000000661158</v>
      </c>
      <c r="F70" s="13"/>
      <c r="G70" s="52">
        <v>1926</v>
      </c>
      <c r="H70" s="53">
        <v>21.664033116380892</v>
      </c>
      <c r="I70" s="55">
        <v>0.71604938271605056</v>
      </c>
      <c r="J70" s="56">
        <v>0.51581031229478314</v>
      </c>
      <c r="K70" s="18"/>
      <c r="L70" s="18"/>
      <c r="M70" s="18"/>
    </row>
    <row r="71" spans="1:13" ht="12.75" customHeight="1" x14ac:dyDescent="0.2">
      <c r="A71" s="52">
        <v>1981</v>
      </c>
      <c r="B71" s="53">
        <v>23.419131729702265</v>
      </c>
      <c r="C71" s="53">
        <v>0</v>
      </c>
      <c r="D71" s="53">
        <v>23.419131729702265</v>
      </c>
      <c r="E71" s="54">
        <v>0.55759837451672056</v>
      </c>
      <c r="F71" s="13"/>
      <c r="G71" s="52">
        <v>1972</v>
      </c>
      <c r="H71" s="53">
        <v>21.660039632029886</v>
      </c>
      <c r="I71" s="55">
        <v>0.7283950617283963</v>
      </c>
      <c r="J71" s="56">
        <v>0.5157152293340449</v>
      </c>
      <c r="K71" s="18"/>
      <c r="L71" s="18"/>
      <c r="M71" s="18"/>
    </row>
    <row r="72" spans="1:13" ht="12.75" customHeight="1" x14ac:dyDescent="0.2">
      <c r="A72" s="52">
        <v>1982</v>
      </c>
      <c r="B72" s="53">
        <v>42.000000002776858</v>
      </c>
      <c r="C72" s="53">
        <v>0</v>
      </c>
      <c r="D72" s="53">
        <v>42.000000002776858</v>
      </c>
      <c r="E72" s="54">
        <v>1.0000000000661156</v>
      </c>
      <c r="F72" s="13"/>
      <c r="G72" s="52">
        <v>1960</v>
      </c>
      <c r="H72" s="53">
        <v>20.362462960489797</v>
      </c>
      <c r="I72" s="55">
        <v>0.74074074074074192</v>
      </c>
      <c r="J72" s="56">
        <v>0.48482054667832852</v>
      </c>
      <c r="K72" s="18"/>
      <c r="L72" s="18"/>
      <c r="M72" s="18"/>
    </row>
    <row r="73" spans="1:13" ht="12.75" customHeight="1" x14ac:dyDescent="0.2">
      <c r="A73" s="52">
        <v>1983</v>
      </c>
      <c r="B73" s="53">
        <v>42.000000002776858</v>
      </c>
      <c r="C73" s="53">
        <v>0</v>
      </c>
      <c r="D73" s="53">
        <v>42.000000002776858</v>
      </c>
      <c r="E73" s="54">
        <v>1.0000000000661156</v>
      </c>
      <c r="F73" s="13"/>
      <c r="G73" s="52">
        <v>1994</v>
      </c>
      <c r="H73" s="53">
        <v>19.231186249806989</v>
      </c>
      <c r="I73" s="55">
        <v>0.75308641975308765</v>
      </c>
      <c r="J73" s="56">
        <v>0.45788538690016639</v>
      </c>
      <c r="K73" s="18"/>
      <c r="L73" s="18"/>
      <c r="M73" s="18"/>
    </row>
    <row r="74" spans="1:13" ht="12.75" customHeight="1" x14ac:dyDescent="0.2">
      <c r="A74" s="52">
        <v>1984</v>
      </c>
      <c r="B74" s="53">
        <v>33.024433045858878</v>
      </c>
      <c r="C74" s="53">
        <v>0</v>
      </c>
      <c r="D74" s="53">
        <v>33.024433045858878</v>
      </c>
      <c r="E74" s="54">
        <v>0.78629602490140182</v>
      </c>
      <c r="F74" s="13"/>
      <c r="G74" s="52">
        <v>1933</v>
      </c>
      <c r="H74" s="53">
        <v>17.823125459330441</v>
      </c>
      <c r="I74" s="55">
        <v>0.76543209876543339</v>
      </c>
      <c r="J74" s="56">
        <v>0.42436012998405814</v>
      </c>
      <c r="K74" s="18"/>
      <c r="L74" s="18"/>
      <c r="M74" s="18"/>
    </row>
    <row r="75" spans="1:13" ht="12.75" customHeight="1" x14ac:dyDescent="0.2">
      <c r="A75" s="52">
        <v>1985</v>
      </c>
      <c r="B75" s="53">
        <v>31.446199224062767</v>
      </c>
      <c r="C75" s="53">
        <v>0</v>
      </c>
      <c r="D75" s="53">
        <v>31.446199224062767</v>
      </c>
      <c r="E75" s="54">
        <v>0.74871902914435162</v>
      </c>
      <c r="F75" s="13"/>
      <c r="G75" s="52">
        <v>1944</v>
      </c>
      <c r="H75" s="53">
        <v>17.714078438197053</v>
      </c>
      <c r="I75" s="55">
        <v>0.77777777777777901</v>
      </c>
      <c r="J75" s="56">
        <v>0.42176377233802509</v>
      </c>
      <c r="K75" s="18"/>
      <c r="L75" s="18"/>
      <c r="M75" s="18"/>
    </row>
    <row r="76" spans="1:13" ht="12.75" customHeight="1" x14ac:dyDescent="0.2">
      <c r="A76" s="52">
        <v>1986</v>
      </c>
      <c r="B76" s="53">
        <v>37.382306492984526</v>
      </c>
      <c r="C76" s="53">
        <v>0</v>
      </c>
      <c r="D76" s="53">
        <v>37.382306492984526</v>
      </c>
      <c r="E76" s="54">
        <v>0.89005491649963153</v>
      </c>
      <c r="F76" s="13"/>
      <c r="G76" s="52">
        <v>1955</v>
      </c>
      <c r="H76" s="53">
        <v>17.650657635331736</v>
      </c>
      <c r="I76" s="55">
        <v>0.79012345679012475</v>
      </c>
      <c r="J76" s="56">
        <v>0.42025375322218422</v>
      </c>
      <c r="K76" s="18"/>
      <c r="L76" s="18"/>
      <c r="M76" s="18"/>
    </row>
    <row r="77" spans="1:13" ht="12.75" customHeight="1" x14ac:dyDescent="0.2">
      <c r="A77" s="52">
        <v>1987</v>
      </c>
      <c r="B77" s="53">
        <v>9.0052609811828059</v>
      </c>
      <c r="C77" s="53">
        <v>0</v>
      </c>
      <c r="D77" s="53">
        <v>9.0052609811828059</v>
      </c>
      <c r="E77" s="54">
        <v>0.21441097574244777</v>
      </c>
      <c r="F77" s="13"/>
      <c r="G77" s="52">
        <v>1976</v>
      </c>
      <c r="H77" s="53">
        <v>17.526885197338959</v>
      </c>
      <c r="I77" s="55">
        <v>0.80246913580247048</v>
      </c>
      <c r="J77" s="56">
        <v>0.41730679041283236</v>
      </c>
      <c r="K77" s="18"/>
      <c r="L77" s="18"/>
      <c r="M77" s="18"/>
    </row>
    <row r="78" spans="1:13" ht="12.75" customHeight="1" x14ac:dyDescent="0.2">
      <c r="A78" s="52">
        <v>1988</v>
      </c>
      <c r="B78" s="53">
        <v>9.0077256257082574</v>
      </c>
      <c r="C78" s="53">
        <v>0</v>
      </c>
      <c r="D78" s="53">
        <v>9.0077256257082574</v>
      </c>
      <c r="E78" s="54">
        <v>0.21446965775495852</v>
      </c>
      <c r="F78" s="13"/>
      <c r="G78" s="52">
        <v>1961</v>
      </c>
      <c r="H78" s="53">
        <v>17.501188077254284</v>
      </c>
      <c r="I78" s="55">
        <v>0.8148148148148161</v>
      </c>
      <c r="J78" s="56">
        <v>0.41669495422034009</v>
      </c>
      <c r="K78" s="18"/>
      <c r="L78" s="18"/>
      <c r="M78" s="18"/>
    </row>
    <row r="79" spans="1:13" ht="12.75" customHeight="1" x14ac:dyDescent="0.2">
      <c r="A79" s="52">
        <v>1989</v>
      </c>
      <c r="B79" s="53">
        <v>26.673849535169598</v>
      </c>
      <c r="C79" s="53">
        <v>0</v>
      </c>
      <c r="D79" s="53">
        <v>26.673849535169598</v>
      </c>
      <c r="E79" s="54">
        <v>0.63509165559927616</v>
      </c>
      <c r="F79" s="13"/>
      <c r="G79" s="52">
        <v>1925</v>
      </c>
      <c r="H79" s="53">
        <v>17.27757671851893</v>
      </c>
      <c r="I79" s="55">
        <v>0.82716049382716184</v>
      </c>
      <c r="J79" s="56">
        <v>0.41137087425045071</v>
      </c>
      <c r="K79" s="18"/>
      <c r="L79" s="18"/>
      <c r="M79" s="18"/>
    </row>
    <row r="80" spans="1:13" ht="12.75" customHeight="1" x14ac:dyDescent="0.2">
      <c r="A80" s="52">
        <v>1990</v>
      </c>
      <c r="B80" s="53">
        <v>10.092797783596216</v>
      </c>
      <c r="C80" s="53">
        <v>0</v>
      </c>
      <c r="D80" s="53">
        <v>10.092797783596216</v>
      </c>
      <c r="E80" s="54">
        <v>0.24030470913324325</v>
      </c>
      <c r="F80" s="13"/>
      <c r="G80" s="52">
        <v>1949</v>
      </c>
      <c r="H80" s="53">
        <v>16.11537716611722</v>
      </c>
      <c r="I80" s="55">
        <v>0.83950617283950757</v>
      </c>
      <c r="J80" s="56">
        <v>0.38369945633612429</v>
      </c>
      <c r="K80" s="18"/>
      <c r="L80" s="18"/>
      <c r="M80" s="18"/>
    </row>
    <row r="81" spans="1:13" ht="12.75" customHeight="1" x14ac:dyDescent="0.2">
      <c r="A81" s="52">
        <v>1991</v>
      </c>
      <c r="B81" s="53">
        <v>6.3111120843661617</v>
      </c>
      <c r="C81" s="53">
        <v>0</v>
      </c>
      <c r="D81" s="53">
        <v>6.3111120843661617</v>
      </c>
      <c r="E81" s="54">
        <v>0.15026457343728955</v>
      </c>
      <c r="F81" s="13"/>
      <c r="G81" s="52">
        <v>1930</v>
      </c>
      <c r="H81" s="53">
        <v>15.486959551472028</v>
      </c>
      <c r="I81" s="55">
        <v>0.85185185185185319</v>
      </c>
      <c r="J81" s="56">
        <v>0.36873713217790544</v>
      </c>
      <c r="K81" s="18"/>
      <c r="L81" s="18"/>
      <c r="M81" s="18"/>
    </row>
    <row r="82" spans="1:13" ht="12.75" customHeight="1" x14ac:dyDescent="0.2">
      <c r="A82" s="52">
        <v>1992</v>
      </c>
      <c r="B82" s="53">
        <v>10.085242020814864</v>
      </c>
      <c r="C82" s="53">
        <v>0</v>
      </c>
      <c r="D82" s="53">
        <v>10.085242020814864</v>
      </c>
      <c r="E82" s="54">
        <v>0.2401248100194015</v>
      </c>
      <c r="F82" s="13"/>
      <c r="G82" s="52">
        <v>1931</v>
      </c>
      <c r="H82" s="53">
        <v>13.907445172916709</v>
      </c>
      <c r="I82" s="55">
        <v>0.86419753086419893</v>
      </c>
      <c r="J82" s="56">
        <v>0.33112964697420738</v>
      </c>
      <c r="K82" s="18"/>
      <c r="L82" s="18"/>
      <c r="M82" s="18"/>
    </row>
    <row r="83" spans="1:13" ht="12.75" customHeight="1" x14ac:dyDescent="0.2">
      <c r="A83" s="52">
        <v>1993</v>
      </c>
      <c r="B83" s="53">
        <v>27.632599365395198</v>
      </c>
      <c r="C83" s="53">
        <v>0</v>
      </c>
      <c r="D83" s="53">
        <v>27.632599365395198</v>
      </c>
      <c r="E83" s="54">
        <v>0.65791903250940942</v>
      </c>
      <c r="F83" s="13"/>
      <c r="G83" s="52">
        <v>1932</v>
      </c>
      <c r="H83" s="53">
        <v>13.534932044282964</v>
      </c>
      <c r="I83" s="55">
        <v>0.87654320987654466</v>
      </c>
      <c r="J83" s="56">
        <v>0.32226028676864199</v>
      </c>
      <c r="K83" s="18"/>
      <c r="L83" s="18"/>
      <c r="M83" s="18"/>
    </row>
    <row r="84" spans="1:13" ht="12.75" customHeight="1" x14ac:dyDescent="0.2">
      <c r="A84" s="52">
        <v>1994</v>
      </c>
      <c r="B84" s="53">
        <v>19.231186249806989</v>
      </c>
      <c r="C84" s="53">
        <v>0</v>
      </c>
      <c r="D84" s="53">
        <v>19.231186249806989</v>
      </c>
      <c r="E84" s="54">
        <v>0.45788538690016639</v>
      </c>
      <c r="F84" s="13"/>
      <c r="G84" s="52">
        <v>2001</v>
      </c>
      <c r="H84" s="53">
        <v>13.154963289980753</v>
      </c>
      <c r="I84" s="55">
        <v>0.88888888888889039</v>
      </c>
      <c r="J84" s="56">
        <v>0.31321341166620842</v>
      </c>
      <c r="K84" s="18"/>
      <c r="L84" s="18"/>
      <c r="M84" s="18"/>
    </row>
    <row r="85" spans="1:13" ht="12.75" customHeight="1" x14ac:dyDescent="0.2">
      <c r="A85" s="52">
        <v>1995</v>
      </c>
      <c r="B85" s="53">
        <v>38.176010361588503</v>
      </c>
      <c r="C85" s="53">
        <v>0</v>
      </c>
      <c r="D85" s="53">
        <v>38.176010361588503</v>
      </c>
      <c r="E85" s="54">
        <v>0.90895262765686913</v>
      </c>
      <c r="F85" s="13"/>
      <c r="G85" s="52">
        <v>1934</v>
      </c>
      <c r="H85" s="53">
        <v>11.032683636947796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.75" customHeight="1" x14ac:dyDescent="0.2">
      <c r="A86" s="52">
        <v>1996</v>
      </c>
      <c r="B86" s="53">
        <v>32.332838865038376</v>
      </c>
      <c r="C86" s="53">
        <v>0</v>
      </c>
      <c r="D86" s="53">
        <v>32.332838865038376</v>
      </c>
      <c r="E86" s="54">
        <v>0.76982949678662804</v>
      </c>
      <c r="F86" s="13"/>
      <c r="G86" s="52">
        <v>1990</v>
      </c>
      <c r="H86" s="53">
        <v>10.092797783596216</v>
      </c>
      <c r="I86" s="55">
        <v>0.91358024691358175</v>
      </c>
      <c r="J86" s="56">
        <v>0.24030470913324325</v>
      </c>
      <c r="K86" s="18"/>
      <c r="L86" s="18"/>
      <c r="M86" s="18"/>
    </row>
    <row r="87" spans="1:13" ht="12.75" customHeight="1" x14ac:dyDescent="0.2">
      <c r="A87" s="52">
        <v>1997</v>
      </c>
      <c r="B87" s="53">
        <v>35.571933414442817</v>
      </c>
      <c r="C87" s="53">
        <v>0</v>
      </c>
      <c r="D87" s="53">
        <v>35.571933414442817</v>
      </c>
      <c r="E87" s="54">
        <v>0.84695079558197184</v>
      </c>
      <c r="F87" s="13"/>
      <c r="G87" s="52">
        <v>1992</v>
      </c>
      <c r="H87" s="53">
        <v>10.085242020814864</v>
      </c>
      <c r="I87" s="55">
        <v>0.92592592592592748</v>
      </c>
      <c r="J87" s="56">
        <v>0.2401248100194015</v>
      </c>
      <c r="K87" s="18"/>
      <c r="L87" s="18"/>
      <c r="M87" s="18"/>
    </row>
    <row r="88" spans="1:13" ht="12.75" customHeight="1" x14ac:dyDescent="0.2">
      <c r="A88" s="52">
        <v>1998</v>
      </c>
      <c r="B88" s="53">
        <v>36.918484416367335</v>
      </c>
      <c r="C88" s="53">
        <v>0</v>
      </c>
      <c r="D88" s="53">
        <v>36.918484416367335</v>
      </c>
      <c r="E88" s="54">
        <v>0.87901153372303176</v>
      </c>
      <c r="F88" s="13"/>
      <c r="G88" s="52">
        <v>1924</v>
      </c>
      <c r="H88" s="53">
        <v>9.9699729277948599</v>
      </c>
      <c r="I88" s="55">
        <v>0.93827160493827311</v>
      </c>
      <c r="J88" s="56">
        <v>0.23738030780463953</v>
      </c>
      <c r="K88" s="18"/>
      <c r="L88" s="18"/>
      <c r="M88" s="18"/>
    </row>
    <row r="89" spans="1:13" ht="12.75" customHeight="1" x14ac:dyDescent="0.2">
      <c r="A89" s="52">
        <v>1999</v>
      </c>
      <c r="B89" s="53">
        <v>32.142637405896309</v>
      </c>
      <c r="C89" s="53">
        <v>0</v>
      </c>
      <c r="D89" s="53">
        <v>32.142637405896309</v>
      </c>
      <c r="E89" s="54">
        <v>0.7653008906165788</v>
      </c>
      <c r="F89" s="13"/>
      <c r="G89" s="52">
        <v>1929</v>
      </c>
      <c r="H89" s="53">
        <v>9.7358361666285287</v>
      </c>
      <c r="I89" s="55">
        <v>0.95061728395061884</v>
      </c>
      <c r="J89" s="56">
        <v>0.23180562301496496</v>
      </c>
      <c r="K89" s="18"/>
      <c r="L89" s="18"/>
      <c r="M89" s="18"/>
    </row>
    <row r="90" spans="1:13" ht="12.75" customHeight="1" x14ac:dyDescent="0.2">
      <c r="A90" s="52">
        <v>2000</v>
      </c>
      <c r="B90" s="53">
        <v>31.098486939708469</v>
      </c>
      <c r="C90" s="53">
        <v>0</v>
      </c>
      <c r="D90" s="53">
        <v>31.098486939708469</v>
      </c>
      <c r="E90" s="54">
        <v>0.74044016523115397</v>
      </c>
      <c r="F90" s="13"/>
      <c r="G90" s="52">
        <v>1988</v>
      </c>
      <c r="H90" s="53">
        <v>9.0077256257082574</v>
      </c>
      <c r="I90" s="55">
        <v>0.96296296296296457</v>
      </c>
      <c r="J90" s="56">
        <v>0.21446965775495852</v>
      </c>
      <c r="K90" s="18"/>
      <c r="L90" s="18"/>
      <c r="M90" s="18"/>
    </row>
    <row r="91" spans="1:13" ht="12.75" customHeight="1" x14ac:dyDescent="0.2">
      <c r="A91" s="52">
        <v>2001</v>
      </c>
      <c r="B91" s="53">
        <v>13.154963289980753</v>
      </c>
      <c r="C91" s="53">
        <v>0</v>
      </c>
      <c r="D91" s="53">
        <v>13.154963289980753</v>
      </c>
      <c r="E91" s="54">
        <v>0.31321341166620842</v>
      </c>
      <c r="F91" s="13"/>
      <c r="G91" s="52">
        <v>1987</v>
      </c>
      <c r="H91" s="53">
        <v>9.0052609811828059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.75" customHeight="1" x14ac:dyDescent="0.2">
      <c r="A92" s="52">
        <v>2002</v>
      </c>
      <c r="B92" s="53">
        <v>26.904822721412408</v>
      </c>
      <c r="C92" s="53">
        <v>0</v>
      </c>
      <c r="D92" s="53">
        <v>26.904822721412408</v>
      </c>
      <c r="E92" s="54">
        <v>0.64059101717648592</v>
      </c>
      <c r="F92" s="13"/>
      <c r="G92" s="52">
        <v>1991</v>
      </c>
      <c r="H92" s="53">
        <v>6.3111120843661617</v>
      </c>
      <c r="I92" s="55">
        <v>0.98765432098765593</v>
      </c>
      <c r="J92" s="56">
        <v>0.15026457343728955</v>
      </c>
      <c r="K92" s="18"/>
      <c r="L92" s="18"/>
      <c r="M92" s="18"/>
    </row>
    <row r="93" spans="1:13" ht="12.75" customHeight="1" thickBot="1" x14ac:dyDescent="0.25">
      <c r="A93" s="57">
        <v>2003</v>
      </c>
      <c r="B93" s="58">
        <v>29.143849368239827</v>
      </c>
      <c r="C93" s="58">
        <v>0</v>
      </c>
      <c r="D93" s="58">
        <v>29.143849368239827</v>
      </c>
      <c r="E93" s="59">
        <v>0.69390117543428165</v>
      </c>
      <c r="F93" s="29"/>
      <c r="G93" s="57">
        <v>1977</v>
      </c>
      <c r="H93" s="58">
        <v>4.4752726136368617</v>
      </c>
      <c r="I93" s="60">
        <v>1.0000000000000016</v>
      </c>
      <c r="J93" s="61">
        <v>0.10655410984849671</v>
      </c>
      <c r="K93" s="18"/>
      <c r="L93" s="18"/>
      <c r="M93" s="18"/>
    </row>
    <row r="94" spans="1:13" ht="12.75" customHeight="1" x14ac:dyDescent="0.2">
      <c r="A94" s="62" t="s">
        <v>11</v>
      </c>
      <c r="B94" s="63">
        <v>26.318795421337786</v>
      </c>
      <c r="C94" s="63">
        <v>0</v>
      </c>
      <c r="D94" s="63">
        <v>26.318795421337786</v>
      </c>
      <c r="E94" s="64">
        <v>0.62663798622232803</v>
      </c>
      <c r="F94" s="36"/>
      <c r="G94" s="62"/>
      <c r="H94" s="63">
        <v>26.318795421337764</v>
      </c>
      <c r="I94" s="63"/>
      <c r="J94" s="64">
        <v>0.62663798622232803</v>
      </c>
      <c r="K94" s="39"/>
      <c r="L94" s="39"/>
      <c r="M94" s="39"/>
    </row>
    <row r="95" spans="1:13" ht="12.75" customHeight="1" x14ac:dyDescent="0.2">
      <c r="A95" s="65" t="s">
        <v>12</v>
      </c>
      <c r="B95" s="66">
        <v>42.000000002776872</v>
      </c>
      <c r="C95" s="66">
        <v>0</v>
      </c>
      <c r="D95" s="66">
        <v>42.000000002776872</v>
      </c>
      <c r="E95" s="67">
        <v>1.000000000066116</v>
      </c>
      <c r="F95" s="36"/>
      <c r="G95" s="68"/>
      <c r="H95" s="66">
        <v>42.000000002776872</v>
      </c>
      <c r="I95" s="69"/>
      <c r="J95" s="67">
        <v>1.000000000066116</v>
      </c>
      <c r="K95" s="18"/>
      <c r="L95" s="18"/>
      <c r="M95" s="18"/>
    </row>
    <row r="96" spans="1:13" ht="12.75" customHeight="1" x14ac:dyDescent="0.2">
      <c r="A96" s="65" t="s">
        <v>13</v>
      </c>
      <c r="B96" s="66">
        <v>4.4752726136368617</v>
      </c>
      <c r="C96" s="66">
        <v>0</v>
      </c>
      <c r="D96" s="66">
        <v>4.4752726136368617</v>
      </c>
      <c r="E96" s="67">
        <v>0.10655410984849671</v>
      </c>
      <c r="F96" s="45"/>
      <c r="G96" s="68"/>
      <c r="H96" s="66">
        <v>4.4752726136368617</v>
      </c>
      <c r="I96" s="69"/>
      <c r="J96" s="67">
        <v>0.10655410984849671</v>
      </c>
      <c r="K96" s="18"/>
      <c r="L96" s="18"/>
      <c r="M96" s="18"/>
    </row>
    <row r="97" spans="11:13" ht="9.75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  <rowBreaks count="1" manualBreakCount="1">
    <brk id="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M1032"/>
  <sheetViews>
    <sheetView zoomScale="115" zoomScaleNormal="115" workbookViewId="0">
      <selection activeCell="S76" sqref="S76"/>
    </sheetView>
  </sheetViews>
  <sheetFormatPr defaultColWidth="6.42578125" defaultRowHeight="9.75" customHeight="1" x14ac:dyDescent="0.25"/>
  <cols>
    <col min="1" max="1" width="10.5703125" style="4" customWidth="1"/>
    <col min="2" max="2" width="10.28515625" style="4" customWidth="1"/>
    <col min="3" max="3" width="10" style="4" customWidth="1"/>
    <col min="4" max="4" width="8.85546875" style="4" customWidth="1"/>
    <col min="5" max="5" width="10.140625" style="4" customWidth="1"/>
    <col min="6" max="6" width="1.5703125" style="70" customWidth="1"/>
    <col min="7" max="7" width="9.5703125" style="4" customWidth="1"/>
    <col min="8" max="8" width="8.7109375" style="4" customWidth="1"/>
    <col min="9" max="9" width="11.140625" style="4" customWidth="1"/>
    <col min="10" max="10" width="9.7109375" style="3" customWidth="1"/>
    <col min="11" max="13" width="6.42578125" style="3"/>
    <col min="14" max="16384" width="6.42578125" style="4"/>
  </cols>
  <sheetData>
    <row r="1" spans="1:13" ht="12" customHeight="1" x14ac:dyDescent="0.25"/>
    <row r="2" spans="1:13" ht="12" customHeight="1" x14ac:dyDescent="0.25"/>
    <row r="3" spans="1:13" ht="17.25" customHeight="1" x14ac:dyDescent="0.25">
      <c r="A3" s="46" t="s">
        <v>15</v>
      </c>
      <c r="J3" s="71"/>
    </row>
    <row r="4" spans="1:13" ht="13.5" customHeight="1" x14ac:dyDescent="0.25">
      <c r="A4" s="143" t="s">
        <v>1</v>
      </c>
      <c r="B4" s="155"/>
      <c r="C4" s="155"/>
      <c r="D4" s="155"/>
      <c r="E4" s="156"/>
      <c r="F4" s="72"/>
      <c r="G4" s="157" t="s">
        <v>2</v>
      </c>
      <c r="H4" s="158"/>
      <c r="I4" s="158"/>
      <c r="J4" s="144"/>
    </row>
    <row r="5" spans="1:13" ht="11.25" customHeight="1" x14ac:dyDescent="0.2">
      <c r="A5" s="159" t="s">
        <v>3</v>
      </c>
      <c r="B5" s="152" t="s">
        <v>16</v>
      </c>
      <c r="C5" s="152" t="s">
        <v>5</v>
      </c>
      <c r="D5" s="152" t="s">
        <v>17</v>
      </c>
      <c r="E5" s="152" t="s">
        <v>7</v>
      </c>
      <c r="F5" s="73"/>
      <c r="G5" s="152" t="s">
        <v>3</v>
      </c>
      <c r="H5" s="152" t="s">
        <v>8</v>
      </c>
      <c r="I5" s="152" t="s">
        <v>9</v>
      </c>
      <c r="J5" s="152" t="s">
        <v>7</v>
      </c>
    </row>
    <row r="6" spans="1:13" ht="11.25" customHeight="1" x14ac:dyDescent="0.2">
      <c r="A6" s="160"/>
      <c r="B6" s="153"/>
      <c r="C6" s="153"/>
      <c r="D6" s="153"/>
      <c r="E6" s="153"/>
      <c r="F6" s="73"/>
      <c r="G6" s="153"/>
      <c r="H6" s="153"/>
      <c r="I6" s="153"/>
      <c r="J6" s="153"/>
    </row>
    <row r="7" spans="1:13" ht="11.25" customHeight="1" x14ac:dyDescent="0.2">
      <c r="A7" s="160"/>
      <c r="B7" s="153"/>
      <c r="C7" s="153"/>
      <c r="D7" s="153"/>
      <c r="E7" s="153"/>
      <c r="F7" s="73"/>
      <c r="G7" s="153"/>
      <c r="H7" s="153"/>
      <c r="I7" s="153"/>
      <c r="J7" s="153"/>
    </row>
    <row r="8" spans="1:13" ht="11.25" customHeight="1" x14ac:dyDescent="0.2">
      <c r="A8" s="160"/>
      <c r="B8" s="153"/>
      <c r="C8" s="153"/>
      <c r="D8" s="153"/>
      <c r="E8" s="153"/>
      <c r="F8" s="73"/>
      <c r="G8" s="153"/>
      <c r="H8" s="153"/>
      <c r="I8" s="153"/>
      <c r="J8" s="153"/>
    </row>
    <row r="9" spans="1:13" ht="11.25" customHeight="1" x14ac:dyDescent="0.2">
      <c r="A9" s="160"/>
      <c r="B9" s="153"/>
      <c r="C9" s="153"/>
      <c r="D9" s="153"/>
      <c r="E9" s="153"/>
      <c r="F9" s="73"/>
      <c r="G9" s="153"/>
      <c r="H9" s="153"/>
      <c r="I9" s="153"/>
      <c r="J9" s="153"/>
    </row>
    <row r="10" spans="1:13" ht="11.25" customHeight="1" x14ac:dyDescent="0.2">
      <c r="A10" s="160"/>
      <c r="B10" s="153"/>
      <c r="C10" s="153"/>
      <c r="D10" s="153"/>
      <c r="E10" s="153"/>
      <c r="F10" s="73"/>
      <c r="G10" s="153"/>
      <c r="H10" s="153"/>
      <c r="I10" s="153"/>
      <c r="J10" s="153"/>
    </row>
    <row r="11" spans="1:13" ht="11.25" customHeight="1" thickBot="1" x14ac:dyDescent="0.25">
      <c r="A11" s="161"/>
      <c r="B11" s="154"/>
      <c r="C11" s="154"/>
      <c r="D11" s="154"/>
      <c r="E11" s="154"/>
      <c r="F11" s="74"/>
      <c r="G11" s="154"/>
      <c r="H11" s="154"/>
      <c r="I11" s="154"/>
      <c r="J11" s="154"/>
    </row>
    <row r="12" spans="1:13" ht="12.75" customHeight="1" x14ac:dyDescent="0.2">
      <c r="A12" s="47">
        <v>1922</v>
      </c>
      <c r="B12" s="48">
        <v>108.58283058498367</v>
      </c>
      <c r="C12" s="48">
        <v>0</v>
      </c>
      <c r="D12" s="48">
        <v>108.58283058498367</v>
      </c>
      <c r="E12" s="49">
        <v>0.76791252181742331</v>
      </c>
      <c r="F12" s="75"/>
      <c r="G12" s="47">
        <v>1983</v>
      </c>
      <c r="H12" s="48">
        <v>141.40000000934882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89.667678737470155</v>
      </c>
      <c r="C13" s="53">
        <v>0</v>
      </c>
      <c r="D13" s="53">
        <v>89.667678737470155</v>
      </c>
      <c r="E13" s="54">
        <v>0.63414199955778039</v>
      </c>
      <c r="F13" s="75"/>
      <c r="G13" s="52">
        <v>1938</v>
      </c>
      <c r="H13" s="53">
        <v>141.40000000934876</v>
      </c>
      <c r="I13" s="55">
        <v>1.2345679012345699E-2</v>
      </c>
      <c r="J13" s="56">
        <v>1.0000000000661156</v>
      </c>
      <c r="K13" s="18"/>
      <c r="L13" s="18"/>
      <c r="M13" s="18"/>
    </row>
    <row r="14" spans="1:13" ht="12.75" customHeight="1" x14ac:dyDescent="0.2">
      <c r="A14" s="52">
        <v>1924</v>
      </c>
      <c r="B14" s="53">
        <v>33.56557552357603</v>
      </c>
      <c r="C14" s="53">
        <v>0</v>
      </c>
      <c r="D14" s="53">
        <v>33.56557552357603</v>
      </c>
      <c r="E14" s="54">
        <v>0.23738030780463953</v>
      </c>
      <c r="F14" s="75"/>
      <c r="G14" s="52">
        <v>1938</v>
      </c>
      <c r="H14" s="53">
        <v>141.40000000934876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58.167841619013714</v>
      </c>
      <c r="C15" s="53">
        <v>0</v>
      </c>
      <c r="D15" s="53">
        <v>58.167841619013714</v>
      </c>
      <c r="E15" s="54">
        <v>0.4113708742504506</v>
      </c>
      <c r="F15" s="75"/>
      <c r="G15" s="52">
        <v>1938</v>
      </c>
      <c r="H15" s="53">
        <v>141.40000000934876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72.935578158482329</v>
      </c>
      <c r="C16" s="53">
        <v>0</v>
      </c>
      <c r="D16" s="53">
        <v>72.935578158482329</v>
      </c>
      <c r="E16" s="54">
        <v>0.51581031229478302</v>
      </c>
      <c r="F16" s="75"/>
      <c r="G16" s="52">
        <v>1938</v>
      </c>
      <c r="H16" s="53">
        <v>141.40000000934876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98.516713792441209</v>
      </c>
      <c r="C17" s="53">
        <v>0</v>
      </c>
      <c r="D17" s="53">
        <v>98.516713792441209</v>
      </c>
      <c r="E17" s="54">
        <v>0.69672357703282328</v>
      </c>
      <c r="F17" s="75"/>
      <c r="G17" s="52">
        <v>1938</v>
      </c>
      <c r="H17" s="53">
        <v>141.40000000934876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109.01536847778773</v>
      </c>
      <c r="C18" s="53">
        <v>0</v>
      </c>
      <c r="D18" s="53">
        <v>109.01536847778773</v>
      </c>
      <c r="E18" s="54">
        <v>0.77097148852749453</v>
      </c>
      <c r="F18" s="75"/>
      <c r="G18" s="52">
        <v>1958</v>
      </c>
      <c r="H18" s="53">
        <v>128.79369583920626</v>
      </c>
      <c r="I18" s="55">
        <v>7.4074074074074195E-2</v>
      </c>
      <c r="J18" s="56">
        <v>0.910846505227767</v>
      </c>
      <c r="K18" s="18"/>
      <c r="L18" s="18"/>
      <c r="M18" s="18"/>
    </row>
    <row r="19" spans="1:13" ht="12.75" customHeight="1" x14ac:dyDescent="0.2">
      <c r="A19" s="52">
        <v>1929</v>
      </c>
      <c r="B19" s="53">
        <v>32.777315094316052</v>
      </c>
      <c r="C19" s="53">
        <v>0</v>
      </c>
      <c r="D19" s="53">
        <v>32.777315094316052</v>
      </c>
      <c r="E19" s="54">
        <v>0.23180562301496499</v>
      </c>
      <c r="F19" s="75"/>
      <c r="G19" s="52">
        <v>1952</v>
      </c>
      <c r="H19" s="53">
        <v>128.19085657665647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52.139430489955821</v>
      </c>
      <c r="C20" s="53">
        <v>0</v>
      </c>
      <c r="D20" s="53">
        <v>52.139430489955821</v>
      </c>
      <c r="E20" s="54">
        <v>0.36873713217790538</v>
      </c>
      <c r="F20" s="75"/>
      <c r="G20" s="52">
        <v>1986</v>
      </c>
      <c r="H20" s="53">
        <v>125.85376519304788</v>
      </c>
      <c r="I20" s="55">
        <v>9.8765432098765593E-2</v>
      </c>
      <c r="J20" s="56">
        <v>0.89005491649963131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46.82173208215292</v>
      </c>
      <c r="C21" s="53">
        <v>0</v>
      </c>
      <c r="D21" s="53">
        <v>46.82173208215292</v>
      </c>
      <c r="E21" s="54">
        <v>0.33112964697420733</v>
      </c>
      <c r="F21" s="75"/>
      <c r="G21" s="52">
        <v>1956</v>
      </c>
      <c r="H21" s="53">
        <v>125.51429377784486</v>
      </c>
      <c r="I21" s="55">
        <v>0.1111111111111113</v>
      </c>
      <c r="J21" s="56">
        <v>0.88765412855618708</v>
      </c>
      <c r="K21" s="18"/>
      <c r="L21" s="18"/>
      <c r="M21" s="18"/>
    </row>
    <row r="22" spans="1:13" ht="12.75" customHeight="1" x14ac:dyDescent="0.2">
      <c r="A22" s="52">
        <v>1932</v>
      </c>
      <c r="B22" s="53">
        <v>45.567604549085985</v>
      </c>
      <c r="C22" s="53">
        <v>0</v>
      </c>
      <c r="D22" s="53">
        <v>45.567604549085985</v>
      </c>
      <c r="E22" s="54">
        <v>0.32226028676864205</v>
      </c>
      <c r="F22" s="75"/>
      <c r="G22" s="52">
        <v>1998</v>
      </c>
      <c r="H22" s="53">
        <v>124.29223086843672</v>
      </c>
      <c r="I22" s="55">
        <v>0.12345679012345699</v>
      </c>
      <c r="J22" s="56">
        <v>0.87901153372303187</v>
      </c>
      <c r="K22" s="18"/>
      <c r="L22" s="18"/>
      <c r="M22" s="18"/>
    </row>
    <row r="23" spans="1:13" ht="12.75" customHeight="1" x14ac:dyDescent="0.2">
      <c r="A23" s="52">
        <v>1933</v>
      </c>
      <c r="B23" s="53">
        <v>44.791476807058771</v>
      </c>
      <c r="C23" s="53">
        <v>0</v>
      </c>
      <c r="D23" s="53">
        <v>44.791476807058771</v>
      </c>
      <c r="E23" s="54">
        <v>0.31677140599051462</v>
      </c>
      <c r="F23" s="75"/>
      <c r="G23" s="52">
        <v>1941</v>
      </c>
      <c r="H23" s="53">
        <v>123.60468589111373</v>
      </c>
      <c r="I23" s="55">
        <v>0.13580246913580268</v>
      </c>
      <c r="J23" s="56">
        <v>0.87414912228510411</v>
      </c>
      <c r="K23" s="18"/>
      <c r="L23" s="18"/>
      <c r="M23" s="18"/>
    </row>
    <row r="24" spans="1:13" ht="12.75" customHeight="1" x14ac:dyDescent="0.2">
      <c r="A24" s="52">
        <v>1934</v>
      </c>
      <c r="B24" s="53">
        <v>37.143368244390906</v>
      </c>
      <c r="C24" s="53">
        <v>0</v>
      </c>
      <c r="D24" s="53">
        <v>37.143368244390906</v>
      </c>
      <c r="E24" s="54">
        <v>0.26268294373685225</v>
      </c>
      <c r="F24" s="75"/>
      <c r="G24" s="52">
        <v>1974</v>
      </c>
      <c r="H24" s="53">
        <v>120.30299824175344</v>
      </c>
      <c r="I24" s="55">
        <v>0.14814814814814839</v>
      </c>
      <c r="J24" s="56">
        <v>0.85079913890914738</v>
      </c>
      <c r="K24" s="18"/>
      <c r="L24" s="18"/>
      <c r="M24" s="18"/>
    </row>
    <row r="25" spans="1:13" ht="12.75" customHeight="1" x14ac:dyDescent="0.2">
      <c r="A25" s="52">
        <v>1935</v>
      </c>
      <c r="B25" s="53">
        <v>95.053966841733228</v>
      </c>
      <c r="C25" s="53">
        <v>0</v>
      </c>
      <c r="D25" s="53">
        <v>95.053966841733228</v>
      </c>
      <c r="E25" s="54">
        <v>0.67223456040829721</v>
      </c>
      <c r="F25" s="75"/>
      <c r="G25" s="52">
        <v>1997</v>
      </c>
      <c r="H25" s="53">
        <v>119.75884249529078</v>
      </c>
      <c r="I25" s="55">
        <v>0.1604938271604941</v>
      </c>
      <c r="J25" s="56">
        <v>0.84695079558197151</v>
      </c>
      <c r="K25" s="18"/>
      <c r="L25" s="18"/>
      <c r="M25" s="18"/>
    </row>
    <row r="26" spans="1:13" ht="12.75" customHeight="1" x14ac:dyDescent="0.2">
      <c r="A26" s="52">
        <v>1936</v>
      </c>
      <c r="B26" s="53">
        <v>106.64912614511076</v>
      </c>
      <c r="C26" s="53">
        <v>0</v>
      </c>
      <c r="D26" s="53">
        <v>106.64912614511076</v>
      </c>
      <c r="E26" s="54">
        <v>0.7542371014505711</v>
      </c>
      <c r="F26" s="75"/>
      <c r="G26" s="52">
        <v>1943</v>
      </c>
      <c r="H26" s="53">
        <v>117.48165259997054</v>
      </c>
      <c r="I26" s="55">
        <v>0.17283950617283977</v>
      </c>
      <c r="J26" s="56">
        <v>0.83084619943402083</v>
      </c>
      <c r="K26" s="18"/>
      <c r="L26" s="18"/>
      <c r="M26" s="18"/>
    </row>
    <row r="27" spans="1:13" ht="12.75" customHeight="1" x14ac:dyDescent="0.2">
      <c r="A27" s="52">
        <v>1937</v>
      </c>
      <c r="B27" s="53">
        <v>105.61340410186894</v>
      </c>
      <c r="C27" s="53">
        <v>0</v>
      </c>
      <c r="D27" s="53">
        <v>105.61340410186894</v>
      </c>
      <c r="E27" s="54">
        <v>0.74691233452523997</v>
      </c>
      <c r="F27" s="75"/>
      <c r="G27" s="52">
        <v>1978</v>
      </c>
      <c r="H27" s="53">
        <v>114.35947597162973</v>
      </c>
      <c r="I27" s="55">
        <v>0.18518518518518548</v>
      </c>
      <c r="J27" s="56">
        <v>0.80876574237361898</v>
      </c>
      <c r="K27" s="18"/>
      <c r="L27" s="18"/>
      <c r="M27" s="18"/>
    </row>
    <row r="28" spans="1:13" ht="12.75" customHeight="1" x14ac:dyDescent="0.2">
      <c r="A28" s="52">
        <v>1938</v>
      </c>
      <c r="B28" s="53">
        <v>141.40000000934876</v>
      </c>
      <c r="C28" s="53">
        <v>0</v>
      </c>
      <c r="D28" s="53">
        <v>141.40000000934876</v>
      </c>
      <c r="E28" s="54">
        <v>1.0000000000661156</v>
      </c>
      <c r="F28" s="75"/>
      <c r="G28" s="52">
        <v>1984</v>
      </c>
      <c r="H28" s="53">
        <v>111.18225792105824</v>
      </c>
      <c r="I28" s="55">
        <v>0.19753086419753119</v>
      </c>
      <c r="J28" s="56">
        <v>0.78629602490140194</v>
      </c>
      <c r="K28" s="18"/>
      <c r="L28" s="18"/>
      <c r="M28" s="18"/>
    </row>
    <row r="29" spans="1:13" ht="12.75" customHeight="1" x14ac:dyDescent="0.2">
      <c r="A29" s="52">
        <v>1939</v>
      </c>
      <c r="B29" s="53">
        <v>51.055911033020053</v>
      </c>
      <c r="C29" s="53">
        <v>0</v>
      </c>
      <c r="D29" s="53">
        <v>51.055911033020053</v>
      </c>
      <c r="E29" s="54">
        <v>0.36107433545275847</v>
      </c>
      <c r="F29" s="75"/>
      <c r="G29" s="52">
        <v>1951</v>
      </c>
      <c r="H29" s="53">
        <v>110.90372283053149</v>
      </c>
      <c r="I29" s="55">
        <v>0.20987654320987689</v>
      </c>
      <c r="J29" s="56">
        <v>0.78432618692030753</v>
      </c>
      <c r="K29" s="18"/>
      <c r="L29" s="18"/>
      <c r="M29" s="18"/>
    </row>
    <row r="30" spans="1:13" ht="12.75" customHeight="1" x14ac:dyDescent="0.2">
      <c r="A30" s="52">
        <v>1940</v>
      </c>
      <c r="B30" s="53">
        <v>91.56724688271531</v>
      </c>
      <c r="C30" s="53">
        <v>0</v>
      </c>
      <c r="D30" s="53">
        <v>91.56724688271531</v>
      </c>
      <c r="E30" s="54">
        <v>0.64757600341382815</v>
      </c>
      <c r="F30" s="75"/>
      <c r="G30" s="52">
        <v>1973</v>
      </c>
      <c r="H30" s="53">
        <v>110.68800194567459</v>
      </c>
      <c r="I30" s="55">
        <v>0.2222222222222226</v>
      </c>
      <c r="J30" s="56">
        <v>0.78280057953093762</v>
      </c>
      <c r="K30" s="18"/>
      <c r="L30" s="18"/>
      <c r="M30" s="18"/>
    </row>
    <row r="31" spans="1:13" ht="12.75" customHeight="1" x14ac:dyDescent="0.2">
      <c r="A31" s="52">
        <v>1941</v>
      </c>
      <c r="B31" s="53">
        <v>123.60468589111373</v>
      </c>
      <c r="C31" s="53">
        <v>0</v>
      </c>
      <c r="D31" s="53">
        <v>123.60468589111373</v>
      </c>
      <c r="E31" s="54">
        <v>0.87414912228510411</v>
      </c>
      <c r="F31" s="75"/>
      <c r="G31" s="52">
        <v>1928</v>
      </c>
      <c r="H31" s="53">
        <v>109.01536847778773</v>
      </c>
      <c r="I31" s="55">
        <v>0.23456790123456828</v>
      </c>
      <c r="J31" s="56">
        <v>0.77097148852749453</v>
      </c>
      <c r="K31" s="18"/>
      <c r="L31" s="18"/>
      <c r="M31" s="18"/>
    </row>
    <row r="32" spans="1:13" ht="12.75" customHeight="1" x14ac:dyDescent="0.2">
      <c r="A32" s="52">
        <v>1942</v>
      </c>
      <c r="B32" s="53">
        <v>98.413135634253763</v>
      </c>
      <c r="C32" s="53">
        <v>0</v>
      </c>
      <c r="D32" s="53">
        <v>98.413135634253763</v>
      </c>
      <c r="E32" s="54">
        <v>0.69599105823376062</v>
      </c>
      <c r="F32" s="75"/>
      <c r="G32" s="52">
        <v>1996</v>
      </c>
      <c r="H32" s="53">
        <v>108.85389084562919</v>
      </c>
      <c r="I32" s="55">
        <v>0.24691358024691398</v>
      </c>
      <c r="J32" s="56">
        <v>0.76982949678662793</v>
      </c>
      <c r="K32" s="18"/>
      <c r="L32" s="18"/>
      <c r="M32" s="18"/>
    </row>
    <row r="33" spans="1:13" ht="12.75" customHeight="1" x14ac:dyDescent="0.2">
      <c r="A33" s="52">
        <v>1943</v>
      </c>
      <c r="B33" s="53">
        <v>117.48165259997054</v>
      </c>
      <c r="C33" s="53">
        <v>0</v>
      </c>
      <c r="D33" s="53">
        <v>117.48165259997054</v>
      </c>
      <c r="E33" s="54">
        <v>0.83084619943402083</v>
      </c>
      <c r="F33" s="75"/>
      <c r="G33" s="52">
        <v>1922</v>
      </c>
      <c r="H33" s="53">
        <v>108.58283058498367</v>
      </c>
      <c r="I33" s="55">
        <v>0.25925925925925969</v>
      </c>
      <c r="J33" s="56">
        <v>0.76791252181742331</v>
      </c>
      <c r="K33" s="18"/>
      <c r="L33" s="18"/>
      <c r="M33" s="18"/>
    </row>
    <row r="34" spans="1:13" ht="12.75" customHeight="1" x14ac:dyDescent="0.2">
      <c r="A34" s="52">
        <v>1944</v>
      </c>
      <c r="B34" s="53">
        <v>59.63739740859674</v>
      </c>
      <c r="C34" s="53">
        <v>0</v>
      </c>
      <c r="D34" s="53">
        <v>59.63739740859674</v>
      </c>
      <c r="E34" s="54">
        <v>0.42176377233802503</v>
      </c>
      <c r="F34" s="75"/>
      <c r="G34" s="52">
        <v>1999</v>
      </c>
      <c r="H34" s="53">
        <v>108.21354593318424</v>
      </c>
      <c r="I34" s="55">
        <v>0.27160493827160537</v>
      </c>
      <c r="J34" s="56">
        <v>0.76530089061657869</v>
      </c>
      <c r="K34" s="18"/>
      <c r="L34" s="18"/>
      <c r="M34" s="18"/>
    </row>
    <row r="35" spans="1:13" ht="12.75" customHeight="1" x14ac:dyDescent="0.2">
      <c r="A35" s="52">
        <v>1945</v>
      </c>
      <c r="B35" s="53">
        <v>104.91891640102031</v>
      </c>
      <c r="C35" s="53">
        <v>0</v>
      </c>
      <c r="D35" s="53">
        <v>104.91891640102031</v>
      </c>
      <c r="E35" s="54">
        <v>0.7420008232038211</v>
      </c>
      <c r="F35" s="75"/>
      <c r="G35" s="52">
        <v>1970</v>
      </c>
      <c r="H35" s="53">
        <v>107.1606971691976</v>
      </c>
      <c r="I35" s="55">
        <v>0.2839506172839511</v>
      </c>
      <c r="J35" s="56">
        <v>0.75785500119658844</v>
      </c>
      <c r="K35" s="18"/>
      <c r="L35" s="18"/>
      <c r="M35" s="18"/>
    </row>
    <row r="36" spans="1:13" ht="12.75" customHeight="1" x14ac:dyDescent="0.2">
      <c r="A36" s="52">
        <v>1946</v>
      </c>
      <c r="B36" s="53">
        <v>96.158167487997432</v>
      </c>
      <c r="C36" s="53">
        <v>0</v>
      </c>
      <c r="D36" s="53">
        <v>96.158167487997432</v>
      </c>
      <c r="E36" s="54">
        <v>0.68004361731257024</v>
      </c>
      <c r="F36" s="75"/>
      <c r="G36" s="52">
        <v>1936</v>
      </c>
      <c r="H36" s="53">
        <v>106.64912614511076</v>
      </c>
      <c r="I36" s="55">
        <v>0.29629629629629678</v>
      </c>
      <c r="J36" s="56">
        <v>0.7542371014505711</v>
      </c>
      <c r="K36" s="18"/>
      <c r="L36" s="18"/>
      <c r="M36" s="18"/>
    </row>
    <row r="37" spans="1:13" ht="12.75" customHeight="1" x14ac:dyDescent="0.2">
      <c r="A37" s="52">
        <v>1947</v>
      </c>
      <c r="B37" s="53">
        <v>77.127828714447162</v>
      </c>
      <c r="C37" s="53">
        <v>0</v>
      </c>
      <c r="D37" s="53">
        <v>77.127828714447162</v>
      </c>
      <c r="E37" s="54">
        <v>0.5454584774713378</v>
      </c>
      <c r="F37" s="75"/>
      <c r="G37" s="52">
        <v>1985</v>
      </c>
      <c r="H37" s="53">
        <v>105.86887072101133</v>
      </c>
      <c r="I37" s="55">
        <v>0.30864197530864246</v>
      </c>
      <c r="J37" s="56">
        <v>0.74871902914435173</v>
      </c>
      <c r="K37" s="18"/>
      <c r="L37" s="18"/>
      <c r="M37" s="18"/>
    </row>
    <row r="38" spans="1:13" ht="12.75" customHeight="1" x14ac:dyDescent="0.2">
      <c r="A38" s="52">
        <v>1948</v>
      </c>
      <c r="B38" s="53">
        <v>73.116321100826127</v>
      </c>
      <c r="C38" s="53">
        <v>0</v>
      </c>
      <c r="D38" s="53">
        <v>73.116321100826127</v>
      </c>
      <c r="E38" s="54">
        <v>0.5170885509252201</v>
      </c>
      <c r="F38" s="75"/>
      <c r="G38" s="52">
        <v>1937</v>
      </c>
      <c r="H38" s="53">
        <v>105.61340410186894</v>
      </c>
      <c r="I38" s="55">
        <v>0.32098765432098819</v>
      </c>
      <c r="J38" s="56">
        <v>0.74691233452523997</v>
      </c>
      <c r="K38" s="18"/>
      <c r="L38" s="18"/>
      <c r="M38" s="18"/>
    </row>
    <row r="39" spans="1:13" ht="12.75" customHeight="1" x14ac:dyDescent="0.2">
      <c r="A39" s="52">
        <v>1949</v>
      </c>
      <c r="B39" s="53">
        <v>54.255103125927974</v>
      </c>
      <c r="C39" s="53">
        <v>0</v>
      </c>
      <c r="D39" s="53">
        <v>54.255103125927974</v>
      </c>
      <c r="E39" s="54">
        <v>0.38369945633612429</v>
      </c>
      <c r="F39" s="75"/>
      <c r="G39" s="52">
        <v>1945</v>
      </c>
      <c r="H39" s="53">
        <v>104.91891640102031</v>
      </c>
      <c r="I39" s="55">
        <v>0.33333333333333387</v>
      </c>
      <c r="J39" s="56">
        <v>0.7420008232038211</v>
      </c>
      <c r="K39" s="18"/>
      <c r="L39" s="18"/>
      <c r="M39" s="18"/>
    </row>
    <row r="40" spans="1:13" ht="12.75" customHeight="1" x14ac:dyDescent="0.2">
      <c r="A40" s="52">
        <v>1950</v>
      </c>
      <c r="B40" s="53">
        <v>85.702367584160257</v>
      </c>
      <c r="C40" s="53">
        <v>0</v>
      </c>
      <c r="D40" s="53">
        <v>85.702367584160257</v>
      </c>
      <c r="E40" s="54">
        <v>0.60609878065176981</v>
      </c>
      <c r="F40" s="75"/>
      <c r="G40" s="52">
        <v>1979</v>
      </c>
      <c r="H40" s="53">
        <v>104.9189164010203</v>
      </c>
      <c r="I40" s="55">
        <v>0.34567901234567955</v>
      </c>
      <c r="J40" s="56">
        <v>0.74200082320382099</v>
      </c>
      <c r="K40" s="18"/>
      <c r="L40" s="18"/>
      <c r="M40" s="18"/>
    </row>
    <row r="41" spans="1:13" ht="12.75" customHeight="1" x14ac:dyDescent="0.2">
      <c r="A41" s="52">
        <v>1951</v>
      </c>
      <c r="B41" s="53">
        <v>110.90372283053149</v>
      </c>
      <c r="C41" s="53">
        <v>0</v>
      </c>
      <c r="D41" s="53">
        <v>110.90372283053149</v>
      </c>
      <c r="E41" s="54">
        <v>0.78432618692030753</v>
      </c>
      <c r="F41" s="75"/>
      <c r="G41" s="52">
        <v>2000</v>
      </c>
      <c r="H41" s="53">
        <v>104.69823936368519</v>
      </c>
      <c r="I41" s="55">
        <v>0.35802469135802528</v>
      </c>
      <c r="J41" s="56">
        <v>0.74044016523115408</v>
      </c>
      <c r="K41" s="18"/>
      <c r="L41" s="18"/>
      <c r="M41" s="18"/>
    </row>
    <row r="42" spans="1:13" ht="12.75" customHeight="1" x14ac:dyDescent="0.2">
      <c r="A42" s="52">
        <v>1952</v>
      </c>
      <c r="B42" s="53">
        <v>128.19085657665647</v>
      </c>
      <c r="C42" s="53">
        <v>0</v>
      </c>
      <c r="D42" s="53">
        <v>128.19085657665647</v>
      </c>
      <c r="E42" s="54">
        <v>0.90658314410648133</v>
      </c>
      <c r="F42" s="75"/>
      <c r="G42" s="52">
        <v>1975</v>
      </c>
      <c r="H42" s="53">
        <v>100.50983636939499</v>
      </c>
      <c r="I42" s="55">
        <v>0.37037037037037096</v>
      </c>
      <c r="J42" s="56">
        <v>0.71081921053320363</v>
      </c>
      <c r="K42" s="18"/>
      <c r="L42" s="18"/>
      <c r="M42" s="18"/>
    </row>
    <row r="43" spans="1:13" ht="12.75" customHeight="1" x14ac:dyDescent="0.2">
      <c r="A43" s="52">
        <v>1953</v>
      </c>
      <c r="B43" s="53">
        <v>89.722301001073163</v>
      </c>
      <c r="C43" s="53">
        <v>0</v>
      </c>
      <c r="D43" s="53">
        <v>89.722301001073163</v>
      </c>
      <c r="E43" s="54">
        <v>0.63452829562286539</v>
      </c>
      <c r="F43" s="75"/>
      <c r="G43" s="52">
        <v>1927</v>
      </c>
      <c r="H43" s="53">
        <v>98.516713792441209</v>
      </c>
      <c r="I43" s="55">
        <v>0.38271604938271669</v>
      </c>
      <c r="J43" s="56">
        <v>0.69672357703282328</v>
      </c>
      <c r="K43" s="18"/>
      <c r="L43" s="18"/>
      <c r="M43" s="18"/>
    </row>
    <row r="44" spans="1:13" ht="12.75" customHeight="1" x14ac:dyDescent="0.2">
      <c r="A44" s="52">
        <v>1954</v>
      </c>
      <c r="B44" s="53">
        <v>90.340161125036062</v>
      </c>
      <c r="C44" s="53">
        <v>0</v>
      </c>
      <c r="D44" s="53">
        <v>90.340161125036062</v>
      </c>
      <c r="E44" s="54">
        <v>0.63889788631567224</v>
      </c>
      <c r="F44" s="75"/>
      <c r="G44" s="52">
        <v>1942</v>
      </c>
      <c r="H44" s="53">
        <v>98.413135634253763</v>
      </c>
      <c r="I44" s="55">
        <v>0.39506172839506237</v>
      </c>
      <c r="J44" s="56">
        <v>0.69599105823376062</v>
      </c>
      <c r="K44" s="18"/>
      <c r="L44" s="18"/>
      <c r="M44" s="18"/>
    </row>
    <row r="45" spans="1:13" ht="12.75" customHeight="1" x14ac:dyDescent="0.2">
      <c r="A45" s="52">
        <v>1955</v>
      </c>
      <c r="B45" s="53">
        <v>59.423880705616845</v>
      </c>
      <c r="C45" s="53">
        <v>0</v>
      </c>
      <c r="D45" s="53">
        <v>59.423880705616845</v>
      </c>
      <c r="E45" s="54">
        <v>0.42025375322218417</v>
      </c>
      <c r="F45" s="75"/>
      <c r="G45" s="52">
        <v>1995</v>
      </c>
      <c r="H45" s="53">
        <v>98.294809379597922</v>
      </c>
      <c r="I45" s="55">
        <v>0.40740740740740805</v>
      </c>
      <c r="J45" s="56">
        <v>0.69515423889390326</v>
      </c>
      <c r="K45" s="18"/>
      <c r="L45" s="18"/>
      <c r="M45" s="18"/>
    </row>
    <row r="46" spans="1:13" ht="12.75" customHeight="1" x14ac:dyDescent="0.2">
      <c r="A46" s="52">
        <v>1956</v>
      </c>
      <c r="B46" s="53">
        <v>125.51429377784486</v>
      </c>
      <c r="C46" s="53">
        <v>0</v>
      </c>
      <c r="D46" s="53">
        <v>125.51429377784486</v>
      </c>
      <c r="E46" s="54">
        <v>0.88765412855618708</v>
      </c>
      <c r="F46" s="75"/>
      <c r="G46" s="52">
        <v>1971</v>
      </c>
      <c r="H46" s="53">
        <v>96.789394630500041</v>
      </c>
      <c r="I46" s="55">
        <v>0.41975308641975378</v>
      </c>
      <c r="J46" s="56">
        <v>0.68450774137553072</v>
      </c>
      <c r="K46" s="18"/>
      <c r="L46" s="18"/>
      <c r="M46" s="18"/>
    </row>
    <row r="47" spans="1:13" ht="12.75" customHeight="1" x14ac:dyDescent="0.2">
      <c r="A47" s="52">
        <v>1957</v>
      </c>
      <c r="B47" s="53">
        <v>77.908458178282132</v>
      </c>
      <c r="C47" s="53">
        <v>0</v>
      </c>
      <c r="D47" s="53">
        <v>77.908458178282132</v>
      </c>
      <c r="E47" s="54">
        <v>0.55097919503735593</v>
      </c>
      <c r="F47" s="75"/>
      <c r="G47" s="52">
        <v>1946</v>
      </c>
      <c r="H47" s="53">
        <v>96.158167487997432</v>
      </c>
      <c r="I47" s="55">
        <v>0.43209876543209946</v>
      </c>
      <c r="J47" s="56">
        <v>0.68004361731257024</v>
      </c>
      <c r="K47" s="18"/>
      <c r="L47" s="18"/>
      <c r="M47" s="18"/>
    </row>
    <row r="48" spans="1:13" ht="12.75" customHeight="1" x14ac:dyDescent="0.2">
      <c r="A48" s="52">
        <v>1958</v>
      </c>
      <c r="B48" s="53">
        <v>128.79369583920626</v>
      </c>
      <c r="C48" s="53">
        <v>0</v>
      </c>
      <c r="D48" s="53">
        <v>128.79369583920626</v>
      </c>
      <c r="E48" s="54">
        <v>0.910846505227767</v>
      </c>
      <c r="F48" s="75"/>
      <c r="G48" s="52">
        <v>1935</v>
      </c>
      <c r="H48" s="53">
        <v>95.053966841733228</v>
      </c>
      <c r="I48" s="55">
        <v>0.4444444444444452</v>
      </c>
      <c r="J48" s="56">
        <v>0.67223456040829721</v>
      </c>
      <c r="K48" s="18"/>
      <c r="L48" s="18"/>
      <c r="M48" s="18"/>
    </row>
    <row r="49" spans="1:13" ht="12.75" customHeight="1" x14ac:dyDescent="0.2">
      <c r="A49" s="52">
        <v>1959</v>
      </c>
      <c r="B49" s="53">
        <v>77.745242235305994</v>
      </c>
      <c r="C49" s="53">
        <v>0</v>
      </c>
      <c r="D49" s="53">
        <v>77.745242235305994</v>
      </c>
      <c r="E49" s="54">
        <v>0.54982490972635067</v>
      </c>
      <c r="F49" s="75"/>
      <c r="G49" s="52">
        <v>2003</v>
      </c>
      <c r="H49" s="53">
        <v>94.825039898868582</v>
      </c>
      <c r="I49" s="55">
        <v>0.45679012345679088</v>
      </c>
      <c r="J49" s="56">
        <v>0.67061555798351191</v>
      </c>
      <c r="K49" s="18"/>
      <c r="L49" s="18"/>
      <c r="M49" s="18"/>
    </row>
    <row r="50" spans="1:13" ht="12.75" customHeight="1" x14ac:dyDescent="0.2">
      <c r="A50" s="52">
        <v>1960</v>
      </c>
      <c r="B50" s="53">
        <v>68.553625300315645</v>
      </c>
      <c r="C50" s="53">
        <v>0</v>
      </c>
      <c r="D50" s="53">
        <v>68.553625300315645</v>
      </c>
      <c r="E50" s="54">
        <v>0.48482054667832847</v>
      </c>
      <c r="F50" s="75"/>
      <c r="G50" s="52">
        <v>1965</v>
      </c>
      <c r="H50" s="53">
        <v>93.940577736265297</v>
      </c>
      <c r="I50" s="55">
        <v>0.46913580246913655</v>
      </c>
      <c r="J50" s="56">
        <v>0.66436052147288038</v>
      </c>
      <c r="K50" s="18"/>
      <c r="L50" s="18"/>
      <c r="M50" s="18"/>
    </row>
    <row r="51" spans="1:13" ht="12.75" customHeight="1" x14ac:dyDescent="0.2">
      <c r="A51" s="52">
        <v>1961</v>
      </c>
      <c r="B51" s="53">
        <v>55.314185142698641</v>
      </c>
      <c r="C51" s="53">
        <v>0</v>
      </c>
      <c r="D51" s="53">
        <v>55.314185142698641</v>
      </c>
      <c r="E51" s="54">
        <v>0.39118942816618557</v>
      </c>
      <c r="F51" s="75"/>
      <c r="G51" s="52">
        <v>1963</v>
      </c>
      <c r="H51" s="53">
        <v>93.333394549062149</v>
      </c>
      <c r="I51" s="55">
        <v>0.48148148148148229</v>
      </c>
      <c r="J51" s="56">
        <v>0.66006643952660637</v>
      </c>
      <c r="K51" s="18"/>
      <c r="L51" s="18"/>
      <c r="M51" s="18"/>
    </row>
    <row r="52" spans="1:13" ht="12.75" customHeight="1" x14ac:dyDescent="0.2">
      <c r="A52" s="52">
        <v>1962</v>
      </c>
      <c r="B52" s="53">
        <v>79.203709309663395</v>
      </c>
      <c r="C52" s="53">
        <v>0</v>
      </c>
      <c r="D52" s="53">
        <v>79.203709309663395</v>
      </c>
      <c r="E52" s="54">
        <v>0.56013938691416831</v>
      </c>
      <c r="F52" s="75"/>
      <c r="G52" s="52">
        <v>1993</v>
      </c>
      <c r="H52" s="53">
        <v>93.029751196830503</v>
      </c>
      <c r="I52" s="55">
        <v>0.49382716049382797</v>
      </c>
      <c r="J52" s="56">
        <v>0.65791903250940942</v>
      </c>
      <c r="K52" s="18"/>
      <c r="L52" s="18"/>
      <c r="M52" s="18"/>
    </row>
    <row r="53" spans="1:13" ht="12.75" customHeight="1" x14ac:dyDescent="0.2">
      <c r="A53" s="52">
        <v>1963</v>
      </c>
      <c r="B53" s="53">
        <v>93.333394549062149</v>
      </c>
      <c r="C53" s="53">
        <v>0</v>
      </c>
      <c r="D53" s="53">
        <v>93.333394549062149</v>
      </c>
      <c r="E53" s="54">
        <v>0.66006643952660637</v>
      </c>
      <c r="F53" s="75"/>
      <c r="G53" s="52">
        <v>1940</v>
      </c>
      <c r="H53" s="53">
        <v>91.56724688271531</v>
      </c>
      <c r="I53" s="55">
        <v>0.50617283950617364</v>
      </c>
      <c r="J53" s="56">
        <v>0.64757600341382815</v>
      </c>
      <c r="K53" s="18"/>
      <c r="L53" s="18"/>
      <c r="M53" s="18"/>
    </row>
    <row r="54" spans="1:13" ht="12.75" customHeight="1" x14ac:dyDescent="0.2">
      <c r="A54" s="52">
        <v>1964</v>
      </c>
      <c r="B54" s="53">
        <v>84.916674729257593</v>
      </c>
      <c r="C54" s="53">
        <v>0</v>
      </c>
      <c r="D54" s="53">
        <v>84.916674729257593</v>
      </c>
      <c r="E54" s="54">
        <v>0.60054225409658835</v>
      </c>
      <c r="F54" s="75"/>
      <c r="G54" s="52">
        <v>1954</v>
      </c>
      <c r="H54" s="53">
        <v>90.340161125036062</v>
      </c>
      <c r="I54" s="55">
        <v>0.51851851851851938</v>
      </c>
      <c r="J54" s="56">
        <v>0.63889788631567224</v>
      </c>
      <c r="K54" s="18"/>
      <c r="L54" s="18"/>
      <c r="M54" s="18"/>
    </row>
    <row r="55" spans="1:13" ht="12.75" customHeight="1" x14ac:dyDescent="0.2">
      <c r="A55" s="47">
        <v>1965</v>
      </c>
      <c r="B55" s="48">
        <v>93.940577736265297</v>
      </c>
      <c r="C55" s="48">
        <v>0</v>
      </c>
      <c r="D55" s="48">
        <v>93.940577736265297</v>
      </c>
      <c r="E55" s="49">
        <v>0.66436052147288038</v>
      </c>
      <c r="F55" s="75"/>
      <c r="G55" s="47">
        <v>1989</v>
      </c>
      <c r="H55" s="48">
        <v>89.801960101737635</v>
      </c>
      <c r="I55" s="50">
        <v>0.53086419753086511</v>
      </c>
      <c r="J55" s="51">
        <v>0.63509165559927605</v>
      </c>
      <c r="K55" s="18"/>
      <c r="L55" s="18"/>
      <c r="M55" s="18"/>
    </row>
    <row r="56" spans="1:13" ht="12.75" customHeight="1" x14ac:dyDescent="0.2">
      <c r="A56" s="52">
        <v>1966</v>
      </c>
      <c r="B56" s="53">
        <v>89.495617600893723</v>
      </c>
      <c r="C56" s="53">
        <v>0</v>
      </c>
      <c r="D56" s="53">
        <v>89.495617600893723</v>
      </c>
      <c r="E56" s="54">
        <v>0.63292515983658926</v>
      </c>
      <c r="F56" s="75"/>
      <c r="G56" s="52">
        <v>1953</v>
      </c>
      <c r="H56" s="53">
        <v>89.722301001073163</v>
      </c>
      <c r="I56" s="55">
        <v>0.54320987654321073</v>
      </c>
      <c r="J56" s="56">
        <v>0.63452829562286539</v>
      </c>
      <c r="K56" s="18"/>
      <c r="L56" s="18"/>
      <c r="M56" s="18"/>
    </row>
    <row r="57" spans="1:13" ht="12.75" customHeight="1" x14ac:dyDescent="0.2">
      <c r="A57" s="52">
        <v>1967</v>
      </c>
      <c r="B57" s="53">
        <v>141.40000000934876</v>
      </c>
      <c r="C57" s="53">
        <v>0</v>
      </c>
      <c r="D57" s="53">
        <v>141.40000000934876</v>
      </c>
      <c r="E57" s="54">
        <v>1.0000000000661156</v>
      </c>
      <c r="F57" s="75"/>
      <c r="G57" s="52">
        <v>1923</v>
      </c>
      <c r="H57" s="53">
        <v>89.667678737470155</v>
      </c>
      <c r="I57" s="55">
        <v>0.55555555555555647</v>
      </c>
      <c r="J57" s="56">
        <v>0.63414199955778039</v>
      </c>
      <c r="K57" s="18"/>
      <c r="L57" s="18"/>
      <c r="M57" s="18"/>
    </row>
    <row r="58" spans="1:13" ht="12.75" customHeight="1" x14ac:dyDescent="0.2">
      <c r="A58" s="52">
        <v>1968</v>
      </c>
      <c r="B58" s="53">
        <v>75.738084792573204</v>
      </c>
      <c r="C58" s="53">
        <v>0</v>
      </c>
      <c r="D58" s="53">
        <v>75.738084792573204</v>
      </c>
      <c r="E58" s="54">
        <v>0.5356300197494569</v>
      </c>
      <c r="F58" s="75"/>
      <c r="G58" s="52">
        <v>1966</v>
      </c>
      <c r="H58" s="53">
        <v>89.495617600893723</v>
      </c>
      <c r="I58" s="55">
        <v>0.5679012345679022</v>
      </c>
      <c r="J58" s="56">
        <v>0.63292515983658926</v>
      </c>
      <c r="K58" s="18"/>
      <c r="L58" s="18"/>
      <c r="M58" s="18"/>
    </row>
    <row r="59" spans="1:13" ht="12.75" customHeight="1" x14ac:dyDescent="0.2">
      <c r="A59" s="52">
        <v>1969</v>
      </c>
      <c r="B59" s="53">
        <v>141.40000000934876</v>
      </c>
      <c r="C59" s="53">
        <v>0</v>
      </c>
      <c r="D59" s="53">
        <v>141.40000000934876</v>
      </c>
      <c r="E59" s="54">
        <v>1.0000000000661156</v>
      </c>
      <c r="F59" s="75"/>
      <c r="G59" s="52">
        <v>1950</v>
      </c>
      <c r="H59" s="53">
        <v>85.702367584160257</v>
      </c>
      <c r="I59" s="55">
        <v>0.58024691358024783</v>
      </c>
      <c r="J59" s="56">
        <v>0.60609878065176981</v>
      </c>
      <c r="K59" s="18"/>
      <c r="L59" s="18"/>
      <c r="M59" s="18"/>
    </row>
    <row r="60" spans="1:13" ht="12.75" customHeight="1" x14ac:dyDescent="0.2">
      <c r="A60" s="52">
        <v>1970</v>
      </c>
      <c r="B60" s="53">
        <v>107.1606971691976</v>
      </c>
      <c r="C60" s="53">
        <v>0</v>
      </c>
      <c r="D60" s="53">
        <v>107.1606971691976</v>
      </c>
      <c r="E60" s="54">
        <v>0.75785500119658844</v>
      </c>
      <c r="F60" s="75"/>
      <c r="G60" s="52">
        <v>1964</v>
      </c>
      <c r="H60" s="53">
        <v>84.916674729257593</v>
      </c>
      <c r="I60" s="55">
        <v>0.59259259259259356</v>
      </c>
      <c r="J60" s="56">
        <v>0.60054225409658835</v>
      </c>
      <c r="K60" s="18"/>
      <c r="L60" s="18"/>
      <c r="M60" s="18"/>
    </row>
    <row r="61" spans="1:13" ht="12.75" customHeight="1" x14ac:dyDescent="0.2">
      <c r="A61" s="52">
        <v>1971</v>
      </c>
      <c r="B61" s="53">
        <v>96.789394630500041</v>
      </c>
      <c r="C61" s="53">
        <v>0</v>
      </c>
      <c r="D61" s="53">
        <v>96.789394630500041</v>
      </c>
      <c r="E61" s="54">
        <v>0.68450774137553072</v>
      </c>
      <c r="F61" s="75"/>
      <c r="G61" s="52">
        <v>1962</v>
      </c>
      <c r="H61" s="53">
        <v>79.203709309663395</v>
      </c>
      <c r="I61" s="55">
        <v>0.60493827160493929</v>
      </c>
      <c r="J61" s="56">
        <v>0.56013938691416831</v>
      </c>
      <c r="K61" s="18"/>
      <c r="L61" s="18"/>
      <c r="M61" s="18"/>
    </row>
    <row r="62" spans="1:13" ht="12.75" customHeight="1" x14ac:dyDescent="0.2">
      <c r="A62" s="52">
        <v>1972</v>
      </c>
      <c r="B62" s="53">
        <v>72.922133427833941</v>
      </c>
      <c r="C62" s="53">
        <v>0</v>
      </c>
      <c r="D62" s="53">
        <v>72.922133427833941</v>
      </c>
      <c r="E62" s="54">
        <v>0.51571522933404479</v>
      </c>
      <c r="F62" s="75"/>
      <c r="G62" s="52">
        <v>1981</v>
      </c>
      <c r="H62" s="53">
        <v>78.844410156664267</v>
      </c>
      <c r="I62" s="55">
        <v>0.61728395061728492</v>
      </c>
      <c r="J62" s="56">
        <v>0.55759837451672034</v>
      </c>
      <c r="K62" s="18"/>
      <c r="L62" s="18"/>
      <c r="M62" s="18"/>
    </row>
    <row r="63" spans="1:13" ht="12.75" customHeight="1" x14ac:dyDescent="0.2">
      <c r="A63" s="52">
        <v>1973</v>
      </c>
      <c r="B63" s="53">
        <v>110.68800194567459</v>
      </c>
      <c r="C63" s="53">
        <v>0</v>
      </c>
      <c r="D63" s="53">
        <v>110.68800194567459</v>
      </c>
      <c r="E63" s="54">
        <v>0.78280057953093762</v>
      </c>
      <c r="F63" s="75"/>
      <c r="G63" s="52">
        <v>1957</v>
      </c>
      <c r="H63" s="53">
        <v>77.908458178282132</v>
      </c>
      <c r="I63" s="55">
        <v>0.62962962962963065</v>
      </c>
      <c r="J63" s="56">
        <v>0.55097919503735593</v>
      </c>
      <c r="K63" s="18"/>
      <c r="L63" s="18"/>
      <c r="M63" s="18"/>
    </row>
    <row r="64" spans="1:13" ht="12.75" customHeight="1" x14ac:dyDescent="0.2">
      <c r="A64" s="52">
        <v>1974</v>
      </c>
      <c r="B64" s="53">
        <v>120.30299824175344</v>
      </c>
      <c r="C64" s="53">
        <v>0</v>
      </c>
      <c r="D64" s="53">
        <v>120.30299824175344</v>
      </c>
      <c r="E64" s="54">
        <v>0.85079913890914738</v>
      </c>
      <c r="F64" s="75"/>
      <c r="G64" s="52">
        <v>1959</v>
      </c>
      <c r="H64" s="53">
        <v>77.745242235305994</v>
      </c>
      <c r="I64" s="55">
        <v>0.64197530864197638</v>
      </c>
      <c r="J64" s="56">
        <v>0.54982490972635067</v>
      </c>
      <c r="K64" s="18"/>
      <c r="L64" s="18"/>
      <c r="M64" s="18"/>
    </row>
    <row r="65" spans="1:13" ht="12.75" customHeight="1" x14ac:dyDescent="0.2">
      <c r="A65" s="52">
        <v>1975</v>
      </c>
      <c r="B65" s="53">
        <v>100.50983636939499</v>
      </c>
      <c r="C65" s="53">
        <v>0</v>
      </c>
      <c r="D65" s="53">
        <v>100.50983636939499</v>
      </c>
      <c r="E65" s="54">
        <v>0.71081921053320363</v>
      </c>
      <c r="F65" s="75"/>
      <c r="G65" s="52">
        <v>1947</v>
      </c>
      <c r="H65" s="53">
        <v>77.127828714447162</v>
      </c>
      <c r="I65" s="55">
        <v>0.65432098765432201</v>
      </c>
      <c r="J65" s="56">
        <v>0.5454584774713378</v>
      </c>
      <c r="K65" s="18"/>
      <c r="L65" s="18"/>
      <c r="M65" s="18"/>
    </row>
    <row r="66" spans="1:13" ht="12.75" customHeight="1" x14ac:dyDescent="0.2">
      <c r="A66" s="52">
        <v>1976</v>
      </c>
      <c r="B66" s="53">
        <v>59.007180164374489</v>
      </c>
      <c r="C66" s="53">
        <v>0</v>
      </c>
      <c r="D66" s="53">
        <v>59.007180164374489</v>
      </c>
      <c r="E66" s="54">
        <v>0.41730679041283231</v>
      </c>
      <c r="F66" s="75"/>
      <c r="G66" s="52">
        <v>1968</v>
      </c>
      <c r="H66" s="53">
        <v>75.738084792573204</v>
      </c>
      <c r="I66" s="55">
        <v>0.66666666666666774</v>
      </c>
      <c r="J66" s="56">
        <v>0.5356300197494569</v>
      </c>
      <c r="K66" s="18"/>
      <c r="L66" s="18"/>
      <c r="M66" s="18"/>
    </row>
    <row r="67" spans="1:13" ht="12.75" customHeight="1" x14ac:dyDescent="0.2">
      <c r="A67" s="52">
        <v>1977</v>
      </c>
      <c r="B67" s="53">
        <v>15.066751132577435</v>
      </c>
      <c r="C67" s="53">
        <v>0</v>
      </c>
      <c r="D67" s="53">
        <v>15.066751132577435</v>
      </c>
      <c r="E67" s="54">
        <v>0.10655410984849671</v>
      </c>
      <c r="F67" s="75"/>
      <c r="G67" s="52">
        <v>1948</v>
      </c>
      <c r="H67" s="53">
        <v>73.116321100826127</v>
      </c>
      <c r="I67" s="55">
        <v>0.67901234567901347</v>
      </c>
      <c r="J67" s="56">
        <v>0.5170885509252201</v>
      </c>
      <c r="K67" s="18"/>
      <c r="L67" s="18"/>
      <c r="M67" s="18"/>
    </row>
    <row r="68" spans="1:13" ht="12.75" customHeight="1" x14ac:dyDescent="0.2">
      <c r="A68" s="52">
        <v>1978</v>
      </c>
      <c r="B68" s="53">
        <v>114.35947597162973</v>
      </c>
      <c r="C68" s="53">
        <v>0</v>
      </c>
      <c r="D68" s="53">
        <v>114.35947597162973</v>
      </c>
      <c r="E68" s="54">
        <v>0.80876574237361898</v>
      </c>
      <c r="F68" s="75"/>
      <c r="G68" s="52">
        <v>1926</v>
      </c>
      <c r="H68" s="53">
        <v>72.935578158482329</v>
      </c>
      <c r="I68" s="55">
        <v>0.6913580246913591</v>
      </c>
      <c r="J68" s="56">
        <v>0.51581031229478302</v>
      </c>
      <c r="K68" s="18"/>
      <c r="L68" s="18"/>
      <c r="M68" s="18"/>
    </row>
    <row r="69" spans="1:13" ht="12.75" customHeight="1" x14ac:dyDescent="0.2">
      <c r="A69" s="52">
        <v>1979</v>
      </c>
      <c r="B69" s="53">
        <v>104.9189164010203</v>
      </c>
      <c r="C69" s="53">
        <v>0</v>
      </c>
      <c r="D69" s="53">
        <v>104.9189164010203</v>
      </c>
      <c r="E69" s="54">
        <v>0.74200082320382099</v>
      </c>
      <c r="F69" s="75"/>
      <c r="G69" s="52">
        <v>1972</v>
      </c>
      <c r="H69" s="53">
        <v>72.922133427833941</v>
      </c>
      <c r="I69" s="55">
        <v>0.70370370370370483</v>
      </c>
      <c r="J69" s="56">
        <v>0.51571522933404479</v>
      </c>
      <c r="K69" s="18"/>
      <c r="L69" s="18"/>
      <c r="M69" s="18"/>
    </row>
    <row r="70" spans="1:13" ht="12.75" customHeight="1" x14ac:dyDescent="0.2">
      <c r="A70" s="52">
        <v>1980</v>
      </c>
      <c r="B70" s="53">
        <v>141.40000000934876</v>
      </c>
      <c r="C70" s="53">
        <v>0</v>
      </c>
      <c r="D70" s="53">
        <v>141.40000000934876</v>
      </c>
      <c r="E70" s="54">
        <v>1.0000000000661156</v>
      </c>
      <c r="F70" s="75"/>
      <c r="G70" s="52">
        <v>1960</v>
      </c>
      <c r="H70" s="53">
        <v>68.553625300315645</v>
      </c>
      <c r="I70" s="55">
        <v>0.71604938271605056</v>
      </c>
      <c r="J70" s="56">
        <v>0.48482054667832847</v>
      </c>
      <c r="K70" s="18"/>
      <c r="L70" s="18"/>
      <c r="M70" s="18"/>
    </row>
    <row r="71" spans="1:13" ht="12.75" customHeight="1" x14ac:dyDescent="0.2">
      <c r="A71" s="52">
        <v>1981</v>
      </c>
      <c r="B71" s="53">
        <v>78.844410156664267</v>
      </c>
      <c r="C71" s="53">
        <v>0</v>
      </c>
      <c r="D71" s="53">
        <v>78.844410156664267</v>
      </c>
      <c r="E71" s="54">
        <v>0.55759837451672034</v>
      </c>
      <c r="F71" s="75"/>
      <c r="G71" s="52">
        <v>1994</v>
      </c>
      <c r="H71" s="53">
        <v>64.744993707683534</v>
      </c>
      <c r="I71" s="55">
        <v>0.7283950617283963</v>
      </c>
      <c r="J71" s="56">
        <v>0.45788538690016639</v>
      </c>
      <c r="K71" s="18"/>
      <c r="L71" s="18"/>
      <c r="M71" s="18"/>
    </row>
    <row r="72" spans="1:13" ht="12.75" customHeight="1" x14ac:dyDescent="0.2">
      <c r="A72" s="52">
        <v>1982</v>
      </c>
      <c r="B72" s="53">
        <v>141.40000000934876</v>
      </c>
      <c r="C72" s="53">
        <v>0</v>
      </c>
      <c r="D72" s="53">
        <v>141.40000000934876</v>
      </c>
      <c r="E72" s="54">
        <v>1.0000000000661156</v>
      </c>
      <c r="F72" s="75"/>
      <c r="G72" s="52">
        <v>1944</v>
      </c>
      <c r="H72" s="53">
        <v>59.63739740859674</v>
      </c>
      <c r="I72" s="55">
        <v>0.74074074074074192</v>
      </c>
      <c r="J72" s="56">
        <v>0.42176377233802503</v>
      </c>
      <c r="K72" s="18"/>
      <c r="L72" s="18"/>
      <c r="M72" s="18"/>
    </row>
    <row r="73" spans="1:13" ht="12.75" customHeight="1" x14ac:dyDescent="0.2">
      <c r="A73" s="52">
        <v>1983</v>
      </c>
      <c r="B73" s="53">
        <v>141.40000000934882</v>
      </c>
      <c r="C73" s="53">
        <v>0</v>
      </c>
      <c r="D73" s="53">
        <v>141.40000000934882</v>
      </c>
      <c r="E73" s="54">
        <v>1.000000000066116</v>
      </c>
      <c r="F73" s="75"/>
      <c r="G73" s="52">
        <v>1955</v>
      </c>
      <c r="H73" s="53">
        <v>59.423880705616845</v>
      </c>
      <c r="I73" s="55">
        <v>0.75308641975308765</v>
      </c>
      <c r="J73" s="56">
        <v>0.42025375322218417</v>
      </c>
      <c r="K73" s="18"/>
      <c r="L73" s="18"/>
      <c r="M73" s="18"/>
    </row>
    <row r="74" spans="1:13" ht="12.75" customHeight="1" x14ac:dyDescent="0.2">
      <c r="A74" s="52">
        <v>1984</v>
      </c>
      <c r="B74" s="53">
        <v>111.18225792105824</v>
      </c>
      <c r="C74" s="53">
        <v>0</v>
      </c>
      <c r="D74" s="53">
        <v>111.18225792105824</v>
      </c>
      <c r="E74" s="54">
        <v>0.78629602490140194</v>
      </c>
      <c r="F74" s="75"/>
      <c r="G74" s="52">
        <v>1976</v>
      </c>
      <c r="H74" s="53">
        <v>59.007180164374489</v>
      </c>
      <c r="I74" s="55">
        <v>0.76543209876543339</v>
      </c>
      <c r="J74" s="56">
        <v>0.41730679041283231</v>
      </c>
      <c r="K74" s="18"/>
      <c r="L74" s="18"/>
      <c r="M74" s="18"/>
    </row>
    <row r="75" spans="1:13" ht="12.75" customHeight="1" x14ac:dyDescent="0.2">
      <c r="A75" s="52">
        <v>1985</v>
      </c>
      <c r="B75" s="53">
        <v>105.86887072101133</v>
      </c>
      <c r="C75" s="53">
        <v>0</v>
      </c>
      <c r="D75" s="53">
        <v>105.86887072101133</v>
      </c>
      <c r="E75" s="54">
        <v>0.74871902914435173</v>
      </c>
      <c r="F75" s="75"/>
      <c r="G75" s="52">
        <v>1925</v>
      </c>
      <c r="H75" s="53">
        <v>58.167841619013714</v>
      </c>
      <c r="I75" s="55">
        <v>0.77777777777777901</v>
      </c>
      <c r="J75" s="56">
        <v>0.4113708742504506</v>
      </c>
      <c r="K75" s="18"/>
      <c r="L75" s="18"/>
      <c r="M75" s="18"/>
    </row>
    <row r="76" spans="1:13" ht="12.75" customHeight="1" x14ac:dyDescent="0.2">
      <c r="A76" s="52">
        <v>1986</v>
      </c>
      <c r="B76" s="53">
        <v>125.85376519304788</v>
      </c>
      <c r="C76" s="53">
        <v>0</v>
      </c>
      <c r="D76" s="53">
        <v>125.85376519304788</v>
      </c>
      <c r="E76" s="54">
        <v>0.89005491649963131</v>
      </c>
      <c r="F76" s="75"/>
      <c r="G76" s="52">
        <v>1961</v>
      </c>
      <c r="H76" s="53">
        <v>55.314185142698641</v>
      </c>
      <c r="I76" s="55">
        <v>0.79012345679012475</v>
      </c>
      <c r="J76" s="56">
        <v>0.39118942816618557</v>
      </c>
      <c r="K76" s="18"/>
      <c r="L76" s="18"/>
      <c r="M76" s="18"/>
    </row>
    <row r="77" spans="1:13" ht="12.75" customHeight="1" x14ac:dyDescent="0.2">
      <c r="A77" s="52">
        <v>1987</v>
      </c>
      <c r="B77" s="53">
        <v>30.317711969982113</v>
      </c>
      <c r="C77" s="53">
        <v>0</v>
      </c>
      <c r="D77" s="53">
        <v>30.317711969982113</v>
      </c>
      <c r="E77" s="54">
        <v>0.21441097574244775</v>
      </c>
      <c r="F77" s="75"/>
      <c r="G77" s="52">
        <v>1949</v>
      </c>
      <c r="H77" s="53">
        <v>54.255103125927974</v>
      </c>
      <c r="I77" s="55">
        <v>0.80246913580247048</v>
      </c>
      <c r="J77" s="56">
        <v>0.38369945633612429</v>
      </c>
      <c r="K77" s="18"/>
      <c r="L77" s="18"/>
      <c r="M77" s="18"/>
    </row>
    <row r="78" spans="1:13" ht="12.75" customHeight="1" x14ac:dyDescent="0.2">
      <c r="A78" s="52">
        <v>1988</v>
      </c>
      <c r="B78" s="53">
        <v>30.326009606551128</v>
      </c>
      <c r="C78" s="53">
        <v>0</v>
      </c>
      <c r="D78" s="53">
        <v>30.326009606551128</v>
      </c>
      <c r="E78" s="54">
        <v>0.21446965775495846</v>
      </c>
      <c r="F78" s="75"/>
      <c r="G78" s="52">
        <v>1930</v>
      </c>
      <c r="H78" s="53">
        <v>52.139430489955821</v>
      </c>
      <c r="I78" s="55">
        <v>0.8148148148148161</v>
      </c>
      <c r="J78" s="56">
        <v>0.36873713217790538</v>
      </c>
      <c r="K78" s="18"/>
      <c r="L78" s="18"/>
      <c r="M78" s="18"/>
    </row>
    <row r="79" spans="1:13" ht="12.75" customHeight="1" x14ac:dyDescent="0.2">
      <c r="A79" s="52">
        <v>1989</v>
      </c>
      <c r="B79" s="53">
        <v>89.801960101737635</v>
      </c>
      <c r="C79" s="53">
        <v>0</v>
      </c>
      <c r="D79" s="53">
        <v>89.801960101737635</v>
      </c>
      <c r="E79" s="54">
        <v>0.63509165559927605</v>
      </c>
      <c r="F79" s="75"/>
      <c r="G79" s="52">
        <v>1939</v>
      </c>
      <c r="H79" s="53">
        <v>51.055911033020053</v>
      </c>
      <c r="I79" s="55">
        <v>0.82716049382716184</v>
      </c>
      <c r="J79" s="56">
        <v>0.36107433545275847</v>
      </c>
      <c r="K79" s="18"/>
      <c r="L79" s="18"/>
      <c r="M79" s="18"/>
    </row>
    <row r="80" spans="1:13" ht="12.75" customHeight="1" x14ac:dyDescent="0.2">
      <c r="A80" s="52">
        <v>1990</v>
      </c>
      <c r="B80" s="53">
        <v>33.979085871440603</v>
      </c>
      <c r="C80" s="53">
        <v>0</v>
      </c>
      <c r="D80" s="53">
        <v>33.979085871440603</v>
      </c>
      <c r="E80" s="54">
        <v>0.24030470913324328</v>
      </c>
      <c r="F80" s="75"/>
      <c r="G80" s="52">
        <v>2002</v>
      </c>
      <c r="H80" s="53">
        <v>51.054869955680466</v>
      </c>
      <c r="I80" s="55">
        <v>0.83950617283950757</v>
      </c>
      <c r="J80" s="56">
        <v>0.36106697281245026</v>
      </c>
      <c r="K80" s="18"/>
      <c r="L80" s="18"/>
      <c r="M80" s="18"/>
    </row>
    <row r="81" spans="1:13" ht="12.75" customHeight="1" x14ac:dyDescent="0.2">
      <c r="A81" s="52">
        <v>1991</v>
      </c>
      <c r="B81" s="53">
        <v>21.247410684032747</v>
      </c>
      <c r="C81" s="53">
        <v>0</v>
      </c>
      <c r="D81" s="53">
        <v>21.247410684032747</v>
      </c>
      <c r="E81" s="54">
        <v>0.15026457343728958</v>
      </c>
      <c r="F81" s="75"/>
      <c r="G81" s="52">
        <v>1931</v>
      </c>
      <c r="H81" s="53">
        <v>46.82173208215292</v>
      </c>
      <c r="I81" s="55">
        <v>0.85185185185185319</v>
      </c>
      <c r="J81" s="56">
        <v>0.33112964697420733</v>
      </c>
      <c r="K81" s="18"/>
      <c r="L81" s="18"/>
      <c r="M81" s="18"/>
    </row>
    <row r="82" spans="1:13" ht="12.75" customHeight="1" x14ac:dyDescent="0.2">
      <c r="A82" s="52">
        <v>1992</v>
      </c>
      <c r="B82" s="53">
        <v>33.953648136743375</v>
      </c>
      <c r="C82" s="53">
        <v>0</v>
      </c>
      <c r="D82" s="53">
        <v>33.953648136743375</v>
      </c>
      <c r="E82" s="54">
        <v>0.2401248100194015</v>
      </c>
      <c r="F82" s="75"/>
      <c r="G82" s="52">
        <v>1932</v>
      </c>
      <c r="H82" s="53">
        <v>45.567604549085985</v>
      </c>
      <c r="I82" s="55">
        <v>0.86419753086419893</v>
      </c>
      <c r="J82" s="56">
        <v>0.32226028676864205</v>
      </c>
      <c r="K82" s="18"/>
      <c r="L82" s="18"/>
      <c r="M82" s="18"/>
    </row>
    <row r="83" spans="1:13" ht="12.75" customHeight="1" x14ac:dyDescent="0.2">
      <c r="A83" s="52">
        <v>1993</v>
      </c>
      <c r="B83" s="53">
        <v>93.029751196830503</v>
      </c>
      <c r="C83" s="53">
        <v>0</v>
      </c>
      <c r="D83" s="53">
        <v>93.029751196830503</v>
      </c>
      <c r="E83" s="54">
        <v>0.65791903250940942</v>
      </c>
      <c r="F83" s="75"/>
      <c r="G83" s="52">
        <v>1933</v>
      </c>
      <c r="H83" s="53">
        <v>44.791476807058771</v>
      </c>
      <c r="I83" s="55">
        <v>0.87654320987654466</v>
      </c>
      <c r="J83" s="56">
        <v>0.31677140599051462</v>
      </c>
      <c r="K83" s="18"/>
      <c r="L83" s="18"/>
      <c r="M83" s="18"/>
    </row>
    <row r="84" spans="1:13" ht="12.75" customHeight="1" x14ac:dyDescent="0.2">
      <c r="A84" s="52">
        <v>1994</v>
      </c>
      <c r="B84" s="53">
        <v>64.744993707683534</v>
      </c>
      <c r="C84" s="53">
        <v>0</v>
      </c>
      <c r="D84" s="53">
        <v>64.744993707683534</v>
      </c>
      <c r="E84" s="54">
        <v>0.45788538690016639</v>
      </c>
      <c r="F84" s="75"/>
      <c r="G84" s="52">
        <v>2001</v>
      </c>
      <c r="H84" s="53">
        <v>44.288376409601852</v>
      </c>
      <c r="I84" s="55">
        <v>0.88888888888889039</v>
      </c>
      <c r="J84" s="56">
        <v>0.31321341166620825</v>
      </c>
      <c r="K84" s="18"/>
      <c r="L84" s="18"/>
      <c r="M84" s="18"/>
    </row>
    <row r="85" spans="1:13" ht="12.75" customHeight="1" x14ac:dyDescent="0.2">
      <c r="A85" s="52">
        <v>1995</v>
      </c>
      <c r="B85" s="53">
        <v>98.294809379597922</v>
      </c>
      <c r="C85" s="53">
        <v>0</v>
      </c>
      <c r="D85" s="53">
        <v>98.294809379597922</v>
      </c>
      <c r="E85" s="54">
        <v>0.69515423889390326</v>
      </c>
      <c r="F85" s="75"/>
      <c r="G85" s="52">
        <v>1934</v>
      </c>
      <c r="H85" s="53">
        <v>37.143368244390906</v>
      </c>
      <c r="I85" s="55">
        <v>0.90123456790123602</v>
      </c>
      <c r="J85" s="56">
        <v>0.26268294373685225</v>
      </c>
      <c r="K85" s="18"/>
      <c r="L85" s="18"/>
      <c r="M85" s="18"/>
    </row>
    <row r="86" spans="1:13" ht="12.75" customHeight="1" x14ac:dyDescent="0.2">
      <c r="A86" s="52">
        <v>1996</v>
      </c>
      <c r="B86" s="53">
        <v>108.85389084562919</v>
      </c>
      <c r="C86" s="53">
        <v>0</v>
      </c>
      <c r="D86" s="53">
        <v>108.85389084562919</v>
      </c>
      <c r="E86" s="54">
        <v>0.76982949678662793</v>
      </c>
      <c r="F86" s="75"/>
      <c r="G86" s="52">
        <v>1990</v>
      </c>
      <c r="H86" s="53">
        <v>33.979085871440603</v>
      </c>
      <c r="I86" s="55">
        <v>0.91358024691358175</v>
      </c>
      <c r="J86" s="56">
        <v>0.24030470913324328</v>
      </c>
      <c r="K86" s="18"/>
      <c r="L86" s="18"/>
      <c r="M86" s="18"/>
    </row>
    <row r="87" spans="1:13" ht="12.75" customHeight="1" x14ac:dyDescent="0.2">
      <c r="A87" s="52">
        <v>1997</v>
      </c>
      <c r="B87" s="53">
        <v>119.75884249529078</v>
      </c>
      <c r="C87" s="53">
        <v>0</v>
      </c>
      <c r="D87" s="53">
        <v>119.75884249529078</v>
      </c>
      <c r="E87" s="54">
        <v>0.84695079558197151</v>
      </c>
      <c r="F87" s="75"/>
      <c r="G87" s="52">
        <v>1992</v>
      </c>
      <c r="H87" s="53">
        <v>33.953648136743375</v>
      </c>
      <c r="I87" s="55">
        <v>0.92592592592592748</v>
      </c>
      <c r="J87" s="56">
        <v>0.2401248100194015</v>
      </c>
      <c r="K87" s="18"/>
      <c r="L87" s="18"/>
      <c r="M87" s="18"/>
    </row>
    <row r="88" spans="1:13" ht="12.75" customHeight="1" x14ac:dyDescent="0.2">
      <c r="A88" s="52">
        <v>1998</v>
      </c>
      <c r="B88" s="53">
        <v>124.29223086843672</v>
      </c>
      <c r="C88" s="53">
        <v>0</v>
      </c>
      <c r="D88" s="53">
        <v>124.29223086843672</v>
      </c>
      <c r="E88" s="54">
        <v>0.87901153372303187</v>
      </c>
      <c r="F88" s="75"/>
      <c r="G88" s="52">
        <v>1924</v>
      </c>
      <c r="H88" s="53">
        <v>33.56557552357603</v>
      </c>
      <c r="I88" s="55">
        <v>0.93827160493827311</v>
      </c>
      <c r="J88" s="56">
        <v>0.23738030780463953</v>
      </c>
      <c r="K88" s="18"/>
      <c r="L88" s="18"/>
      <c r="M88" s="18"/>
    </row>
    <row r="89" spans="1:13" ht="12.75" customHeight="1" x14ac:dyDescent="0.2">
      <c r="A89" s="52">
        <v>1999</v>
      </c>
      <c r="B89" s="53">
        <v>108.21354593318424</v>
      </c>
      <c r="C89" s="53">
        <v>0</v>
      </c>
      <c r="D89" s="53">
        <v>108.21354593318424</v>
      </c>
      <c r="E89" s="54">
        <v>0.76530089061657869</v>
      </c>
      <c r="F89" s="75"/>
      <c r="G89" s="52">
        <v>1929</v>
      </c>
      <c r="H89" s="53">
        <v>32.777315094316052</v>
      </c>
      <c r="I89" s="55">
        <v>0.95061728395061884</v>
      </c>
      <c r="J89" s="56">
        <v>0.23180562301496499</v>
      </c>
      <c r="K89" s="18"/>
      <c r="L89" s="18"/>
      <c r="M89" s="18"/>
    </row>
    <row r="90" spans="1:13" ht="12.75" customHeight="1" x14ac:dyDescent="0.2">
      <c r="A90" s="52">
        <v>2000</v>
      </c>
      <c r="B90" s="53">
        <v>104.69823936368519</v>
      </c>
      <c r="C90" s="53">
        <v>0</v>
      </c>
      <c r="D90" s="53">
        <v>104.69823936368519</v>
      </c>
      <c r="E90" s="54">
        <v>0.74044016523115408</v>
      </c>
      <c r="F90" s="75"/>
      <c r="G90" s="52">
        <v>1988</v>
      </c>
      <c r="H90" s="53">
        <v>30.326009606551128</v>
      </c>
      <c r="I90" s="55">
        <v>0.96296296296296457</v>
      </c>
      <c r="J90" s="56">
        <v>0.21446965775495846</v>
      </c>
      <c r="K90" s="18"/>
      <c r="L90" s="18"/>
      <c r="M90" s="18"/>
    </row>
    <row r="91" spans="1:13" ht="12.75" customHeight="1" x14ac:dyDescent="0.2">
      <c r="A91" s="52">
        <v>2001</v>
      </c>
      <c r="B91" s="53">
        <v>44.288376409601852</v>
      </c>
      <c r="C91" s="53">
        <v>0</v>
      </c>
      <c r="D91" s="53">
        <v>44.288376409601852</v>
      </c>
      <c r="E91" s="54">
        <v>0.31321341166620825</v>
      </c>
      <c r="F91" s="75"/>
      <c r="G91" s="52">
        <v>1987</v>
      </c>
      <c r="H91" s="53">
        <v>30.317711969982113</v>
      </c>
      <c r="I91" s="55">
        <v>0.9753086419753102</v>
      </c>
      <c r="J91" s="56">
        <v>0.21441097574244775</v>
      </c>
      <c r="K91" s="18"/>
      <c r="L91" s="18"/>
      <c r="M91" s="18"/>
    </row>
    <row r="92" spans="1:13" ht="12.75" customHeight="1" x14ac:dyDescent="0.2">
      <c r="A92" s="52">
        <v>2002</v>
      </c>
      <c r="B92" s="53">
        <v>51.054869955680466</v>
      </c>
      <c r="C92" s="53">
        <v>0</v>
      </c>
      <c r="D92" s="53">
        <v>51.054869955680466</v>
      </c>
      <c r="E92" s="54">
        <v>0.36106697281245026</v>
      </c>
      <c r="F92" s="75"/>
      <c r="G92" s="52">
        <v>1991</v>
      </c>
      <c r="H92" s="53">
        <v>21.247410684032747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.75" customHeight="1" thickBot="1" x14ac:dyDescent="0.25">
      <c r="A93" s="57">
        <v>2003</v>
      </c>
      <c r="B93" s="58">
        <v>94.825039898868582</v>
      </c>
      <c r="C93" s="58">
        <v>0</v>
      </c>
      <c r="D93" s="58">
        <v>94.825039898868582</v>
      </c>
      <c r="E93" s="59">
        <v>0.67061555798351191</v>
      </c>
      <c r="F93" s="76"/>
      <c r="G93" s="57">
        <v>1977</v>
      </c>
      <c r="H93" s="58">
        <v>15.066751132577435</v>
      </c>
      <c r="I93" s="60">
        <v>1.0000000000000016</v>
      </c>
      <c r="J93" s="61">
        <v>0.10655410984849671</v>
      </c>
      <c r="K93" s="18"/>
      <c r="L93" s="18"/>
      <c r="M93" s="18"/>
    </row>
    <row r="94" spans="1:13" ht="12.75" customHeight="1" x14ac:dyDescent="0.2">
      <c r="A94" s="62" t="s">
        <v>11</v>
      </c>
      <c r="B94" s="63">
        <v>86.861479664275222</v>
      </c>
      <c r="C94" s="63">
        <v>0</v>
      </c>
      <c r="D94" s="63">
        <v>86.861479664275222</v>
      </c>
      <c r="E94" s="64">
        <v>0.61429617867238484</v>
      </c>
      <c r="F94" s="77"/>
      <c r="G94" s="62"/>
      <c r="H94" s="63">
        <v>86.861479664275237</v>
      </c>
      <c r="I94" s="63"/>
      <c r="J94" s="64">
        <v>0.61429617867238484</v>
      </c>
      <c r="K94" s="39"/>
      <c r="L94" s="39"/>
      <c r="M94" s="39"/>
    </row>
    <row r="95" spans="1:13" ht="12.75" customHeight="1" x14ac:dyDescent="0.2">
      <c r="A95" s="65" t="s">
        <v>12</v>
      </c>
      <c r="B95" s="66">
        <v>141.40000000934882</v>
      </c>
      <c r="C95" s="66">
        <v>0</v>
      </c>
      <c r="D95" s="66">
        <v>141.40000000934882</v>
      </c>
      <c r="E95" s="67">
        <v>1.000000000066116</v>
      </c>
      <c r="F95" s="77"/>
      <c r="G95" s="68"/>
      <c r="H95" s="66">
        <v>141.40000000934882</v>
      </c>
      <c r="I95" s="69"/>
      <c r="J95" s="67">
        <v>1.000000000066116</v>
      </c>
      <c r="K95" s="18"/>
      <c r="L95" s="18"/>
      <c r="M95" s="18"/>
    </row>
    <row r="96" spans="1:13" ht="12.75" customHeight="1" x14ac:dyDescent="0.2">
      <c r="A96" s="65" t="s">
        <v>13</v>
      </c>
      <c r="B96" s="66">
        <v>15.066751132577435</v>
      </c>
      <c r="C96" s="66">
        <v>0</v>
      </c>
      <c r="D96" s="66">
        <v>15.066751132577435</v>
      </c>
      <c r="E96" s="67">
        <v>0.10655410984849671</v>
      </c>
      <c r="F96" s="78"/>
      <c r="G96" s="68"/>
      <c r="H96" s="66">
        <v>15.066751132577435</v>
      </c>
      <c r="I96" s="69"/>
      <c r="J96" s="67">
        <v>0.10655410984849671</v>
      </c>
      <c r="K96" s="18"/>
      <c r="L96" s="18"/>
      <c r="M96" s="18"/>
    </row>
    <row r="97" spans="11:13" ht="9.75" customHeight="1" x14ac:dyDescent="0.25">
      <c r="K97" s="18"/>
      <c r="L97" s="18"/>
      <c r="M97" s="18"/>
    </row>
    <row r="321" spans="6:6" s="2" customFormat="1" ht="9.75" customHeight="1" x14ac:dyDescent="0.25">
      <c r="F321" s="79"/>
    </row>
    <row r="322" spans="6:6" s="2" customFormat="1" ht="9.75" customHeight="1" x14ac:dyDescent="0.25">
      <c r="F322" s="79"/>
    </row>
    <row r="323" spans="6:6" s="2" customFormat="1" ht="9.75" customHeight="1" x14ac:dyDescent="0.25">
      <c r="F323" s="79"/>
    </row>
    <row r="324" spans="6:6" s="2" customFormat="1" ht="9.75" customHeight="1" x14ac:dyDescent="0.25">
      <c r="F324" s="79"/>
    </row>
    <row r="325" spans="6:6" s="2" customFormat="1" ht="9.75" customHeight="1" x14ac:dyDescent="0.25">
      <c r="F325" s="79"/>
    </row>
    <row r="326" spans="6:6" s="2" customFormat="1" ht="9.75" customHeight="1" x14ac:dyDescent="0.25">
      <c r="F326" s="79"/>
    </row>
    <row r="327" spans="6:6" s="2" customFormat="1" ht="9.75" customHeight="1" x14ac:dyDescent="0.25">
      <c r="F327" s="79"/>
    </row>
    <row r="328" spans="6:6" s="2" customFormat="1" ht="9.75" customHeight="1" x14ac:dyDescent="0.25">
      <c r="F328" s="79"/>
    </row>
    <row r="329" spans="6:6" s="2" customFormat="1" ht="9.75" customHeight="1" x14ac:dyDescent="0.25">
      <c r="F329" s="79"/>
    </row>
    <row r="330" spans="6:6" s="2" customFormat="1" ht="9.75" customHeight="1" x14ac:dyDescent="0.25">
      <c r="F330" s="79"/>
    </row>
    <row r="331" spans="6:6" s="2" customFormat="1" ht="9.75" customHeight="1" x14ac:dyDescent="0.25">
      <c r="F331" s="79"/>
    </row>
    <row r="332" spans="6:6" s="2" customFormat="1" ht="9.75" customHeight="1" x14ac:dyDescent="0.25">
      <c r="F332" s="79"/>
    </row>
    <row r="333" spans="6:6" s="2" customFormat="1" ht="9.75" customHeight="1" x14ac:dyDescent="0.25">
      <c r="F333" s="79"/>
    </row>
    <row r="334" spans="6:6" s="2" customFormat="1" ht="9.75" customHeight="1" x14ac:dyDescent="0.25">
      <c r="F334" s="79"/>
    </row>
    <row r="335" spans="6:6" s="2" customFormat="1" ht="9.75" customHeight="1" x14ac:dyDescent="0.25">
      <c r="F335" s="79"/>
    </row>
    <row r="336" spans="6:6" s="2" customFormat="1" ht="9.75" customHeight="1" x14ac:dyDescent="0.25">
      <c r="F336" s="79"/>
    </row>
    <row r="337" spans="6:6" s="2" customFormat="1" ht="9.75" customHeight="1" x14ac:dyDescent="0.25">
      <c r="F337" s="79"/>
    </row>
    <row r="338" spans="6:6" s="2" customFormat="1" ht="9.75" customHeight="1" x14ac:dyDescent="0.25">
      <c r="F338" s="79"/>
    </row>
    <row r="339" spans="6:6" s="2" customFormat="1" ht="9.75" customHeight="1" x14ac:dyDescent="0.25">
      <c r="F339" s="79"/>
    </row>
    <row r="340" spans="6:6" s="2" customFormat="1" ht="9.75" customHeight="1" x14ac:dyDescent="0.25">
      <c r="F340" s="79"/>
    </row>
    <row r="341" spans="6:6" s="2" customFormat="1" ht="9.75" customHeight="1" x14ac:dyDescent="0.25">
      <c r="F341" s="79"/>
    </row>
    <row r="342" spans="6:6" s="2" customFormat="1" ht="9.75" customHeight="1" x14ac:dyDescent="0.25">
      <c r="F342" s="79"/>
    </row>
    <row r="343" spans="6:6" s="2" customFormat="1" ht="9.75" customHeight="1" x14ac:dyDescent="0.25">
      <c r="F343" s="79"/>
    </row>
    <row r="344" spans="6:6" s="2" customFormat="1" ht="9.75" customHeight="1" x14ac:dyDescent="0.25">
      <c r="F344" s="79"/>
    </row>
    <row r="345" spans="6:6" s="2" customFormat="1" ht="9.75" customHeight="1" x14ac:dyDescent="0.25">
      <c r="F345" s="79"/>
    </row>
    <row r="346" spans="6:6" s="2" customFormat="1" ht="9.75" customHeight="1" x14ac:dyDescent="0.25">
      <c r="F346" s="79"/>
    </row>
    <row r="347" spans="6:6" s="2" customFormat="1" ht="9.75" customHeight="1" x14ac:dyDescent="0.25">
      <c r="F347" s="79"/>
    </row>
    <row r="348" spans="6:6" s="2" customFormat="1" ht="9.75" customHeight="1" x14ac:dyDescent="0.25">
      <c r="F348" s="79"/>
    </row>
    <row r="349" spans="6:6" s="2" customFormat="1" ht="9.75" customHeight="1" x14ac:dyDescent="0.25">
      <c r="F349" s="79"/>
    </row>
    <row r="350" spans="6:6" s="2" customFormat="1" ht="9.75" customHeight="1" x14ac:dyDescent="0.25">
      <c r="F350" s="79"/>
    </row>
    <row r="351" spans="6:6" s="2" customFormat="1" ht="9.75" customHeight="1" x14ac:dyDescent="0.25">
      <c r="F351" s="79"/>
    </row>
    <row r="352" spans="6:6" s="2" customFormat="1" ht="9.75" customHeight="1" x14ac:dyDescent="0.25">
      <c r="F352" s="79"/>
    </row>
    <row r="353" spans="6:6" s="2" customFormat="1" ht="9.75" customHeight="1" x14ac:dyDescent="0.25">
      <c r="F353" s="79"/>
    </row>
    <row r="354" spans="6:6" s="2" customFormat="1" ht="9.75" customHeight="1" x14ac:dyDescent="0.25">
      <c r="F354" s="79"/>
    </row>
    <row r="355" spans="6:6" s="2" customFormat="1" ht="9.75" customHeight="1" x14ac:dyDescent="0.25">
      <c r="F355" s="79"/>
    </row>
    <row r="356" spans="6:6" s="2" customFormat="1" ht="9.75" customHeight="1" x14ac:dyDescent="0.25">
      <c r="F356" s="79"/>
    </row>
    <row r="357" spans="6:6" s="2" customFormat="1" ht="9.75" customHeight="1" x14ac:dyDescent="0.25">
      <c r="F357" s="79"/>
    </row>
    <row r="358" spans="6:6" s="2" customFormat="1" ht="9.75" customHeight="1" x14ac:dyDescent="0.25">
      <c r="F358" s="79"/>
    </row>
    <row r="359" spans="6:6" s="2" customFormat="1" ht="9.75" customHeight="1" x14ac:dyDescent="0.25">
      <c r="F359" s="79"/>
    </row>
    <row r="360" spans="6:6" s="2" customFormat="1" ht="9.75" customHeight="1" x14ac:dyDescent="0.25">
      <c r="F360" s="79"/>
    </row>
    <row r="361" spans="6:6" s="2" customFormat="1" ht="9.75" customHeight="1" x14ac:dyDescent="0.25">
      <c r="F361" s="79"/>
    </row>
    <row r="362" spans="6:6" s="2" customFormat="1" ht="9.75" customHeight="1" x14ac:dyDescent="0.25">
      <c r="F362" s="79"/>
    </row>
    <row r="363" spans="6:6" s="2" customFormat="1" ht="9.75" customHeight="1" x14ac:dyDescent="0.25">
      <c r="F363" s="79"/>
    </row>
    <row r="364" spans="6:6" s="2" customFormat="1" ht="9.75" customHeight="1" x14ac:dyDescent="0.25">
      <c r="F364" s="79"/>
    </row>
    <row r="365" spans="6:6" s="2" customFormat="1" ht="9.75" customHeight="1" x14ac:dyDescent="0.25">
      <c r="F365" s="79"/>
    </row>
    <row r="366" spans="6:6" s="2" customFormat="1" ht="9.75" customHeight="1" x14ac:dyDescent="0.25">
      <c r="F366" s="79"/>
    </row>
    <row r="367" spans="6:6" s="2" customFormat="1" ht="9.75" customHeight="1" x14ac:dyDescent="0.25">
      <c r="F367" s="79"/>
    </row>
    <row r="368" spans="6:6" s="2" customFormat="1" ht="9.75" customHeight="1" x14ac:dyDescent="0.25">
      <c r="F368" s="79"/>
    </row>
    <row r="369" spans="6:6" s="2" customFormat="1" ht="9.75" customHeight="1" x14ac:dyDescent="0.25">
      <c r="F369" s="79"/>
    </row>
    <row r="370" spans="6:6" s="2" customFormat="1" ht="9.75" customHeight="1" x14ac:dyDescent="0.25">
      <c r="F370" s="79"/>
    </row>
    <row r="371" spans="6:6" s="2" customFormat="1" ht="9.75" customHeight="1" x14ac:dyDescent="0.25">
      <c r="F371" s="79"/>
    </row>
    <row r="372" spans="6:6" s="2" customFormat="1" ht="9.75" customHeight="1" x14ac:dyDescent="0.25">
      <c r="F372" s="79"/>
    </row>
    <row r="373" spans="6:6" s="2" customFormat="1" ht="9.75" customHeight="1" x14ac:dyDescent="0.25">
      <c r="F373" s="79"/>
    </row>
    <row r="374" spans="6:6" s="2" customFormat="1" ht="9.75" customHeight="1" x14ac:dyDescent="0.25">
      <c r="F374" s="79"/>
    </row>
    <row r="375" spans="6:6" s="2" customFormat="1" ht="9.75" customHeight="1" x14ac:dyDescent="0.25">
      <c r="F375" s="79"/>
    </row>
    <row r="376" spans="6:6" s="2" customFormat="1" ht="9.75" customHeight="1" x14ac:dyDescent="0.25">
      <c r="F376" s="79"/>
    </row>
    <row r="377" spans="6:6" s="2" customFormat="1" ht="9.75" customHeight="1" x14ac:dyDescent="0.25">
      <c r="F377" s="79"/>
    </row>
    <row r="378" spans="6:6" s="2" customFormat="1" ht="9.75" customHeight="1" x14ac:dyDescent="0.25">
      <c r="F378" s="79"/>
    </row>
    <row r="379" spans="6:6" s="2" customFormat="1" ht="9.75" customHeight="1" x14ac:dyDescent="0.25">
      <c r="F379" s="79"/>
    </row>
    <row r="380" spans="6:6" s="2" customFormat="1" ht="9.75" customHeight="1" x14ac:dyDescent="0.25">
      <c r="F380" s="79"/>
    </row>
    <row r="381" spans="6:6" s="2" customFormat="1" ht="9.75" customHeight="1" x14ac:dyDescent="0.25">
      <c r="F381" s="79"/>
    </row>
    <row r="382" spans="6:6" s="2" customFormat="1" ht="9.75" customHeight="1" x14ac:dyDescent="0.25">
      <c r="F382" s="79"/>
    </row>
    <row r="383" spans="6:6" s="2" customFormat="1" ht="9.75" customHeight="1" x14ac:dyDescent="0.25">
      <c r="F383" s="79"/>
    </row>
    <row r="384" spans="6:6" s="2" customFormat="1" ht="9.75" customHeight="1" x14ac:dyDescent="0.25">
      <c r="F384" s="79"/>
    </row>
    <row r="385" spans="6:6" s="2" customFormat="1" ht="9.75" customHeight="1" x14ac:dyDescent="0.25">
      <c r="F385" s="79"/>
    </row>
    <row r="386" spans="6:6" s="2" customFormat="1" ht="9.75" customHeight="1" x14ac:dyDescent="0.25">
      <c r="F386" s="79"/>
    </row>
    <row r="387" spans="6:6" s="2" customFormat="1" ht="9.75" customHeight="1" x14ac:dyDescent="0.25">
      <c r="F387" s="79"/>
    </row>
    <row r="388" spans="6:6" s="2" customFormat="1" ht="9.75" customHeight="1" x14ac:dyDescent="0.25">
      <c r="F388" s="79"/>
    </row>
    <row r="389" spans="6:6" s="2" customFormat="1" ht="9.75" customHeight="1" x14ac:dyDescent="0.25">
      <c r="F389" s="79"/>
    </row>
    <row r="390" spans="6:6" s="2" customFormat="1" ht="9.75" customHeight="1" x14ac:dyDescent="0.25">
      <c r="F390" s="79"/>
    </row>
    <row r="391" spans="6:6" s="2" customFormat="1" ht="9.75" customHeight="1" x14ac:dyDescent="0.25">
      <c r="F391" s="79"/>
    </row>
    <row r="392" spans="6:6" s="2" customFormat="1" ht="9.75" customHeight="1" x14ac:dyDescent="0.25">
      <c r="F392" s="79"/>
    </row>
    <row r="393" spans="6:6" s="2" customFormat="1" ht="9.75" customHeight="1" x14ac:dyDescent="0.25">
      <c r="F393" s="79"/>
    </row>
    <row r="394" spans="6:6" s="2" customFormat="1" ht="9.75" customHeight="1" x14ac:dyDescent="0.25">
      <c r="F394" s="79"/>
    </row>
    <row r="395" spans="6:6" s="2" customFormat="1" ht="9.75" customHeight="1" x14ac:dyDescent="0.25">
      <c r="F395" s="79"/>
    </row>
    <row r="396" spans="6:6" s="2" customFormat="1" ht="9.75" customHeight="1" x14ac:dyDescent="0.25">
      <c r="F396" s="79"/>
    </row>
    <row r="397" spans="6:6" s="2" customFormat="1" ht="9.75" customHeight="1" x14ac:dyDescent="0.25">
      <c r="F397" s="79"/>
    </row>
    <row r="398" spans="6:6" s="2" customFormat="1" ht="9.75" customHeight="1" x14ac:dyDescent="0.25">
      <c r="F398" s="79"/>
    </row>
    <row r="399" spans="6:6" s="2" customFormat="1" ht="9.75" customHeight="1" x14ac:dyDescent="0.25">
      <c r="F399" s="79"/>
    </row>
    <row r="400" spans="6:6" s="2" customFormat="1" ht="9.75" customHeight="1" x14ac:dyDescent="0.25">
      <c r="F400" s="79"/>
    </row>
    <row r="401" spans="6:6" s="2" customFormat="1" ht="9.75" customHeight="1" x14ac:dyDescent="0.25">
      <c r="F401" s="79"/>
    </row>
    <row r="402" spans="6:6" s="2" customFormat="1" ht="9.75" customHeight="1" x14ac:dyDescent="0.25">
      <c r="F402" s="79"/>
    </row>
    <row r="403" spans="6:6" s="2" customFormat="1" ht="9.75" customHeight="1" x14ac:dyDescent="0.25">
      <c r="F403" s="79"/>
    </row>
    <row r="404" spans="6:6" s="2" customFormat="1" ht="9.75" customHeight="1" x14ac:dyDescent="0.25">
      <c r="F404" s="79"/>
    </row>
    <row r="405" spans="6:6" s="2" customFormat="1" ht="9.75" customHeight="1" x14ac:dyDescent="0.25">
      <c r="F405" s="79"/>
    </row>
    <row r="406" spans="6:6" s="2" customFormat="1" ht="9.75" customHeight="1" x14ac:dyDescent="0.25">
      <c r="F406" s="79"/>
    </row>
    <row r="407" spans="6:6" s="2" customFormat="1" ht="9.75" customHeight="1" x14ac:dyDescent="0.25">
      <c r="F407" s="79"/>
    </row>
    <row r="408" spans="6:6" s="2" customFormat="1" ht="9.75" customHeight="1" x14ac:dyDescent="0.25">
      <c r="F408" s="79"/>
    </row>
    <row r="409" spans="6:6" s="2" customFormat="1" ht="9.75" customHeight="1" x14ac:dyDescent="0.25">
      <c r="F409" s="79"/>
    </row>
    <row r="410" spans="6:6" s="2" customFormat="1" ht="9.75" customHeight="1" x14ac:dyDescent="0.25">
      <c r="F410" s="79"/>
    </row>
    <row r="411" spans="6:6" s="2" customFormat="1" ht="9.75" customHeight="1" x14ac:dyDescent="0.25">
      <c r="F411" s="79"/>
    </row>
    <row r="412" spans="6:6" s="2" customFormat="1" ht="9.75" customHeight="1" x14ac:dyDescent="0.25">
      <c r="F412" s="79"/>
    </row>
    <row r="413" spans="6:6" s="2" customFormat="1" ht="9.75" customHeight="1" x14ac:dyDescent="0.25">
      <c r="F413" s="79"/>
    </row>
    <row r="414" spans="6:6" s="2" customFormat="1" ht="9.75" customHeight="1" x14ac:dyDescent="0.25">
      <c r="F414" s="79"/>
    </row>
    <row r="415" spans="6:6" s="2" customFormat="1" ht="9.75" customHeight="1" x14ac:dyDescent="0.25">
      <c r="F415" s="79"/>
    </row>
    <row r="416" spans="6:6" s="2" customFormat="1" ht="9.75" customHeight="1" x14ac:dyDescent="0.25">
      <c r="F416" s="79"/>
    </row>
    <row r="417" spans="6:6" s="2" customFormat="1" ht="9.75" customHeight="1" x14ac:dyDescent="0.25">
      <c r="F417" s="79"/>
    </row>
    <row r="418" spans="6:6" s="2" customFormat="1" ht="9.75" customHeight="1" x14ac:dyDescent="0.25">
      <c r="F418" s="79"/>
    </row>
    <row r="419" spans="6:6" s="2" customFormat="1" ht="9.75" customHeight="1" x14ac:dyDescent="0.25">
      <c r="F419" s="79"/>
    </row>
    <row r="420" spans="6:6" s="2" customFormat="1" ht="9.75" customHeight="1" x14ac:dyDescent="0.25">
      <c r="F420" s="79"/>
    </row>
    <row r="421" spans="6:6" s="2" customFormat="1" ht="9.75" customHeight="1" x14ac:dyDescent="0.25">
      <c r="F421" s="79"/>
    </row>
    <row r="422" spans="6:6" s="2" customFormat="1" ht="9.75" customHeight="1" x14ac:dyDescent="0.25">
      <c r="F422" s="79"/>
    </row>
    <row r="423" spans="6:6" s="2" customFormat="1" ht="9.75" customHeight="1" x14ac:dyDescent="0.25">
      <c r="F423" s="79"/>
    </row>
    <row r="424" spans="6:6" s="2" customFormat="1" ht="9.75" customHeight="1" x14ac:dyDescent="0.25">
      <c r="F424" s="79"/>
    </row>
    <row r="425" spans="6:6" s="2" customFormat="1" ht="9.75" customHeight="1" x14ac:dyDescent="0.25">
      <c r="F425" s="79"/>
    </row>
    <row r="426" spans="6:6" s="2" customFormat="1" ht="9.75" customHeight="1" x14ac:dyDescent="0.25">
      <c r="F426" s="79"/>
    </row>
    <row r="427" spans="6:6" s="2" customFormat="1" ht="9.75" customHeight="1" x14ac:dyDescent="0.25">
      <c r="F427" s="79"/>
    </row>
    <row r="428" spans="6:6" s="2" customFormat="1" ht="9.75" customHeight="1" x14ac:dyDescent="0.25">
      <c r="F428" s="79"/>
    </row>
    <row r="429" spans="6:6" s="2" customFormat="1" ht="9.75" customHeight="1" x14ac:dyDescent="0.25">
      <c r="F429" s="79"/>
    </row>
    <row r="430" spans="6:6" s="2" customFormat="1" ht="9.75" customHeight="1" x14ac:dyDescent="0.25">
      <c r="F430" s="79"/>
    </row>
    <row r="431" spans="6:6" s="2" customFormat="1" ht="9.75" customHeight="1" x14ac:dyDescent="0.25">
      <c r="F431" s="79"/>
    </row>
    <row r="432" spans="6:6" s="2" customFormat="1" ht="9.75" customHeight="1" x14ac:dyDescent="0.25">
      <c r="F432" s="79"/>
    </row>
    <row r="433" spans="6:6" s="2" customFormat="1" ht="9.75" customHeight="1" x14ac:dyDescent="0.25">
      <c r="F433" s="79"/>
    </row>
    <row r="434" spans="6:6" s="2" customFormat="1" ht="9.75" customHeight="1" x14ac:dyDescent="0.25">
      <c r="F434" s="79"/>
    </row>
    <row r="435" spans="6:6" s="2" customFormat="1" ht="9.75" customHeight="1" x14ac:dyDescent="0.25">
      <c r="F435" s="79"/>
    </row>
    <row r="436" spans="6:6" s="2" customFormat="1" ht="9.75" customHeight="1" x14ac:dyDescent="0.25">
      <c r="F436" s="79"/>
    </row>
    <row r="437" spans="6:6" s="2" customFormat="1" ht="9.75" customHeight="1" x14ac:dyDescent="0.25">
      <c r="F437" s="79"/>
    </row>
    <row r="438" spans="6:6" s="2" customFormat="1" ht="9.75" customHeight="1" x14ac:dyDescent="0.25">
      <c r="F438" s="79"/>
    </row>
    <row r="439" spans="6:6" s="2" customFormat="1" ht="9.75" customHeight="1" x14ac:dyDescent="0.25">
      <c r="F439" s="79"/>
    </row>
    <row r="440" spans="6:6" s="2" customFormat="1" ht="9.75" customHeight="1" x14ac:dyDescent="0.25">
      <c r="F440" s="79"/>
    </row>
    <row r="441" spans="6:6" s="2" customFormat="1" ht="9.75" customHeight="1" x14ac:dyDescent="0.25">
      <c r="F441" s="79"/>
    </row>
    <row r="442" spans="6:6" s="2" customFormat="1" ht="9.75" customHeight="1" x14ac:dyDescent="0.25">
      <c r="F442" s="79"/>
    </row>
    <row r="443" spans="6:6" s="2" customFormat="1" ht="9.75" customHeight="1" x14ac:dyDescent="0.25">
      <c r="F443" s="79"/>
    </row>
    <row r="444" spans="6:6" s="2" customFormat="1" ht="9.75" customHeight="1" x14ac:dyDescent="0.25">
      <c r="F444" s="79"/>
    </row>
    <row r="445" spans="6:6" s="2" customFormat="1" ht="9.75" customHeight="1" x14ac:dyDescent="0.25">
      <c r="F445" s="79"/>
    </row>
    <row r="446" spans="6:6" s="2" customFormat="1" ht="9.75" customHeight="1" x14ac:dyDescent="0.25">
      <c r="F446" s="79"/>
    </row>
    <row r="447" spans="6:6" s="2" customFormat="1" ht="9.75" customHeight="1" x14ac:dyDescent="0.25">
      <c r="F447" s="79"/>
    </row>
    <row r="448" spans="6:6" s="2" customFormat="1" ht="9.75" customHeight="1" x14ac:dyDescent="0.25">
      <c r="F448" s="79"/>
    </row>
    <row r="449" spans="6:6" s="2" customFormat="1" ht="9.75" customHeight="1" x14ac:dyDescent="0.25">
      <c r="F449" s="79"/>
    </row>
    <row r="450" spans="6:6" s="2" customFormat="1" ht="9.75" customHeight="1" x14ac:dyDescent="0.25">
      <c r="F450" s="79"/>
    </row>
    <row r="451" spans="6:6" s="2" customFormat="1" ht="9.75" customHeight="1" x14ac:dyDescent="0.25">
      <c r="F451" s="79"/>
    </row>
    <row r="452" spans="6:6" s="2" customFormat="1" ht="9.75" customHeight="1" x14ac:dyDescent="0.25">
      <c r="F452" s="79"/>
    </row>
    <row r="453" spans="6:6" s="2" customFormat="1" ht="9.75" customHeight="1" x14ac:dyDescent="0.25">
      <c r="F453" s="79"/>
    </row>
    <row r="454" spans="6:6" s="2" customFormat="1" ht="9.75" customHeight="1" x14ac:dyDescent="0.25">
      <c r="F454" s="79"/>
    </row>
    <row r="455" spans="6:6" s="2" customFormat="1" ht="9.75" customHeight="1" x14ac:dyDescent="0.25">
      <c r="F455" s="79"/>
    </row>
    <row r="456" spans="6:6" s="2" customFormat="1" ht="9.75" customHeight="1" x14ac:dyDescent="0.25">
      <c r="F456" s="79"/>
    </row>
    <row r="457" spans="6:6" s="2" customFormat="1" ht="9.75" customHeight="1" x14ac:dyDescent="0.25">
      <c r="F457" s="79"/>
    </row>
    <row r="458" spans="6:6" s="2" customFormat="1" ht="9.75" customHeight="1" x14ac:dyDescent="0.25">
      <c r="F458" s="79"/>
    </row>
    <row r="459" spans="6:6" s="2" customFormat="1" ht="9.75" customHeight="1" x14ac:dyDescent="0.25">
      <c r="F459" s="79"/>
    </row>
    <row r="460" spans="6:6" s="2" customFormat="1" ht="9.75" customHeight="1" x14ac:dyDescent="0.25">
      <c r="F460" s="79"/>
    </row>
    <row r="461" spans="6:6" s="2" customFormat="1" ht="9.75" customHeight="1" x14ac:dyDescent="0.25">
      <c r="F461" s="79"/>
    </row>
    <row r="462" spans="6:6" s="2" customFormat="1" ht="9.75" customHeight="1" x14ac:dyDescent="0.25">
      <c r="F462" s="79"/>
    </row>
    <row r="463" spans="6:6" s="2" customFormat="1" ht="9.75" customHeight="1" x14ac:dyDescent="0.25">
      <c r="F463" s="79"/>
    </row>
    <row r="464" spans="6:6" s="2" customFormat="1" ht="9.75" customHeight="1" x14ac:dyDescent="0.25">
      <c r="F464" s="79"/>
    </row>
    <row r="465" spans="6:6" s="2" customFormat="1" ht="9.75" customHeight="1" x14ac:dyDescent="0.25">
      <c r="F465" s="79"/>
    </row>
    <row r="466" spans="6:6" s="2" customFormat="1" ht="9.75" customHeight="1" x14ac:dyDescent="0.25">
      <c r="F466" s="79"/>
    </row>
    <row r="467" spans="6:6" s="2" customFormat="1" ht="9.75" customHeight="1" x14ac:dyDescent="0.25">
      <c r="F467" s="79"/>
    </row>
    <row r="468" spans="6:6" s="2" customFormat="1" ht="9.75" customHeight="1" x14ac:dyDescent="0.25">
      <c r="F468" s="79"/>
    </row>
    <row r="469" spans="6:6" s="2" customFormat="1" ht="9.75" customHeight="1" x14ac:dyDescent="0.25">
      <c r="F469" s="79"/>
    </row>
    <row r="470" spans="6:6" s="2" customFormat="1" ht="9.75" customHeight="1" x14ac:dyDescent="0.25">
      <c r="F470" s="79"/>
    </row>
    <row r="471" spans="6:6" s="2" customFormat="1" ht="9.75" customHeight="1" x14ac:dyDescent="0.25">
      <c r="F471" s="79"/>
    </row>
    <row r="472" spans="6:6" s="2" customFormat="1" ht="9.75" customHeight="1" x14ac:dyDescent="0.25">
      <c r="F472" s="79"/>
    </row>
    <row r="473" spans="6:6" s="2" customFormat="1" ht="9.75" customHeight="1" x14ac:dyDescent="0.25">
      <c r="F473" s="79"/>
    </row>
    <row r="474" spans="6:6" s="2" customFormat="1" ht="9.75" customHeight="1" x14ac:dyDescent="0.25">
      <c r="F474" s="79"/>
    </row>
    <row r="475" spans="6:6" s="2" customFormat="1" ht="9.75" customHeight="1" x14ac:dyDescent="0.25">
      <c r="F475" s="79"/>
    </row>
    <row r="476" spans="6:6" s="2" customFormat="1" ht="9.75" customHeight="1" x14ac:dyDescent="0.25">
      <c r="F476" s="79"/>
    </row>
    <row r="477" spans="6:6" s="2" customFormat="1" ht="9.75" customHeight="1" x14ac:dyDescent="0.25">
      <c r="F477" s="79"/>
    </row>
    <row r="478" spans="6:6" s="2" customFormat="1" ht="9.75" customHeight="1" x14ac:dyDescent="0.25">
      <c r="F478" s="79"/>
    </row>
    <row r="479" spans="6:6" s="2" customFormat="1" ht="9.75" customHeight="1" x14ac:dyDescent="0.25">
      <c r="F479" s="79"/>
    </row>
    <row r="480" spans="6:6" s="2" customFormat="1" ht="9.75" customHeight="1" x14ac:dyDescent="0.25">
      <c r="F480" s="79"/>
    </row>
    <row r="481" spans="6:6" s="2" customFormat="1" ht="9.75" customHeight="1" x14ac:dyDescent="0.25">
      <c r="F481" s="79"/>
    </row>
    <row r="482" spans="6:6" s="2" customFormat="1" ht="9.75" customHeight="1" x14ac:dyDescent="0.25">
      <c r="F482" s="79"/>
    </row>
    <row r="483" spans="6:6" s="2" customFormat="1" ht="9.75" customHeight="1" x14ac:dyDescent="0.25">
      <c r="F483" s="79"/>
    </row>
    <row r="484" spans="6:6" s="2" customFormat="1" ht="9.75" customHeight="1" x14ac:dyDescent="0.25">
      <c r="F484" s="79"/>
    </row>
    <row r="485" spans="6:6" s="2" customFormat="1" ht="9.75" customHeight="1" x14ac:dyDescent="0.25">
      <c r="F485" s="79"/>
    </row>
    <row r="486" spans="6:6" s="2" customFormat="1" ht="9.75" customHeight="1" x14ac:dyDescent="0.25">
      <c r="F486" s="79"/>
    </row>
    <row r="487" spans="6:6" s="2" customFormat="1" ht="9.75" customHeight="1" x14ac:dyDescent="0.25">
      <c r="F487" s="79"/>
    </row>
    <row r="488" spans="6:6" s="2" customFormat="1" ht="9.75" customHeight="1" x14ac:dyDescent="0.25">
      <c r="F488" s="79"/>
    </row>
    <row r="489" spans="6:6" s="2" customFormat="1" ht="9.75" customHeight="1" x14ac:dyDescent="0.25">
      <c r="F489" s="79"/>
    </row>
    <row r="490" spans="6:6" s="2" customFormat="1" ht="9.75" customHeight="1" x14ac:dyDescent="0.25">
      <c r="F490" s="79"/>
    </row>
    <row r="491" spans="6:6" s="2" customFormat="1" ht="9.75" customHeight="1" x14ac:dyDescent="0.25">
      <c r="F491" s="79"/>
    </row>
    <row r="492" spans="6:6" s="2" customFormat="1" ht="9.75" customHeight="1" x14ac:dyDescent="0.25">
      <c r="F492" s="79"/>
    </row>
    <row r="493" spans="6:6" s="2" customFormat="1" ht="9.75" customHeight="1" x14ac:dyDescent="0.25">
      <c r="F493" s="79"/>
    </row>
    <row r="494" spans="6:6" s="2" customFormat="1" ht="9.75" customHeight="1" x14ac:dyDescent="0.25">
      <c r="F494" s="79"/>
    </row>
    <row r="495" spans="6:6" s="2" customFormat="1" ht="9.75" customHeight="1" x14ac:dyDescent="0.25">
      <c r="F495" s="79"/>
    </row>
    <row r="496" spans="6:6" s="2" customFormat="1" ht="9.75" customHeight="1" x14ac:dyDescent="0.25">
      <c r="F496" s="79"/>
    </row>
    <row r="497" spans="6:6" s="2" customFormat="1" ht="9.75" customHeight="1" x14ac:dyDescent="0.25">
      <c r="F497" s="79"/>
    </row>
    <row r="498" spans="6:6" s="2" customFormat="1" ht="9.75" customHeight="1" x14ac:dyDescent="0.25">
      <c r="F498" s="79"/>
    </row>
    <row r="499" spans="6:6" s="2" customFormat="1" ht="9.75" customHeight="1" x14ac:dyDescent="0.25">
      <c r="F499" s="79"/>
    </row>
    <row r="500" spans="6:6" s="2" customFormat="1" ht="9.75" customHeight="1" x14ac:dyDescent="0.25">
      <c r="F500" s="79"/>
    </row>
    <row r="501" spans="6:6" s="2" customFormat="1" ht="9.75" customHeight="1" x14ac:dyDescent="0.25">
      <c r="F501" s="79"/>
    </row>
    <row r="502" spans="6:6" s="2" customFormat="1" ht="9.75" customHeight="1" x14ac:dyDescent="0.25">
      <c r="F502" s="79"/>
    </row>
    <row r="503" spans="6:6" s="2" customFormat="1" ht="9.75" customHeight="1" x14ac:dyDescent="0.25">
      <c r="F503" s="79"/>
    </row>
    <row r="504" spans="6:6" s="2" customFormat="1" ht="9.75" customHeight="1" x14ac:dyDescent="0.25">
      <c r="F504" s="79"/>
    </row>
    <row r="505" spans="6:6" s="2" customFormat="1" ht="9.75" customHeight="1" x14ac:dyDescent="0.25">
      <c r="F505" s="79"/>
    </row>
    <row r="506" spans="6:6" s="2" customFormat="1" ht="9.75" customHeight="1" x14ac:dyDescent="0.25">
      <c r="F506" s="79"/>
    </row>
    <row r="507" spans="6:6" s="2" customFormat="1" ht="9.75" customHeight="1" x14ac:dyDescent="0.25">
      <c r="F507" s="79"/>
    </row>
    <row r="508" spans="6:6" s="2" customFormat="1" ht="9.75" customHeight="1" x14ac:dyDescent="0.25">
      <c r="F508" s="79"/>
    </row>
    <row r="509" spans="6:6" s="2" customFormat="1" ht="9.75" customHeight="1" x14ac:dyDescent="0.25">
      <c r="F509" s="79"/>
    </row>
    <row r="510" spans="6:6" s="2" customFormat="1" ht="9.75" customHeight="1" x14ac:dyDescent="0.25">
      <c r="F510" s="79"/>
    </row>
    <row r="511" spans="6:6" s="2" customFormat="1" ht="9.75" customHeight="1" x14ac:dyDescent="0.25">
      <c r="F511" s="79"/>
    </row>
    <row r="512" spans="6:6" s="2" customFormat="1" ht="9.75" customHeight="1" x14ac:dyDescent="0.25">
      <c r="F512" s="79"/>
    </row>
    <row r="513" spans="6:6" s="2" customFormat="1" ht="9.75" customHeight="1" x14ac:dyDescent="0.25">
      <c r="F513" s="79"/>
    </row>
    <row r="514" spans="6:6" s="2" customFormat="1" ht="9.75" customHeight="1" x14ac:dyDescent="0.25">
      <c r="F514" s="79"/>
    </row>
    <row r="515" spans="6:6" s="2" customFormat="1" ht="9.75" customHeight="1" x14ac:dyDescent="0.25">
      <c r="F515" s="79"/>
    </row>
    <row r="516" spans="6:6" s="2" customFormat="1" ht="9.75" customHeight="1" x14ac:dyDescent="0.25">
      <c r="F516" s="79"/>
    </row>
    <row r="517" spans="6:6" s="2" customFormat="1" ht="9.75" customHeight="1" x14ac:dyDescent="0.25">
      <c r="F517" s="79"/>
    </row>
    <row r="518" spans="6:6" s="2" customFormat="1" ht="9.75" customHeight="1" x14ac:dyDescent="0.25">
      <c r="F518" s="79"/>
    </row>
    <row r="519" spans="6:6" s="2" customFormat="1" ht="9.75" customHeight="1" x14ac:dyDescent="0.25">
      <c r="F519" s="79"/>
    </row>
    <row r="520" spans="6:6" s="2" customFormat="1" ht="9.75" customHeight="1" x14ac:dyDescent="0.25">
      <c r="F520" s="79"/>
    </row>
    <row r="521" spans="6:6" s="2" customFormat="1" ht="9.75" customHeight="1" x14ac:dyDescent="0.25">
      <c r="F521" s="79"/>
    </row>
    <row r="522" spans="6:6" s="2" customFormat="1" ht="9.75" customHeight="1" x14ac:dyDescent="0.25">
      <c r="F522" s="79"/>
    </row>
    <row r="523" spans="6:6" s="2" customFormat="1" ht="9.75" customHeight="1" x14ac:dyDescent="0.25">
      <c r="F523" s="79"/>
    </row>
    <row r="524" spans="6:6" s="2" customFormat="1" ht="9.75" customHeight="1" x14ac:dyDescent="0.25">
      <c r="F524" s="79"/>
    </row>
    <row r="525" spans="6:6" s="2" customFormat="1" ht="9.75" customHeight="1" x14ac:dyDescent="0.25">
      <c r="F525" s="79"/>
    </row>
    <row r="526" spans="6:6" s="2" customFormat="1" ht="9.75" customHeight="1" x14ac:dyDescent="0.25">
      <c r="F526" s="79"/>
    </row>
    <row r="527" spans="6:6" s="2" customFormat="1" ht="9.75" customHeight="1" x14ac:dyDescent="0.25">
      <c r="F527" s="79"/>
    </row>
    <row r="528" spans="6:6" s="2" customFormat="1" ht="9.75" customHeight="1" x14ac:dyDescent="0.25">
      <c r="F528" s="79"/>
    </row>
    <row r="529" spans="6:6" s="2" customFormat="1" ht="9.75" customHeight="1" x14ac:dyDescent="0.25">
      <c r="F529" s="79"/>
    </row>
    <row r="530" spans="6:6" s="2" customFormat="1" ht="9.75" customHeight="1" x14ac:dyDescent="0.25">
      <c r="F530" s="79"/>
    </row>
    <row r="531" spans="6:6" s="2" customFormat="1" ht="9.75" customHeight="1" x14ac:dyDescent="0.25">
      <c r="F531" s="79"/>
    </row>
    <row r="532" spans="6:6" s="2" customFormat="1" ht="9.75" customHeight="1" x14ac:dyDescent="0.25">
      <c r="F532" s="79"/>
    </row>
    <row r="533" spans="6:6" s="2" customFormat="1" ht="9.75" customHeight="1" x14ac:dyDescent="0.25">
      <c r="F533" s="79"/>
    </row>
    <row r="534" spans="6:6" s="2" customFormat="1" ht="9.75" customHeight="1" x14ac:dyDescent="0.25">
      <c r="F534" s="79"/>
    </row>
    <row r="535" spans="6:6" s="2" customFormat="1" ht="9.75" customHeight="1" x14ac:dyDescent="0.25">
      <c r="F535" s="79"/>
    </row>
    <row r="536" spans="6:6" s="2" customFormat="1" ht="9.75" customHeight="1" x14ac:dyDescent="0.25">
      <c r="F536" s="79"/>
    </row>
    <row r="537" spans="6:6" s="2" customFormat="1" ht="9.75" customHeight="1" x14ac:dyDescent="0.25">
      <c r="F537" s="79"/>
    </row>
    <row r="538" spans="6:6" s="2" customFormat="1" ht="9.75" customHeight="1" x14ac:dyDescent="0.25">
      <c r="F538" s="79"/>
    </row>
    <row r="539" spans="6:6" s="2" customFormat="1" ht="9.75" customHeight="1" x14ac:dyDescent="0.25">
      <c r="F539" s="79"/>
    </row>
    <row r="540" spans="6:6" s="2" customFormat="1" ht="9.75" customHeight="1" x14ac:dyDescent="0.25">
      <c r="F540" s="79"/>
    </row>
    <row r="541" spans="6:6" s="2" customFormat="1" ht="9.75" customHeight="1" x14ac:dyDescent="0.25">
      <c r="F541" s="79"/>
    </row>
    <row r="542" spans="6:6" s="2" customFormat="1" ht="9.75" customHeight="1" x14ac:dyDescent="0.25">
      <c r="F542" s="79"/>
    </row>
    <row r="543" spans="6:6" s="2" customFormat="1" ht="9.75" customHeight="1" x14ac:dyDescent="0.25">
      <c r="F543" s="79"/>
    </row>
    <row r="544" spans="6:6" s="2" customFormat="1" ht="9.75" customHeight="1" x14ac:dyDescent="0.25">
      <c r="F544" s="79"/>
    </row>
    <row r="545" spans="6:6" s="2" customFormat="1" ht="9.75" customHeight="1" x14ac:dyDescent="0.25">
      <c r="F545" s="79"/>
    </row>
    <row r="546" spans="6:6" s="2" customFormat="1" ht="9.75" customHeight="1" x14ac:dyDescent="0.25">
      <c r="F546" s="79"/>
    </row>
    <row r="547" spans="6:6" s="2" customFormat="1" ht="9.75" customHeight="1" x14ac:dyDescent="0.25">
      <c r="F547" s="79"/>
    </row>
    <row r="548" spans="6:6" s="2" customFormat="1" ht="9.75" customHeight="1" x14ac:dyDescent="0.25">
      <c r="F548" s="79"/>
    </row>
    <row r="549" spans="6:6" s="2" customFormat="1" ht="9.75" customHeight="1" x14ac:dyDescent="0.25">
      <c r="F549" s="79"/>
    </row>
    <row r="550" spans="6:6" s="2" customFormat="1" ht="9.75" customHeight="1" x14ac:dyDescent="0.25">
      <c r="F550" s="79"/>
    </row>
    <row r="551" spans="6:6" s="2" customFormat="1" ht="9.75" customHeight="1" x14ac:dyDescent="0.25">
      <c r="F551" s="79"/>
    </row>
    <row r="552" spans="6:6" s="2" customFormat="1" ht="9.75" customHeight="1" x14ac:dyDescent="0.25">
      <c r="F552" s="79"/>
    </row>
    <row r="553" spans="6:6" s="2" customFormat="1" ht="9.75" customHeight="1" x14ac:dyDescent="0.25">
      <c r="F553" s="79"/>
    </row>
    <row r="554" spans="6:6" s="2" customFormat="1" ht="9.75" customHeight="1" x14ac:dyDescent="0.25">
      <c r="F554" s="79"/>
    </row>
    <row r="555" spans="6:6" s="2" customFormat="1" ht="9.75" customHeight="1" x14ac:dyDescent="0.25">
      <c r="F555" s="79"/>
    </row>
    <row r="556" spans="6:6" s="2" customFormat="1" ht="9.75" customHeight="1" x14ac:dyDescent="0.25">
      <c r="F556" s="79"/>
    </row>
    <row r="557" spans="6:6" s="2" customFormat="1" ht="9.75" customHeight="1" x14ac:dyDescent="0.25">
      <c r="F557" s="79"/>
    </row>
    <row r="558" spans="6:6" s="2" customFormat="1" ht="9.75" customHeight="1" x14ac:dyDescent="0.25">
      <c r="F558" s="79"/>
    </row>
    <row r="559" spans="6:6" s="2" customFormat="1" ht="9.75" customHeight="1" x14ac:dyDescent="0.25">
      <c r="F559" s="79"/>
    </row>
    <row r="560" spans="6:6" s="2" customFormat="1" ht="9.75" customHeight="1" x14ac:dyDescent="0.25">
      <c r="F560" s="79"/>
    </row>
    <row r="561" spans="6:6" s="2" customFormat="1" ht="9.75" customHeight="1" x14ac:dyDescent="0.25">
      <c r="F561" s="79"/>
    </row>
    <row r="562" spans="6:6" s="2" customFormat="1" ht="9.75" customHeight="1" x14ac:dyDescent="0.25">
      <c r="F562" s="79"/>
    </row>
    <row r="563" spans="6:6" s="2" customFormat="1" ht="9.75" customHeight="1" x14ac:dyDescent="0.25">
      <c r="F563" s="79"/>
    </row>
    <row r="564" spans="6:6" s="2" customFormat="1" ht="9.75" customHeight="1" x14ac:dyDescent="0.25">
      <c r="F564" s="79"/>
    </row>
    <row r="565" spans="6:6" s="2" customFormat="1" ht="9.75" customHeight="1" x14ac:dyDescent="0.25">
      <c r="F565" s="79"/>
    </row>
    <row r="566" spans="6:6" s="2" customFormat="1" ht="9.75" customHeight="1" x14ac:dyDescent="0.25">
      <c r="F566" s="79"/>
    </row>
    <row r="567" spans="6:6" s="2" customFormat="1" ht="9.75" customHeight="1" x14ac:dyDescent="0.25">
      <c r="F567" s="79"/>
    </row>
    <row r="568" spans="6:6" s="2" customFormat="1" ht="9.75" customHeight="1" x14ac:dyDescent="0.25">
      <c r="F568" s="79"/>
    </row>
    <row r="569" spans="6:6" s="2" customFormat="1" ht="9.75" customHeight="1" x14ac:dyDescent="0.25">
      <c r="F569" s="79"/>
    </row>
    <row r="570" spans="6:6" s="2" customFormat="1" ht="9.75" customHeight="1" x14ac:dyDescent="0.25">
      <c r="F570" s="79"/>
    </row>
    <row r="571" spans="6:6" s="2" customFormat="1" ht="9.75" customHeight="1" x14ac:dyDescent="0.25">
      <c r="F571" s="79"/>
    </row>
    <row r="572" spans="6:6" s="2" customFormat="1" ht="9.75" customHeight="1" x14ac:dyDescent="0.25">
      <c r="F572" s="79"/>
    </row>
    <row r="573" spans="6:6" s="2" customFormat="1" ht="9.75" customHeight="1" x14ac:dyDescent="0.25">
      <c r="F573" s="79"/>
    </row>
    <row r="574" spans="6:6" s="2" customFormat="1" ht="9.75" customHeight="1" x14ac:dyDescent="0.25">
      <c r="F574" s="79"/>
    </row>
    <row r="575" spans="6:6" s="2" customFormat="1" ht="9.75" customHeight="1" x14ac:dyDescent="0.25">
      <c r="F575" s="79"/>
    </row>
    <row r="576" spans="6:6" s="2" customFormat="1" ht="9.75" customHeight="1" x14ac:dyDescent="0.25">
      <c r="F576" s="79"/>
    </row>
    <row r="577" spans="6:6" s="2" customFormat="1" ht="9.75" customHeight="1" x14ac:dyDescent="0.25">
      <c r="F577" s="79"/>
    </row>
    <row r="578" spans="6:6" s="2" customFormat="1" ht="9.75" customHeight="1" x14ac:dyDescent="0.25">
      <c r="F578" s="79"/>
    </row>
    <row r="579" spans="6:6" s="2" customFormat="1" ht="9.75" customHeight="1" x14ac:dyDescent="0.25">
      <c r="F579" s="79"/>
    </row>
    <row r="580" spans="6:6" s="2" customFormat="1" ht="9.75" customHeight="1" x14ac:dyDescent="0.25">
      <c r="F580" s="79"/>
    </row>
    <row r="581" spans="6:6" s="2" customFormat="1" ht="9.75" customHeight="1" x14ac:dyDescent="0.25">
      <c r="F581" s="79"/>
    </row>
    <row r="582" spans="6:6" s="2" customFormat="1" ht="9.75" customHeight="1" x14ac:dyDescent="0.25">
      <c r="F582" s="79"/>
    </row>
    <row r="583" spans="6:6" s="2" customFormat="1" ht="9.75" customHeight="1" x14ac:dyDescent="0.25">
      <c r="F583" s="79"/>
    </row>
    <row r="584" spans="6:6" s="2" customFormat="1" ht="9.75" customHeight="1" x14ac:dyDescent="0.25">
      <c r="F584" s="79"/>
    </row>
    <row r="585" spans="6:6" s="2" customFormat="1" ht="9.75" customHeight="1" x14ac:dyDescent="0.25">
      <c r="F585" s="79"/>
    </row>
    <row r="586" spans="6:6" s="2" customFormat="1" ht="9.75" customHeight="1" x14ac:dyDescent="0.25">
      <c r="F586" s="79"/>
    </row>
    <row r="587" spans="6:6" s="2" customFormat="1" ht="9.75" customHeight="1" x14ac:dyDescent="0.25">
      <c r="F587" s="79"/>
    </row>
    <row r="588" spans="6:6" s="2" customFormat="1" ht="9.75" customHeight="1" x14ac:dyDescent="0.25">
      <c r="F588" s="79"/>
    </row>
    <row r="589" spans="6:6" s="2" customFormat="1" ht="9.75" customHeight="1" x14ac:dyDescent="0.25">
      <c r="F589" s="79"/>
    </row>
    <row r="590" spans="6:6" s="2" customFormat="1" ht="9.75" customHeight="1" x14ac:dyDescent="0.25">
      <c r="F590" s="79"/>
    </row>
    <row r="591" spans="6:6" s="2" customFormat="1" ht="9.75" customHeight="1" x14ac:dyDescent="0.25">
      <c r="F591" s="79"/>
    </row>
    <row r="592" spans="6:6" s="2" customFormat="1" ht="9.75" customHeight="1" x14ac:dyDescent="0.25">
      <c r="F592" s="79"/>
    </row>
    <row r="593" spans="6:6" s="2" customFormat="1" ht="9.75" customHeight="1" x14ac:dyDescent="0.25">
      <c r="F593" s="79"/>
    </row>
    <row r="594" spans="6:6" s="2" customFormat="1" ht="9.75" customHeight="1" x14ac:dyDescent="0.25">
      <c r="F594" s="79"/>
    </row>
    <row r="595" spans="6:6" s="2" customFormat="1" ht="9.75" customHeight="1" x14ac:dyDescent="0.25">
      <c r="F595" s="79"/>
    </row>
    <row r="596" spans="6:6" s="2" customFormat="1" ht="9.75" customHeight="1" x14ac:dyDescent="0.25">
      <c r="F596" s="79"/>
    </row>
    <row r="597" spans="6:6" s="2" customFormat="1" ht="9.75" customHeight="1" x14ac:dyDescent="0.25">
      <c r="F597" s="79"/>
    </row>
    <row r="598" spans="6:6" s="2" customFormat="1" ht="9.75" customHeight="1" x14ac:dyDescent="0.25">
      <c r="F598" s="79"/>
    </row>
    <row r="599" spans="6:6" s="2" customFormat="1" ht="9.75" customHeight="1" x14ac:dyDescent="0.25">
      <c r="F599" s="79"/>
    </row>
    <row r="600" spans="6:6" s="2" customFormat="1" ht="9.75" customHeight="1" x14ac:dyDescent="0.25">
      <c r="F600" s="79"/>
    </row>
    <row r="601" spans="6:6" s="2" customFormat="1" ht="9.75" customHeight="1" x14ac:dyDescent="0.25">
      <c r="F601" s="79"/>
    </row>
    <row r="602" spans="6:6" s="2" customFormat="1" ht="9.75" customHeight="1" x14ac:dyDescent="0.25">
      <c r="F602" s="79"/>
    </row>
    <row r="603" spans="6:6" s="2" customFormat="1" ht="9.75" customHeight="1" x14ac:dyDescent="0.25">
      <c r="F603" s="79"/>
    </row>
    <row r="604" spans="6:6" s="2" customFormat="1" ht="9.75" customHeight="1" x14ac:dyDescent="0.25">
      <c r="F604" s="79"/>
    </row>
    <row r="605" spans="6:6" s="2" customFormat="1" ht="9.75" customHeight="1" x14ac:dyDescent="0.25">
      <c r="F605" s="79"/>
    </row>
    <row r="606" spans="6:6" s="2" customFormat="1" ht="9.75" customHeight="1" x14ac:dyDescent="0.25">
      <c r="F606" s="79"/>
    </row>
    <row r="607" spans="6:6" s="2" customFormat="1" ht="9.75" customHeight="1" x14ac:dyDescent="0.25">
      <c r="F607" s="79"/>
    </row>
    <row r="608" spans="6:6" s="2" customFormat="1" ht="9.75" customHeight="1" x14ac:dyDescent="0.25">
      <c r="F608" s="79"/>
    </row>
    <row r="609" spans="6:6" s="2" customFormat="1" ht="9.75" customHeight="1" x14ac:dyDescent="0.25">
      <c r="F609" s="79"/>
    </row>
    <row r="610" spans="6:6" s="2" customFormat="1" ht="9.75" customHeight="1" x14ac:dyDescent="0.25">
      <c r="F610" s="79"/>
    </row>
    <row r="611" spans="6:6" s="2" customFormat="1" ht="9.75" customHeight="1" x14ac:dyDescent="0.25">
      <c r="F611" s="79"/>
    </row>
    <row r="612" spans="6:6" s="2" customFormat="1" ht="9.75" customHeight="1" x14ac:dyDescent="0.25">
      <c r="F612" s="79"/>
    </row>
    <row r="613" spans="6:6" s="2" customFormat="1" ht="9.75" customHeight="1" x14ac:dyDescent="0.25">
      <c r="F613" s="79"/>
    </row>
    <row r="614" spans="6:6" s="2" customFormat="1" ht="9.75" customHeight="1" x14ac:dyDescent="0.25">
      <c r="F614" s="79"/>
    </row>
    <row r="615" spans="6:6" s="2" customFormat="1" ht="9.75" customHeight="1" x14ac:dyDescent="0.25">
      <c r="F615" s="79"/>
    </row>
    <row r="616" spans="6:6" s="2" customFormat="1" ht="9.75" customHeight="1" x14ac:dyDescent="0.25">
      <c r="F616" s="79"/>
    </row>
    <row r="617" spans="6:6" s="2" customFormat="1" ht="9.75" customHeight="1" x14ac:dyDescent="0.25">
      <c r="F617" s="79"/>
    </row>
    <row r="618" spans="6:6" s="2" customFormat="1" ht="9.75" customHeight="1" x14ac:dyDescent="0.25">
      <c r="F618" s="79"/>
    </row>
    <row r="619" spans="6:6" s="2" customFormat="1" ht="9.75" customHeight="1" x14ac:dyDescent="0.25">
      <c r="F619" s="79"/>
    </row>
    <row r="620" spans="6:6" s="2" customFormat="1" ht="9.75" customHeight="1" x14ac:dyDescent="0.25">
      <c r="F620" s="79"/>
    </row>
    <row r="621" spans="6:6" s="2" customFormat="1" ht="9.75" customHeight="1" x14ac:dyDescent="0.25">
      <c r="F621" s="79"/>
    </row>
    <row r="622" spans="6:6" s="2" customFormat="1" ht="9.75" customHeight="1" x14ac:dyDescent="0.25">
      <c r="F622" s="79"/>
    </row>
    <row r="623" spans="6:6" s="2" customFormat="1" ht="9.75" customHeight="1" x14ac:dyDescent="0.25">
      <c r="F623" s="79"/>
    </row>
    <row r="624" spans="6:6" s="2" customFormat="1" ht="9.75" customHeight="1" x14ac:dyDescent="0.25">
      <c r="F624" s="79"/>
    </row>
    <row r="625" spans="6:6" s="2" customFormat="1" ht="9.75" customHeight="1" x14ac:dyDescent="0.25">
      <c r="F625" s="79"/>
    </row>
    <row r="626" spans="6:6" s="2" customFormat="1" ht="9.75" customHeight="1" x14ac:dyDescent="0.25">
      <c r="F626" s="79"/>
    </row>
    <row r="627" spans="6:6" s="2" customFormat="1" ht="9.75" customHeight="1" x14ac:dyDescent="0.25">
      <c r="F627" s="79"/>
    </row>
    <row r="628" spans="6:6" s="2" customFormat="1" ht="9.75" customHeight="1" x14ac:dyDescent="0.25">
      <c r="F628" s="79"/>
    </row>
    <row r="629" spans="6:6" s="2" customFormat="1" ht="9.75" customHeight="1" x14ac:dyDescent="0.25">
      <c r="F629" s="79"/>
    </row>
    <row r="630" spans="6:6" s="2" customFormat="1" ht="9.75" customHeight="1" x14ac:dyDescent="0.25">
      <c r="F630" s="79"/>
    </row>
    <row r="631" spans="6:6" s="2" customFormat="1" ht="9.75" customHeight="1" x14ac:dyDescent="0.25">
      <c r="F631" s="79"/>
    </row>
    <row r="632" spans="6:6" s="2" customFormat="1" ht="9.75" customHeight="1" x14ac:dyDescent="0.25">
      <c r="F632" s="79"/>
    </row>
    <row r="633" spans="6:6" s="2" customFormat="1" ht="9.75" customHeight="1" x14ac:dyDescent="0.25">
      <c r="F633" s="79"/>
    </row>
    <row r="634" spans="6:6" s="2" customFormat="1" ht="9.75" customHeight="1" x14ac:dyDescent="0.25">
      <c r="F634" s="79"/>
    </row>
    <row r="635" spans="6:6" s="2" customFormat="1" ht="9.75" customHeight="1" x14ac:dyDescent="0.25">
      <c r="F635" s="79"/>
    </row>
    <row r="636" spans="6:6" s="2" customFormat="1" ht="9.75" customHeight="1" x14ac:dyDescent="0.25">
      <c r="F636" s="79"/>
    </row>
    <row r="637" spans="6:6" s="2" customFormat="1" ht="9.75" customHeight="1" x14ac:dyDescent="0.25">
      <c r="F637" s="79"/>
    </row>
    <row r="638" spans="6:6" s="2" customFormat="1" ht="9.75" customHeight="1" x14ac:dyDescent="0.25">
      <c r="F638" s="79"/>
    </row>
    <row r="639" spans="6:6" s="2" customFormat="1" ht="9.75" customHeight="1" x14ac:dyDescent="0.25">
      <c r="F639" s="79"/>
    </row>
    <row r="640" spans="6:6" s="2" customFormat="1" ht="9.75" customHeight="1" x14ac:dyDescent="0.25">
      <c r="F640" s="79"/>
    </row>
    <row r="641" spans="6:6" s="2" customFormat="1" ht="9.75" customHeight="1" x14ac:dyDescent="0.25">
      <c r="F641" s="79"/>
    </row>
    <row r="642" spans="6:6" s="2" customFormat="1" ht="9.75" customHeight="1" x14ac:dyDescent="0.25">
      <c r="F642" s="79"/>
    </row>
    <row r="643" spans="6:6" s="2" customFormat="1" ht="9.75" customHeight="1" x14ac:dyDescent="0.25">
      <c r="F643" s="79"/>
    </row>
    <row r="644" spans="6:6" s="2" customFormat="1" ht="9.75" customHeight="1" x14ac:dyDescent="0.25">
      <c r="F644" s="79"/>
    </row>
    <row r="645" spans="6:6" s="2" customFormat="1" ht="9.75" customHeight="1" x14ac:dyDescent="0.25">
      <c r="F645" s="79"/>
    </row>
    <row r="646" spans="6:6" s="2" customFormat="1" ht="9.75" customHeight="1" x14ac:dyDescent="0.25">
      <c r="F646" s="79"/>
    </row>
    <row r="647" spans="6:6" s="2" customFormat="1" ht="9.75" customHeight="1" x14ac:dyDescent="0.25">
      <c r="F647" s="79"/>
    </row>
    <row r="648" spans="6:6" s="2" customFormat="1" ht="9.75" customHeight="1" x14ac:dyDescent="0.25">
      <c r="F648" s="79"/>
    </row>
    <row r="649" spans="6:6" s="2" customFormat="1" ht="9.75" customHeight="1" x14ac:dyDescent="0.25">
      <c r="F649" s="79"/>
    </row>
    <row r="650" spans="6:6" s="2" customFormat="1" ht="9.75" customHeight="1" x14ac:dyDescent="0.25">
      <c r="F650" s="79"/>
    </row>
    <row r="651" spans="6:6" s="2" customFormat="1" ht="9.75" customHeight="1" x14ac:dyDescent="0.25">
      <c r="F651" s="79"/>
    </row>
    <row r="652" spans="6:6" s="2" customFormat="1" ht="9.75" customHeight="1" x14ac:dyDescent="0.25">
      <c r="F652" s="79"/>
    </row>
    <row r="653" spans="6:6" s="2" customFormat="1" ht="9.75" customHeight="1" x14ac:dyDescent="0.25">
      <c r="F653" s="79"/>
    </row>
    <row r="654" spans="6:6" s="2" customFormat="1" ht="9.75" customHeight="1" x14ac:dyDescent="0.25">
      <c r="F654" s="79"/>
    </row>
    <row r="655" spans="6:6" s="2" customFormat="1" ht="9.75" customHeight="1" x14ac:dyDescent="0.25">
      <c r="F655" s="79"/>
    </row>
    <row r="656" spans="6:6" s="2" customFormat="1" ht="9.75" customHeight="1" x14ac:dyDescent="0.25">
      <c r="F656" s="79"/>
    </row>
    <row r="657" spans="6:6" s="2" customFormat="1" ht="9.75" customHeight="1" x14ac:dyDescent="0.25">
      <c r="F657" s="79"/>
    </row>
    <row r="658" spans="6:6" s="2" customFormat="1" ht="9.75" customHeight="1" x14ac:dyDescent="0.25">
      <c r="F658" s="79"/>
    </row>
    <row r="659" spans="6:6" s="2" customFormat="1" ht="9.75" customHeight="1" x14ac:dyDescent="0.25">
      <c r="F659" s="79"/>
    </row>
    <row r="660" spans="6:6" s="2" customFormat="1" ht="9.75" customHeight="1" x14ac:dyDescent="0.25">
      <c r="F660" s="79"/>
    </row>
    <row r="661" spans="6:6" s="2" customFormat="1" ht="9.75" customHeight="1" x14ac:dyDescent="0.25">
      <c r="F661" s="79"/>
    </row>
    <row r="662" spans="6:6" s="2" customFormat="1" ht="9.75" customHeight="1" x14ac:dyDescent="0.25">
      <c r="F662" s="79"/>
    </row>
    <row r="663" spans="6:6" s="2" customFormat="1" ht="9.75" customHeight="1" x14ac:dyDescent="0.25">
      <c r="F663" s="79"/>
    </row>
    <row r="664" spans="6:6" s="2" customFormat="1" ht="9.75" customHeight="1" x14ac:dyDescent="0.25">
      <c r="F664" s="79"/>
    </row>
    <row r="665" spans="6:6" s="2" customFormat="1" ht="9.75" customHeight="1" x14ac:dyDescent="0.25">
      <c r="F665" s="79"/>
    </row>
    <row r="666" spans="6:6" s="2" customFormat="1" ht="9.75" customHeight="1" x14ac:dyDescent="0.25">
      <c r="F666" s="79"/>
    </row>
    <row r="667" spans="6:6" s="2" customFormat="1" ht="9.75" customHeight="1" x14ac:dyDescent="0.25">
      <c r="F667" s="79"/>
    </row>
    <row r="668" spans="6:6" s="2" customFormat="1" ht="9.75" customHeight="1" x14ac:dyDescent="0.25">
      <c r="F668" s="79"/>
    </row>
    <row r="669" spans="6:6" s="2" customFormat="1" ht="9.75" customHeight="1" x14ac:dyDescent="0.25">
      <c r="F669" s="79"/>
    </row>
    <row r="670" spans="6:6" s="2" customFormat="1" ht="9.75" customHeight="1" x14ac:dyDescent="0.25">
      <c r="F670" s="79"/>
    </row>
    <row r="671" spans="6:6" s="2" customFormat="1" ht="9.75" customHeight="1" x14ac:dyDescent="0.25">
      <c r="F671" s="79"/>
    </row>
    <row r="672" spans="6:6" s="2" customFormat="1" ht="9.75" customHeight="1" x14ac:dyDescent="0.25">
      <c r="F672" s="79"/>
    </row>
    <row r="673" spans="6:6" s="2" customFormat="1" ht="9.75" customHeight="1" x14ac:dyDescent="0.25">
      <c r="F673" s="79"/>
    </row>
    <row r="674" spans="6:6" s="2" customFormat="1" ht="9.75" customHeight="1" x14ac:dyDescent="0.25">
      <c r="F674" s="79"/>
    </row>
    <row r="675" spans="6:6" s="2" customFormat="1" ht="9.75" customHeight="1" x14ac:dyDescent="0.25">
      <c r="F675" s="79"/>
    </row>
    <row r="676" spans="6:6" s="2" customFormat="1" ht="9.75" customHeight="1" x14ac:dyDescent="0.25">
      <c r="F676" s="79"/>
    </row>
    <row r="677" spans="6:6" s="2" customFormat="1" ht="9.75" customHeight="1" x14ac:dyDescent="0.25">
      <c r="F677" s="79"/>
    </row>
    <row r="678" spans="6:6" s="2" customFormat="1" ht="9.75" customHeight="1" x14ac:dyDescent="0.25">
      <c r="F678" s="79"/>
    </row>
    <row r="679" spans="6:6" s="2" customFormat="1" ht="9.75" customHeight="1" x14ac:dyDescent="0.25">
      <c r="F679" s="79"/>
    </row>
    <row r="680" spans="6:6" s="2" customFormat="1" ht="9.75" customHeight="1" x14ac:dyDescent="0.25">
      <c r="F680" s="79"/>
    </row>
    <row r="681" spans="6:6" s="2" customFormat="1" ht="9.75" customHeight="1" x14ac:dyDescent="0.25">
      <c r="F681" s="79"/>
    </row>
    <row r="682" spans="6:6" s="2" customFormat="1" ht="9.75" customHeight="1" x14ac:dyDescent="0.25">
      <c r="F682" s="79"/>
    </row>
    <row r="683" spans="6:6" s="2" customFormat="1" ht="9.75" customHeight="1" x14ac:dyDescent="0.25">
      <c r="F683" s="79"/>
    </row>
    <row r="684" spans="6:6" s="2" customFormat="1" ht="9.75" customHeight="1" x14ac:dyDescent="0.25">
      <c r="F684" s="79"/>
    </row>
    <row r="685" spans="6:6" s="2" customFormat="1" ht="9.75" customHeight="1" x14ac:dyDescent="0.25">
      <c r="F685" s="79"/>
    </row>
    <row r="686" spans="6:6" s="2" customFormat="1" ht="9.75" customHeight="1" x14ac:dyDescent="0.25">
      <c r="F686" s="79"/>
    </row>
    <row r="687" spans="6:6" s="2" customFormat="1" ht="9.75" customHeight="1" x14ac:dyDescent="0.25">
      <c r="F687" s="79"/>
    </row>
    <row r="688" spans="6:6" s="2" customFormat="1" ht="9.75" customHeight="1" x14ac:dyDescent="0.25">
      <c r="F688" s="79"/>
    </row>
    <row r="689" spans="6:6" s="2" customFormat="1" ht="9.75" customHeight="1" x14ac:dyDescent="0.25">
      <c r="F689" s="79"/>
    </row>
    <row r="690" spans="6:6" s="2" customFormat="1" ht="9.75" customHeight="1" x14ac:dyDescent="0.25">
      <c r="F690" s="79"/>
    </row>
    <row r="691" spans="6:6" s="2" customFormat="1" ht="9.75" customHeight="1" x14ac:dyDescent="0.25">
      <c r="F691" s="79"/>
    </row>
    <row r="692" spans="6:6" s="2" customFormat="1" ht="9.75" customHeight="1" x14ac:dyDescent="0.25">
      <c r="F692" s="79"/>
    </row>
    <row r="693" spans="6:6" s="2" customFormat="1" ht="9.75" customHeight="1" x14ac:dyDescent="0.25">
      <c r="F693" s="79"/>
    </row>
    <row r="694" spans="6:6" s="2" customFormat="1" ht="9.75" customHeight="1" x14ac:dyDescent="0.25">
      <c r="F694" s="79"/>
    </row>
    <row r="695" spans="6:6" s="2" customFormat="1" ht="9.75" customHeight="1" x14ac:dyDescent="0.25">
      <c r="F695" s="79"/>
    </row>
    <row r="696" spans="6:6" s="2" customFormat="1" ht="9.75" customHeight="1" x14ac:dyDescent="0.25">
      <c r="F696" s="79"/>
    </row>
    <row r="697" spans="6:6" s="2" customFormat="1" ht="9.75" customHeight="1" x14ac:dyDescent="0.25">
      <c r="F697" s="79"/>
    </row>
    <row r="698" spans="6:6" s="2" customFormat="1" ht="9.75" customHeight="1" x14ac:dyDescent="0.25">
      <c r="F698" s="79"/>
    </row>
    <row r="699" spans="6:6" s="2" customFormat="1" ht="9.75" customHeight="1" x14ac:dyDescent="0.25">
      <c r="F699" s="79"/>
    </row>
    <row r="700" spans="6:6" s="2" customFormat="1" ht="9.75" customHeight="1" x14ac:dyDescent="0.25">
      <c r="F700" s="79"/>
    </row>
    <row r="701" spans="6:6" s="2" customFormat="1" ht="9.75" customHeight="1" x14ac:dyDescent="0.25">
      <c r="F701" s="79"/>
    </row>
    <row r="702" spans="6:6" s="2" customFormat="1" ht="9.75" customHeight="1" x14ac:dyDescent="0.25">
      <c r="F702" s="79"/>
    </row>
    <row r="703" spans="6:6" s="2" customFormat="1" ht="9.75" customHeight="1" x14ac:dyDescent="0.25">
      <c r="F703" s="79"/>
    </row>
    <row r="704" spans="6:6" s="2" customFormat="1" ht="9.75" customHeight="1" x14ac:dyDescent="0.25">
      <c r="F704" s="79"/>
    </row>
    <row r="705" spans="6:6" s="2" customFormat="1" ht="9.75" customHeight="1" x14ac:dyDescent="0.25">
      <c r="F705" s="79"/>
    </row>
    <row r="706" spans="6:6" s="2" customFormat="1" ht="9.75" customHeight="1" x14ac:dyDescent="0.25">
      <c r="F706" s="79"/>
    </row>
    <row r="707" spans="6:6" s="2" customFormat="1" ht="9.75" customHeight="1" x14ac:dyDescent="0.25">
      <c r="F707" s="79"/>
    </row>
    <row r="708" spans="6:6" s="2" customFormat="1" ht="9.75" customHeight="1" x14ac:dyDescent="0.25">
      <c r="F708" s="79"/>
    </row>
    <row r="709" spans="6:6" s="2" customFormat="1" ht="9.75" customHeight="1" x14ac:dyDescent="0.25">
      <c r="F709" s="79"/>
    </row>
    <row r="710" spans="6:6" s="2" customFormat="1" ht="9.75" customHeight="1" x14ac:dyDescent="0.25">
      <c r="F710" s="79"/>
    </row>
    <row r="711" spans="6:6" s="2" customFormat="1" ht="9.75" customHeight="1" x14ac:dyDescent="0.25">
      <c r="F711" s="79"/>
    </row>
    <row r="712" spans="6:6" s="2" customFormat="1" ht="9.75" customHeight="1" x14ac:dyDescent="0.25">
      <c r="F712" s="79"/>
    </row>
    <row r="713" spans="6:6" s="2" customFormat="1" ht="9.75" customHeight="1" x14ac:dyDescent="0.25">
      <c r="F713" s="79"/>
    </row>
    <row r="714" spans="6:6" s="2" customFormat="1" ht="9.75" customHeight="1" x14ac:dyDescent="0.25">
      <c r="F714" s="79"/>
    </row>
    <row r="715" spans="6:6" s="2" customFormat="1" ht="9.75" customHeight="1" x14ac:dyDescent="0.25">
      <c r="F715" s="79"/>
    </row>
    <row r="716" spans="6:6" s="2" customFormat="1" ht="9.75" customHeight="1" x14ac:dyDescent="0.25">
      <c r="F716" s="79"/>
    </row>
    <row r="717" spans="6:6" s="2" customFormat="1" ht="9.75" customHeight="1" x14ac:dyDescent="0.25">
      <c r="F717" s="79"/>
    </row>
    <row r="718" spans="6:6" s="2" customFormat="1" ht="9.75" customHeight="1" x14ac:dyDescent="0.25">
      <c r="F718" s="79"/>
    </row>
    <row r="719" spans="6:6" s="2" customFormat="1" ht="9.75" customHeight="1" x14ac:dyDescent="0.25">
      <c r="F719" s="79"/>
    </row>
    <row r="720" spans="6:6" s="2" customFormat="1" ht="9.75" customHeight="1" x14ac:dyDescent="0.25">
      <c r="F720" s="79"/>
    </row>
    <row r="721" spans="6:6" s="2" customFormat="1" ht="9.75" customHeight="1" x14ac:dyDescent="0.25">
      <c r="F721" s="79"/>
    </row>
    <row r="722" spans="6:6" s="2" customFormat="1" ht="9.75" customHeight="1" x14ac:dyDescent="0.25">
      <c r="F722" s="79"/>
    </row>
    <row r="723" spans="6:6" s="2" customFormat="1" ht="9.75" customHeight="1" x14ac:dyDescent="0.25">
      <c r="F723" s="79"/>
    </row>
    <row r="724" spans="6:6" s="2" customFormat="1" ht="9.75" customHeight="1" x14ac:dyDescent="0.25">
      <c r="F724" s="79"/>
    </row>
    <row r="725" spans="6:6" s="2" customFormat="1" ht="9.75" customHeight="1" x14ac:dyDescent="0.25">
      <c r="F725" s="79"/>
    </row>
    <row r="726" spans="6:6" s="2" customFormat="1" ht="9.75" customHeight="1" x14ac:dyDescent="0.25">
      <c r="F726" s="79"/>
    </row>
    <row r="727" spans="6:6" s="2" customFormat="1" ht="9.75" customHeight="1" x14ac:dyDescent="0.25">
      <c r="F727" s="79"/>
    </row>
    <row r="728" spans="6:6" s="2" customFormat="1" ht="9.75" customHeight="1" x14ac:dyDescent="0.25">
      <c r="F728" s="79"/>
    </row>
    <row r="729" spans="6:6" s="2" customFormat="1" ht="9.75" customHeight="1" x14ac:dyDescent="0.25">
      <c r="F729" s="79"/>
    </row>
    <row r="730" spans="6:6" s="2" customFormat="1" ht="9.75" customHeight="1" x14ac:dyDescent="0.25">
      <c r="F730" s="79"/>
    </row>
    <row r="731" spans="6:6" s="2" customFormat="1" ht="9.75" customHeight="1" x14ac:dyDescent="0.25">
      <c r="F731" s="79"/>
    </row>
    <row r="732" spans="6:6" s="2" customFormat="1" ht="9.75" customHeight="1" x14ac:dyDescent="0.25">
      <c r="F732" s="79"/>
    </row>
    <row r="733" spans="6:6" s="2" customFormat="1" ht="9.75" customHeight="1" x14ac:dyDescent="0.25">
      <c r="F733" s="79"/>
    </row>
    <row r="734" spans="6:6" s="2" customFormat="1" ht="9.75" customHeight="1" x14ac:dyDescent="0.25">
      <c r="F734" s="79"/>
    </row>
    <row r="735" spans="6:6" s="2" customFormat="1" ht="9.75" customHeight="1" x14ac:dyDescent="0.25">
      <c r="F735" s="79"/>
    </row>
    <row r="736" spans="6:6" s="2" customFormat="1" ht="9.75" customHeight="1" x14ac:dyDescent="0.25">
      <c r="F736" s="79"/>
    </row>
    <row r="737" spans="6:6" s="2" customFormat="1" ht="9.75" customHeight="1" x14ac:dyDescent="0.25">
      <c r="F737" s="79"/>
    </row>
    <row r="738" spans="6:6" s="2" customFormat="1" ht="9.75" customHeight="1" x14ac:dyDescent="0.25">
      <c r="F738" s="79"/>
    </row>
    <row r="739" spans="6:6" s="2" customFormat="1" ht="9.75" customHeight="1" x14ac:dyDescent="0.25">
      <c r="F739" s="79"/>
    </row>
    <row r="740" spans="6:6" s="2" customFormat="1" ht="9.75" customHeight="1" x14ac:dyDescent="0.25">
      <c r="F740" s="79"/>
    </row>
    <row r="741" spans="6:6" s="2" customFormat="1" ht="9.75" customHeight="1" x14ac:dyDescent="0.25">
      <c r="F741" s="79"/>
    </row>
    <row r="742" spans="6:6" s="2" customFormat="1" ht="9.75" customHeight="1" x14ac:dyDescent="0.25">
      <c r="F742" s="79"/>
    </row>
    <row r="743" spans="6:6" s="2" customFormat="1" ht="9.75" customHeight="1" x14ac:dyDescent="0.25">
      <c r="F743" s="79"/>
    </row>
    <row r="744" spans="6:6" s="2" customFormat="1" ht="9.75" customHeight="1" x14ac:dyDescent="0.25">
      <c r="F744" s="79"/>
    </row>
    <row r="745" spans="6:6" s="2" customFormat="1" ht="9.75" customHeight="1" x14ac:dyDescent="0.25">
      <c r="F745" s="79"/>
    </row>
    <row r="746" spans="6:6" s="2" customFormat="1" ht="9.75" customHeight="1" x14ac:dyDescent="0.25">
      <c r="F746" s="79"/>
    </row>
    <row r="747" spans="6:6" s="2" customFormat="1" ht="9.75" customHeight="1" x14ac:dyDescent="0.25">
      <c r="F747" s="79"/>
    </row>
    <row r="748" spans="6:6" s="2" customFormat="1" ht="9.75" customHeight="1" x14ac:dyDescent="0.25">
      <c r="F748" s="79"/>
    </row>
    <row r="749" spans="6:6" s="2" customFormat="1" ht="9.75" customHeight="1" x14ac:dyDescent="0.25">
      <c r="F749" s="79"/>
    </row>
    <row r="750" spans="6:6" s="2" customFormat="1" ht="9.75" customHeight="1" x14ac:dyDescent="0.25">
      <c r="F750" s="79"/>
    </row>
    <row r="751" spans="6:6" s="2" customFormat="1" ht="9.75" customHeight="1" x14ac:dyDescent="0.25">
      <c r="F751" s="79"/>
    </row>
    <row r="752" spans="6:6" s="2" customFormat="1" ht="9.75" customHeight="1" x14ac:dyDescent="0.25">
      <c r="F752" s="79"/>
    </row>
    <row r="753" spans="6:6" s="2" customFormat="1" ht="9.75" customHeight="1" x14ac:dyDescent="0.25">
      <c r="F753" s="79"/>
    </row>
    <row r="754" spans="6:6" s="2" customFormat="1" ht="9.75" customHeight="1" x14ac:dyDescent="0.25">
      <c r="F754" s="79"/>
    </row>
    <row r="755" spans="6:6" s="2" customFormat="1" ht="9.75" customHeight="1" x14ac:dyDescent="0.25">
      <c r="F755" s="79"/>
    </row>
    <row r="756" spans="6:6" s="2" customFormat="1" ht="9.75" customHeight="1" x14ac:dyDescent="0.25">
      <c r="F756" s="79"/>
    </row>
    <row r="757" spans="6:6" s="2" customFormat="1" ht="9.75" customHeight="1" x14ac:dyDescent="0.25">
      <c r="F757" s="79"/>
    </row>
    <row r="758" spans="6:6" s="2" customFormat="1" ht="9.75" customHeight="1" x14ac:dyDescent="0.25">
      <c r="F758" s="79"/>
    </row>
    <row r="759" spans="6:6" s="2" customFormat="1" ht="9.75" customHeight="1" x14ac:dyDescent="0.25">
      <c r="F759" s="79"/>
    </row>
    <row r="760" spans="6:6" s="2" customFormat="1" ht="9.75" customHeight="1" x14ac:dyDescent="0.25">
      <c r="F760" s="79"/>
    </row>
    <row r="761" spans="6:6" s="2" customFormat="1" ht="9.75" customHeight="1" x14ac:dyDescent="0.25">
      <c r="F761" s="79"/>
    </row>
    <row r="762" spans="6:6" s="2" customFormat="1" ht="9.75" customHeight="1" x14ac:dyDescent="0.25">
      <c r="F762" s="79"/>
    </row>
    <row r="763" spans="6:6" s="2" customFormat="1" ht="9.75" customHeight="1" x14ac:dyDescent="0.25">
      <c r="F763" s="79"/>
    </row>
    <row r="764" spans="6:6" s="2" customFormat="1" ht="9.75" customHeight="1" x14ac:dyDescent="0.25">
      <c r="F764" s="79"/>
    </row>
    <row r="765" spans="6:6" s="2" customFormat="1" ht="9.75" customHeight="1" x14ac:dyDescent="0.25">
      <c r="F765" s="79"/>
    </row>
    <row r="766" spans="6:6" s="2" customFormat="1" ht="9.75" customHeight="1" x14ac:dyDescent="0.25">
      <c r="F766" s="79"/>
    </row>
    <row r="767" spans="6:6" s="2" customFormat="1" ht="9.75" customHeight="1" x14ac:dyDescent="0.25">
      <c r="F767" s="79"/>
    </row>
    <row r="768" spans="6:6" s="2" customFormat="1" ht="9.75" customHeight="1" x14ac:dyDescent="0.25">
      <c r="F768" s="79"/>
    </row>
    <row r="769" spans="6:6" s="2" customFormat="1" ht="9.75" customHeight="1" x14ac:dyDescent="0.25">
      <c r="F769" s="79"/>
    </row>
    <row r="770" spans="6:6" s="2" customFormat="1" ht="9.75" customHeight="1" x14ac:dyDescent="0.25">
      <c r="F770" s="79"/>
    </row>
    <row r="771" spans="6:6" s="2" customFormat="1" ht="9.75" customHeight="1" x14ac:dyDescent="0.25">
      <c r="F771" s="79"/>
    </row>
    <row r="772" spans="6:6" s="2" customFormat="1" ht="9.75" customHeight="1" x14ac:dyDescent="0.25">
      <c r="F772" s="79"/>
    </row>
    <row r="773" spans="6:6" s="2" customFormat="1" ht="9.75" customHeight="1" x14ac:dyDescent="0.25">
      <c r="F773" s="79"/>
    </row>
    <row r="774" spans="6:6" s="2" customFormat="1" ht="9.75" customHeight="1" x14ac:dyDescent="0.25">
      <c r="F774" s="79"/>
    </row>
    <row r="775" spans="6:6" s="2" customFormat="1" ht="9.75" customHeight="1" x14ac:dyDescent="0.25">
      <c r="F775" s="79"/>
    </row>
    <row r="776" spans="6:6" s="2" customFormat="1" ht="9.75" customHeight="1" x14ac:dyDescent="0.25">
      <c r="F776" s="79"/>
    </row>
    <row r="777" spans="6:6" s="2" customFormat="1" ht="9.75" customHeight="1" x14ac:dyDescent="0.25">
      <c r="F777" s="79"/>
    </row>
    <row r="778" spans="6:6" s="2" customFormat="1" ht="9.75" customHeight="1" x14ac:dyDescent="0.25">
      <c r="F778" s="79"/>
    </row>
    <row r="779" spans="6:6" s="2" customFormat="1" ht="9.75" customHeight="1" x14ac:dyDescent="0.25">
      <c r="F779" s="79"/>
    </row>
    <row r="780" spans="6:6" s="2" customFormat="1" ht="9.75" customHeight="1" x14ac:dyDescent="0.25">
      <c r="F780" s="79"/>
    </row>
    <row r="781" spans="6:6" s="2" customFormat="1" ht="9.75" customHeight="1" x14ac:dyDescent="0.25">
      <c r="F781" s="79"/>
    </row>
    <row r="782" spans="6:6" s="2" customFormat="1" ht="9.75" customHeight="1" x14ac:dyDescent="0.25">
      <c r="F782" s="79"/>
    </row>
    <row r="783" spans="6:6" s="2" customFormat="1" ht="9.75" customHeight="1" x14ac:dyDescent="0.25">
      <c r="F783" s="79"/>
    </row>
    <row r="784" spans="6:6" s="2" customFormat="1" ht="9.75" customHeight="1" x14ac:dyDescent="0.25">
      <c r="F784" s="79"/>
    </row>
    <row r="785" spans="6:6" s="2" customFormat="1" ht="9.75" customHeight="1" x14ac:dyDescent="0.25">
      <c r="F785" s="79"/>
    </row>
    <row r="786" spans="6:6" s="2" customFormat="1" ht="9.75" customHeight="1" x14ac:dyDescent="0.25">
      <c r="F786" s="79"/>
    </row>
    <row r="787" spans="6:6" s="2" customFormat="1" ht="9.75" customHeight="1" x14ac:dyDescent="0.25">
      <c r="F787" s="79"/>
    </row>
    <row r="788" spans="6:6" s="2" customFormat="1" ht="9.75" customHeight="1" x14ac:dyDescent="0.25">
      <c r="F788" s="79"/>
    </row>
    <row r="789" spans="6:6" s="2" customFormat="1" ht="9.75" customHeight="1" x14ac:dyDescent="0.25">
      <c r="F789" s="79"/>
    </row>
    <row r="790" spans="6:6" s="2" customFormat="1" ht="9.75" customHeight="1" x14ac:dyDescent="0.25">
      <c r="F790" s="79"/>
    </row>
    <row r="791" spans="6:6" s="2" customFormat="1" ht="9.75" customHeight="1" x14ac:dyDescent="0.25">
      <c r="F791" s="79"/>
    </row>
    <row r="792" spans="6:6" s="2" customFormat="1" ht="9.75" customHeight="1" x14ac:dyDescent="0.25">
      <c r="F792" s="79"/>
    </row>
    <row r="793" spans="6:6" s="2" customFormat="1" ht="9.75" customHeight="1" x14ac:dyDescent="0.25">
      <c r="F793" s="79"/>
    </row>
    <row r="794" spans="6:6" s="2" customFormat="1" ht="9.75" customHeight="1" x14ac:dyDescent="0.25">
      <c r="F794" s="79"/>
    </row>
    <row r="795" spans="6:6" s="2" customFormat="1" ht="9.75" customHeight="1" x14ac:dyDescent="0.25">
      <c r="F795" s="79"/>
    </row>
    <row r="796" spans="6:6" s="2" customFormat="1" ht="9.75" customHeight="1" x14ac:dyDescent="0.25">
      <c r="F796" s="79"/>
    </row>
    <row r="797" spans="6:6" s="2" customFormat="1" ht="9.75" customHeight="1" x14ac:dyDescent="0.25">
      <c r="F797" s="79"/>
    </row>
    <row r="798" spans="6:6" s="2" customFormat="1" ht="9.75" customHeight="1" x14ac:dyDescent="0.25">
      <c r="F798" s="79"/>
    </row>
    <row r="799" spans="6:6" s="2" customFormat="1" ht="9.75" customHeight="1" x14ac:dyDescent="0.25">
      <c r="F799" s="79"/>
    </row>
    <row r="800" spans="6:6" s="2" customFormat="1" ht="9.75" customHeight="1" x14ac:dyDescent="0.25">
      <c r="F800" s="79"/>
    </row>
    <row r="801" spans="6:6" s="2" customFormat="1" ht="9.75" customHeight="1" x14ac:dyDescent="0.25">
      <c r="F801" s="79"/>
    </row>
    <row r="802" spans="6:6" s="2" customFormat="1" ht="9.75" customHeight="1" x14ac:dyDescent="0.25">
      <c r="F802" s="79"/>
    </row>
    <row r="803" spans="6:6" s="2" customFormat="1" ht="9.75" customHeight="1" x14ac:dyDescent="0.25">
      <c r="F803" s="79"/>
    </row>
    <row r="804" spans="6:6" s="2" customFormat="1" ht="9.75" customHeight="1" x14ac:dyDescent="0.25">
      <c r="F804" s="79"/>
    </row>
    <row r="805" spans="6:6" s="2" customFormat="1" ht="9.75" customHeight="1" x14ac:dyDescent="0.25">
      <c r="F805" s="79"/>
    </row>
    <row r="806" spans="6:6" s="2" customFormat="1" ht="9.75" customHeight="1" x14ac:dyDescent="0.25">
      <c r="F806" s="79"/>
    </row>
    <row r="807" spans="6:6" s="2" customFormat="1" ht="9.75" customHeight="1" x14ac:dyDescent="0.25">
      <c r="F807" s="79"/>
    </row>
    <row r="808" spans="6:6" s="2" customFormat="1" ht="9.75" customHeight="1" x14ac:dyDescent="0.25">
      <c r="F808" s="79"/>
    </row>
    <row r="809" spans="6:6" s="2" customFormat="1" ht="9.75" customHeight="1" x14ac:dyDescent="0.25">
      <c r="F809" s="79"/>
    </row>
    <row r="810" spans="6:6" s="2" customFormat="1" ht="9.75" customHeight="1" x14ac:dyDescent="0.25">
      <c r="F810" s="79"/>
    </row>
    <row r="811" spans="6:6" s="2" customFormat="1" ht="9.75" customHeight="1" x14ac:dyDescent="0.25">
      <c r="F811" s="79"/>
    </row>
    <row r="812" spans="6:6" s="2" customFormat="1" ht="9.75" customHeight="1" x14ac:dyDescent="0.25">
      <c r="F812" s="79"/>
    </row>
    <row r="813" spans="6:6" s="2" customFormat="1" ht="9.75" customHeight="1" x14ac:dyDescent="0.25">
      <c r="F813" s="79"/>
    </row>
    <row r="814" spans="6:6" s="2" customFormat="1" ht="9.75" customHeight="1" x14ac:dyDescent="0.25">
      <c r="F814" s="79"/>
    </row>
    <row r="815" spans="6:6" s="2" customFormat="1" ht="9.75" customHeight="1" x14ac:dyDescent="0.25">
      <c r="F815" s="79"/>
    </row>
    <row r="816" spans="6:6" s="2" customFormat="1" ht="9.75" customHeight="1" x14ac:dyDescent="0.25">
      <c r="F816" s="79"/>
    </row>
    <row r="817" spans="6:6" s="2" customFormat="1" ht="9.75" customHeight="1" x14ac:dyDescent="0.25">
      <c r="F817" s="79"/>
    </row>
    <row r="818" spans="6:6" s="2" customFormat="1" ht="9.75" customHeight="1" x14ac:dyDescent="0.25">
      <c r="F818" s="79"/>
    </row>
    <row r="819" spans="6:6" s="2" customFormat="1" ht="9.75" customHeight="1" x14ac:dyDescent="0.25">
      <c r="F819" s="79"/>
    </row>
    <row r="820" spans="6:6" s="2" customFormat="1" ht="9.75" customHeight="1" x14ac:dyDescent="0.25">
      <c r="F820" s="79"/>
    </row>
    <row r="821" spans="6:6" s="2" customFormat="1" ht="9.75" customHeight="1" x14ac:dyDescent="0.25">
      <c r="F821" s="79"/>
    </row>
    <row r="822" spans="6:6" s="2" customFormat="1" ht="9.75" customHeight="1" x14ac:dyDescent="0.25">
      <c r="F822" s="79"/>
    </row>
    <row r="823" spans="6:6" s="2" customFormat="1" ht="9.75" customHeight="1" x14ac:dyDescent="0.25">
      <c r="F823" s="79"/>
    </row>
    <row r="824" spans="6:6" s="2" customFormat="1" ht="9.75" customHeight="1" x14ac:dyDescent="0.25">
      <c r="F824" s="79"/>
    </row>
    <row r="825" spans="6:6" s="2" customFormat="1" ht="9.75" customHeight="1" x14ac:dyDescent="0.25">
      <c r="F825" s="79"/>
    </row>
    <row r="826" spans="6:6" s="2" customFormat="1" ht="9.75" customHeight="1" x14ac:dyDescent="0.25">
      <c r="F826" s="79"/>
    </row>
    <row r="827" spans="6:6" s="2" customFormat="1" ht="9.75" customHeight="1" x14ac:dyDescent="0.25">
      <c r="F827" s="79"/>
    </row>
    <row r="828" spans="6:6" s="2" customFormat="1" ht="9.75" customHeight="1" x14ac:dyDescent="0.25">
      <c r="F828" s="79"/>
    </row>
    <row r="829" spans="6:6" s="2" customFormat="1" ht="9.75" customHeight="1" x14ac:dyDescent="0.25">
      <c r="F829" s="79"/>
    </row>
    <row r="830" spans="6:6" s="2" customFormat="1" ht="9.75" customHeight="1" x14ac:dyDescent="0.25">
      <c r="F830" s="79"/>
    </row>
    <row r="831" spans="6:6" s="2" customFormat="1" ht="9.75" customHeight="1" x14ac:dyDescent="0.25">
      <c r="F831" s="79"/>
    </row>
    <row r="832" spans="6:6" s="2" customFormat="1" ht="9.75" customHeight="1" x14ac:dyDescent="0.25">
      <c r="F832" s="79"/>
    </row>
    <row r="833" spans="6:6" s="2" customFormat="1" ht="9.75" customHeight="1" x14ac:dyDescent="0.25">
      <c r="F833" s="79"/>
    </row>
    <row r="834" spans="6:6" s="2" customFormat="1" ht="9.75" customHeight="1" x14ac:dyDescent="0.25">
      <c r="F834" s="79"/>
    </row>
    <row r="835" spans="6:6" s="2" customFormat="1" ht="9.75" customHeight="1" x14ac:dyDescent="0.25">
      <c r="F835" s="79"/>
    </row>
    <row r="836" spans="6:6" s="2" customFormat="1" ht="9.75" customHeight="1" x14ac:dyDescent="0.25">
      <c r="F836" s="79"/>
    </row>
    <row r="837" spans="6:6" s="2" customFormat="1" ht="9.75" customHeight="1" x14ac:dyDescent="0.25">
      <c r="F837" s="79"/>
    </row>
    <row r="838" spans="6:6" s="2" customFormat="1" ht="9.75" customHeight="1" x14ac:dyDescent="0.25">
      <c r="F838" s="79"/>
    </row>
    <row r="839" spans="6:6" s="2" customFormat="1" ht="9.75" customHeight="1" x14ac:dyDescent="0.25">
      <c r="F839" s="79"/>
    </row>
    <row r="840" spans="6:6" s="2" customFormat="1" ht="9.75" customHeight="1" x14ac:dyDescent="0.25">
      <c r="F840" s="79"/>
    </row>
    <row r="841" spans="6:6" s="2" customFormat="1" ht="9.75" customHeight="1" x14ac:dyDescent="0.25">
      <c r="F841" s="79"/>
    </row>
    <row r="842" spans="6:6" s="2" customFormat="1" ht="9.75" customHeight="1" x14ac:dyDescent="0.25">
      <c r="F842" s="79"/>
    </row>
    <row r="843" spans="6:6" s="2" customFormat="1" ht="9.75" customHeight="1" x14ac:dyDescent="0.25">
      <c r="F843" s="79"/>
    </row>
    <row r="844" spans="6:6" s="2" customFormat="1" ht="9.75" customHeight="1" x14ac:dyDescent="0.25">
      <c r="F844" s="79"/>
    </row>
    <row r="845" spans="6:6" s="2" customFormat="1" ht="9.75" customHeight="1" x14ac:dyDescent="0.25">
      <c r="F845" s="79"/>
    </row>
    <row r="846" spans="6:6" s="2" customFormat="1" ht="9.75" customHeight="1" x14ac:dyDescent="0.25">
      <c r="F846" s="79"/>
    </row>
    <row r="847" spans="6:6" s="2" customFormat="1" ht="9.75" customHeight="1" x14ac:dyDescent="0.25">
      <c r="F847" s="79"/>
    </row>
    <row r="848" spans="6:6" s="2" customFormat="1" ht="9.75" customHeight="1" x14ac:dyDescent="0.25">
      <c r="F848" s="79"/>
    </row>
    <row r="849" spans="6:6" s="2" customFormat="1" ht="9.75" customHeight="1" x14ac:dyDescent="0.25">
      <c r="F849" s="79"/>
    </row>
    <row r="850" spans="6:6" s="2" customFormat="1" ht="9.75" customHeight="1" x14ac:dyDescent="0.25">
      <c r="F850" s="79"/>
    </row>
    <row r="851" spans="6:6" s="2" customFormat="1" ht="9.75" customHeight="1" x14ac:dyDescent="0.25">
      <c r="F851" s="79"/>
    </row>
    <row r="852" spans="6:6" s="2" customFormat="1" ht="9.75" customHeight="1" x14ac:dyDescent="0.25">
      <c r="F852" s="79"/>
    </row>
    <row r="853" spans="6:6" s="2" customFormat="1" ht="9.75" customHeight="1" x14ac:dyDescent="0.25">
      <c r="F853" s="79"/>
    </row>
    <row r="854" spans="6:6" s="2" customFormat="1" ht="9.75" customHeight="1" x14ac:dyDescent="0.25">
      <c r="F854" s="79"/>
    </row>
    <row r="855" spans="6:6" s="2" customFormat="1" ht="9.75" customHeight="1" x14ac:dyDescent="0.25">
      <c r="F855" s="79"/>
    </row>
    <row r="856" spans="6:6" s="2" customFormat="1" ht="9.75" customHeight="1" x14ac:dyDescent="0.25">
      <c r="F856" s="79"/>
    </row>
    <row r="857" spans="6:6" s="2" customFormat="1" ht="9.75" customHeight="1" x14ac:dyDescent="0.25">
      <c r="F857" s="79"/>
    </row>
    <row r="858" spans="6:6" s="2" customFormat="1" ht="9.75" customHeight="1" x14ac:dyDescent="0.25">
      <c r="F858" s="79"/>
    </row>
    <row r="859" spans="6:6" s="2" customFormat="1" ht="9.75" customHeight="1" x14ac:dyDescent="0.25">
      <c r="F859" s="79"/>
    </row>
    <row r="860" spans="6:6" s="2" customFormat="1" ht="9.75" customHeight="1" x14ac:dyDescent="0.25">
      <c r="F860" s="79"/>
    </row>
    <row r="861" spans="6:6" s="2" customFormat="1" ht="9.75" customHeight="1" x14ac:dyDescent="0.25">
      <c r="F861" s="79"/>
    </row>
    <row r="862" spans="6:6" s="2" customFormat="1" ht="9.75" customHeight="1" x14ac:dyDescent="0.25">
      <c r="F862" s="79"/>
    </row>
    <row r="863" spans="6:6" s="2" customFormat="1" ht="9.75" customHeight="1" x14ac:dyDescent="0.25">
      <c r="F863" s="79"/>
    </row>
    <row r="864" spans="6:6" s="2" customFormat="1" ht="9.75" customHeight="1" x14ac:dyDescent="0.25">
      <c r="F864" s="79"/>
    </row>
    <row r="865" spans="6:6" s="2" customFormat="1" ht="9.75" customHeight="1" x14ac:dyDescent="0.25">
      <c r="F865" s="79"/>
    </row>
    <row r="866" spans="6:6" s="2" customFormat="1" ht="9.75" customHeight="1" x14ac:dyDescent="0.25">
      <c r="F866" s="79"/>
    </row>
    <row r="867" spans="6:6" s="2" customFormat="1" ht="9.75" customHeight="1" x14ac:dyDescent="0.25">
      <c r="F867" s="79"/>
    </row>
    <row r="868" spans="6:6" s="2" customFormat="1" ht="9.75" customHeight="1" x14ac:dyDescent="0.25">
      <c r="F868" s="79"/>
    </row>
    <row r="869" spans="6:6" s="2" customFormat="1" ht="9.75" customHeight="1" x14ac:dyDescent="0.25">
      <c r="F869" s="79"/>
    </row>
    <row r="870" spans="6:6" s="2" customFormat="1" ht="9.75" customHeight="1" x14ac:dyDescent="0.25">
      <c r="F870" s="79"/>
    </row>
    <row r="871" spans="6:6" s="2" customFormat="1" ht="9.75" customHeight="1" x14ac:dyDescent="0.25">
      <c r="F871" s="79"/>
    </row>
    <row r="872" spans="6:6" s="2" customFormat="1" ht="9.75" customHeight="1" x14ac:dyDescent="0.25">
      <c r="F872" s="79"/>
    </row>
    <row r="873" spans="6:6" s="2" customFormat="1" ht="9.75" customHeight="1" x14ac:dyDescent="0.25">
      <c r="F873" s="79"/>
    </row>
    <row r="874" spans="6:6" s="2" customFormat="1" ht="9.75" customHeight="1" x14ac:dyDescent="0.25">
      <c r="F874" s="79"/>
    </row>
    <row r="875" spans="6:6" s="2" customFormat="1" ht="9.75" customHeight="1" x14ac:dyDescent="0.25">
      <c r="F875" s="79"/>
    </row>
    <row r="876" spans="6:6" s="2" customFormat="1" ht="9.75" customHeight="1" x14ac:dyDescent="0.25">
      <c r="F876" s="79"/>
    </row>
    <row r="877" spans="6:6" s="2" customFormat="1" ht="9.75" customHeight="1" x14ac:dyDescent="0.25">
      <c r="F877" s="79"/>
    </row>
    <row r="878" spans="6:6" s="2" customFormat="1" ht="9.75" customHeight="1" x14ac:dyDescent="0.25">
      <c r="F878" s="79"/>
    </row>
    <row r="879" spans="6:6" s="2" customFormat="1" ht="9.75" customHeight="1" x14ac:dyDescent="0.25">
      <c r="F879" s="79"/>
    </row>
    <row r="880" spans="6:6" s="2" customFormat="1" ht="9.75" customHeight="1" x14ac:dyDescent="0.25">
      <c r="F880" s="79"/>
    </row>
    <row r="881" spans="6:6" s="2" customFormat="1" ht="9.75" customHeight="1" x14ac:dyDescent="0.25">
      <c r="F881" s="79"/>
    </row>
    <row r="882" spans="6:6" s="2" customFormat="1" ht="9.75" customHeight="1" x14ac:dyDescent="0.25">
      <c r="F882" s="79"/>
    </row>
    <row r="883" spans="6:6" s="2" customFormat="1" ht="9.75" customHeight="1" x14ac:dyDescent="0.25">
      <c r="F883" s="79"/>
    </row>
    <row r="884" spans="6:6" s="2" customFormat="1" ht="9.75" customHeight="1" x14ac:dyDescent="0.25">
      <c r="F884" s="79"/>
    </row>
    <row r="885" spans="6:6" s="2" customFormat="1" ht="9.75" customHeight="1" x14ac:dyDescent="0.25">
      <c r="F885" s="79"/>
    </row>
    <row r="886" spans="6:6" s="2" customFormat="1" ht="9.75" customHeight="1" x14ac:dyDescent="0.25">
      <c r="F886" s="79"/>
    </row>
    <row r="887" spans="6:6" s="2" customFormat="1" ht="9.75" customHeight="1" x14ac:dyDescent="0.25">
      <c r="F887" s="79"/>
    </row>
    <row r="888" spans="6:6" s="2" customFormat="1" ht="9.75" customHeight="1" x14ac:dyDescent="0.25">
      <c r="F888" s="79"/>
    </row>
    <row r="889" spans="6:6" s="2" customFormat="1" ht="9.75" customHeight="1" x14ac:dyDescent="0.25">
      <c r="F889" s="79"/>
    </row>
    <row r="890" spans="6:6" s="2" customFormat="1" ht="9.75" customHeight="1" x14ac:dyDescent="0.25">
      <c r="F890" s="79"/>
    </row>
    <row r="891" spans="6:6" s="2" customFormat="1" ht="9.75" customHeight="1" x14ac:dyDescent="0.25">
      <c r="F891" s="79"/>
    </row>
    <row r="892" spans="6:6" s="2" customFormat="1" ht="9.75" customHeight="1" x14ac:dyDescent="0.25">
      <c r="F892" s="79"/>
    </row>
    <row r="893" spans="6:6" s="2" customFormat="1" ht="9.75" customHeight="1" x14ac:dyDescent="0.25">
      <c r="F893" s="79"/>
    </row>
    <row r="894" spans="6:6" s="2" customFormat="1" ht="9.75" customHeight="1" x14ac:dyDescent="0.25">
      <c r="F894" s="79"/>
    </row>
    <row r="895" spans="6:6" s="2" customFormat="1" ht="9.75" customHeight="1" x14ac:dyDescent="0.25">
      <c r="F895" s="79"/>
    </row>
    <row r="896" spans="6:6" s="2" customFormat="1" ht="9.75" customHeight="1" x14ac:dyDescent="0.25">
      <c r="F896" s="79"/>
    </row>
    <row r="897" spans="6:6" s="2" customFormat="1" ht="9.75" customHeight="1" x14ac:dyDescent="0.25">
      <c r="F897" s="79"/>
    </row>
    <row r="898" spans="6:6" s="2" customFormat="1" ht="9.75" customHeight="1" x14ac:dyDescent="0.25">
      <c r="F898" s="79"/>
    </row>
    <row r="899" spans="6:6" s="2" customFormat="1" ht="9.75" customHeight="1" x14ac:dyDescent="0.25">
      <c r="F899" s="79"/>
    </row>
    <row r="900" spans="6:6" s="2" customFormat="1" ht="9.75" customHeight="1" x14ac:dyDescent="0.25">
      <c r="F900" s="79"/>
    </row>
    <row r="901" spans="6:6" s="2" customFormat="1" ht="9.75" customHeight="1" x14ac:dyDescent="0.25">
      <c r="F901" s="79"/>
    </row>
    <row r="902" spans="6:6" s="2" customFormat="1" ht="9.75" customHeight="1" x14ac:dyDescent="0.25">
      <c r="F902" s="79"/>
    </row>
    <row r="903" spans="6:6" s="2" customFormat="1" ht="9.75" customHeight="1" x14ac:dyDescent="0.25">
      <c r="F903" s="79"/>
    </row>
    <row r="904" spans="6:6" s="2" customFormat="1" ht="9.75" customHeight="1" x14ac:dyDescent="0.25">
      <c r="F904" s="79"/>
    </row>
    <row r="905" spans="6:6" s="2" customFormat="1" ht="9.75" customHeight="1" x14ac:dyDescent="0.25">
      <c r="F905" s="79"/>
    </row>
    <row r="906" spans="6:6" s="2" customFormat="1" ht="9.75" customHeight="1" x14ac:dyDescent="0.25">
      <c r="F906" s="79"/>
    </row>
    <row r="907" spans="6:6" s="2" customFormat="1" ht="9.75" customHeight="1" x14ac:dyDescent="0.25">
      <c r="F907" s="79"/>
    </row>
    <row r="908" spans="6:6" s="2" customFormat="1" ht="9.75" customHeight="1" x14ac:dyDescent="0.25">
      <c r="F908" s="79"/>
    </row>
    <row r="909" spans="6:6" s="2" customFormat="1" ht="9.75" customHeight="1" x14ac:dyDescent="0.25">
      <c r="F909" s="79"/>
    </row>
    <row r="910" spans="6:6" s="2" customFormat="1" ht="9.75" customHeight="1" x14ac:dyDescent="0.25">
      <c r="F910" s="79"/>
    </row>
    <row r="911" spans="6:6" s="2" customFormat="1" ht="9.75" customHeight="1" x14ac:dyDescent="0.25">
      <c r="F911" s="79"/>
    </row>
    <row r="912" spans="6:6" s="2" customFormat="1" ht="9.75" customHeight="1" x14ac:dyDescent="0.25">
      <c r="F912" s="79"/>
    </row>
    <row r="913" spans="6:6" s="2" customFormat="1" ht="9.75" customHeight="1" x14ac:dyDescent="0.25">
      <c r="F913" s="79"/>
    </row>
    <row r="914" spans="6:6" s="2" customFormat="1" ht="9.75" customHeight="1" x14ac:dyDescent="0.25">
      <c r="F914" s="79"/>
    </row>
    <row r="915" spans="6:6" s="2" customFormat="1" ht="9.75" customHeight="1" x14ac:dyDescent="0.25">
      <c r="F915" s="79"/>
    </row>
    <row r="916" spans="6:6" s="2" customFormat="1" ht="9.75" customHeight="1" x14ac:dyDescent="0.25">
      <c r="F916" s="79"/>
    </row>
    <row r="917" spans="6:6" s="2" customFormat="1" ht="9.75" customHeight="1" x14ac:dyDescent="0.25">
      <c r="F917" s="79"/>
    </row>
    <row r="918" spans="6:6" s="2" customFormat="1" ht="9.75" customHeight="1" x14ac:dyDescent="0.25">
      <c r="F918" s="79"/>
    </row>
    <row r="919" spans="6:6" s="2" customFormat="1" ht="9.75" customHeight="1" x14ac:dyDescent="0.25">
      <c r="F919" s="79"/>
    </row>
    <row r="920" spans="6:6" s="2" customFormat="1" ht="9.75" customHeight="1" x14ac:dyDescent="0.25">
      <c r="F920" s="79"/>
    </row>
    <row r="921" spans="6:6" s="2" customFormat="1" ht="9.75" customHeight="1" x14ac:dyDescent="0.25">
      <c r="F921" s="79"/>
    </row>
    <row r="922" spans="6:6" s="2" customFormat="1" ht="9.75" customHeight="1" x14ac:dyDescent="0.25">
      <c r="F922" s="79"/>
    </row>
    <row r="923" spans="6:6" s="2" customFormat="1" ht="9.75" customHeight="1" x14ac:dyDescent="0.25">
      <c r="F923" s="79"/>
    </row>
    <row r="924" spans="6:6" s="2" customFormat="1" ht="9.75" customHeight="1" x14ac:dyDescent="0.25">
      <c r="F924" s="79"/>
    </row>
    <row r="925" spans="6:6" s="2" customFormat="1" ht="9.75" customHeight="1" x14ac:dyDescent="0.25">
      <c r="F925" s="79"/>
    </row>
    <row r="926" spans="6:6" s="2" customFormat="1" ht="9.75" customHeight="1" x14ac:dyDescent="0.25">
      <c r="F926" s="79"/>
    </row>
    <row r="927" spans="6:6" s="2" customFormat="1" ht="9.75" customHeight="1" x14ac:dyDescent="0.25">
      <c r="F927" s="79"/>
    </row>
    <row r="928" spans="6:6" s="2" customFormat="1" ht="9.75" customHeight="1" x14ac:dyDescent="0.25">
      <c r="F928" s="79"/>
    </row>
    <row r="929" spans="6:6" s="2" customFormat="1" ht="9.75" customHeight="1" x14ac:dyDescent="0.25">
      <c r="F929" s="79"/>
    </row>
    <row r="930" spans="6:6" s="2" customFormat="1" ht="9.75" customHeight="1" x14ac:dyDescent="0.25">
      <c r="F930" s="79"/>
    </row>
    <row r="931" spans="6:6" s="2" customFormat="1" ht="9.75" customHeight="1" x14ac:dyDescent="0.25">
      <c r="F931" s="79"/>
    </row>
    <row r="932" spans="6:6" s="2" customFormat="1" ht="9.75" customHeight="1" x14ac:dyDescent="0.25">
      <c r="F932" s="79"/>
    </row>
    <row r="933" spans="6:6" s="2" customFormat="1" ht="9.75" customHeight="1" x14ac:dyDescent="0.25">
      <c r="F933" s="79"/>
    </row>
    <row r="934" spans="6:6" s="2" customFormat="1" ht="9.75" customHeight="1" x14ac:dyDescent="0.25">
      <c r="F934" s="79"/>
    </row>
    <row r="935" spans="6:6" s="2" customFormat="1" ht="9.75" customHeight="1" x14ac:dyDescent="0.25">
      <c r="F935" s="79"/>
    </row>
    <row r="936" spans="6:6" s="2" customFormat="1" ht="9.75" customHeight="1" x14ac:dyDescent="0.25">
      <c r="F936" s="79"/>
    </row>
    <row r="937" spans="6:6" s="2" customFormat="1" ht="9.75" customHeight="1" x14ac:dyDescent="0.25">
      <c r="F937" s="79"/>
    </row>
    <row r="938" spans="6:6" s="2" customFormat="1" ht="9.75" customHeight="1" x14ac:dyDescent="0.25">
      <c r="F938" s="79"/>
    </row>
    <row r="939" spans="6:6" s="2" customFormat="1" ht="9.75" customHeight="1" x14ac:dyDescent="0.25">
      <c r="F939" s="79"/>
    </row>
    <row r="940" spans="6:6" s="2" customFormat="1" ht="9.75" customHeight="1" x14ac:dyDescent="0.25">
      <c r="F940" s="79"/>
    </row>
    <row r="941" spans="6:6" s="2" customFormat="1" ht="9.75" customHeight="1" x14ac:dyDescent="0.25">
      <c r="F941" s="79"/>
    </row>
    <row r="942" spans="6:6" s="2" customFormat="1" ht="9.75" customHeight="1" x14ac:dyDescent="0.25">
      <c r="F942" s="79"/>
    </row>
    <row r="943" spans="6:6" s="2" customFormat="1" ht="9.75" customHeight="1" x14ac:dyDescent="0.25">
      <c r="F943" s="79"/>
    </row>
    <row r="944" spans="6:6" s="2" customFormat="1" ht="9.75" customHeight="1" x14ac:dyDescent="0.25">
      <c r="F944" s="79"/>
    </row>
    <row r="945" spans="6:6" s="2" customFormat="1" ht="9.75" customHeight="1" x14ac:dyDescent="0.25">
      <c r="F945" s="79"/>
    </row>
    <row r="946" spans="6:6" s="2" customFormat="1" ht="9.75" customHeight="1" x14ac:dyDescent="0.25">
      <c r="F946" s="79"/>
    </row>
    <row r="947" spans="6:6" s="2" customFormat="1" ht="9.75" customHeight="1" x14ac:dyDescent="0.25">
      <c r="F947" s="79"/>
    </row>
    <row r="948" spans="6:6" s="2" customFormat="1" ht="9.75" customHeight="1" x14ac:dyDescent="0.25">
      <c r="F948" s="79"/>
    </row>
    <row r="949" spans="6:6" s="2" customFormat="1" ht="9.75" customHeight="1" x14ac:dyDescent="0.25">
      <c r="F949" s="79"/>
    </row>
    <row r="950" spans="6:6" s="2" customFormat="1" ht="9.75" customHeight="1" x14ac:dyDescent="0.25">
      <c r="F950" s="79"/>
    </row>
    <row r="951" spans="6:6" s="2" customFormat="1" ht="9.75" customHeight="1" x14ac:dyDescent="0.25">
      <c r="F951" s="79"/>
    </row>
    <row r="952" spans="6:6" s="2" customFormat="1" ht="9.75" customHeight="1" x14ac:dyDescent="0.25">
      <c r="F952" s="79"/>
    </row>
    <row r="953" spans="6:6" s="2" customFormat="1" ht="9.75" customHeight="1" x14ac:dyDescent="0.25">
      <c r="F953" s="79"/>
    </row>
    <row r="954" spans="6:6" s="2" customFormat="1" ht="9.75" customHeight="1" x14ac:dyDescent="0.25">
      <c r="F954" s="79"/>
    </row>
    <row r="955" spans="6:6" s="2" customFormat="1" ht="9.75" customHeight="1" x14ac:dyDescent="0.25">
      <c r="F955" s="79"/>
    </row>
    <row r="956" spans="6:6" s="2" customFormat="1" ht="9.75" customHeight="1" x14ac:dyDescent="0.25">
      <c r="F956" s="79"/>
    </row>
    <row r="957" spans="6:6" s="2" customFormat="1" ht="9.75" customHeight="1" x14ac:dyDescent="0.25">
      <c r="F957" s="79"/>
    </row>
    <row r="958" spans="6:6" s="2" customFormat="1" ht="9.75" customHeight="1" x14ac:dyDescent="0.25">
      <c r="F958" s="79"/>
    </row>
    <row r="959" spans="6:6" s="2" customFormat="1" ht="9.75" customHeight="1" x14ac:dyDescent="0.25">
      <c r="F959" s="79"/>
    </row>
    <row r="960" spans="6:6" s="2" customFormat="1" ht="9.75" customHeight="1" x14ac:dyDescent="0.25">
      <c r="F960" s="79"/>
    </row>
    <row r="961" spans="6:6" s="2" customFormat="1" ht="9.75" customHeight="1" x14ac:dyDescent="0.25">
      <c r="F961" s="79"/>
    </row>
    <row r="962" spans="6:6" s="2" customFormat="1" ht="9.75" customHeight="1" x14ac:dyDescent="0.25">
      <c r="F962" s="79"/>
    </row>
    <row r="963" spans="6:6" s="2" customFormat="1" ht="9.75" customHeight="1" x14ac:dyDescent="0.25">
      <c r="F963" s="79"/>
    </row>
    <row r="964" spans="6:6" s="2" customFormat="1" ht="9.75" customHeight="1" x14ac:dyDescent="0.25">
      <c r="F964" s="79"/>
    </row>
    <row r="965" spans="6:6" s="2" customFormat="1" ht="9.75" customHeight="1" x14ac:dyDescent="0.25">
      <c r="F965" s="79"/>
    </row>
    <row r="966" spans="6:6" s="2" customFormat="1" ht="9.75" customHeight="1" x14ac:dyDescent="0.25">
      <c r="F966" s="79"/>
    </row>
    <row r="967" spans="6:6" s="2" customFormat="1" ht="9.75" customHeight="1" x14ac:dyDescent="0.25">
      <c r="F967" s="79"/>
    </row>
    <row r="968" spans="6:6" s="2" customFormat="1" ht="9.75" customHeight="1" x14ac:dyDescent="0.25">
      <c r="F968" s="79"/>
    </row>
    <row r="969" spans="6:6" s="2" customFormat="1" ht="9.75" customHeight="1" x14ac:dyDescent="0.25">
      <c r="F969" s="79"/>
    </row>
    <row r="970" spans="6:6" s="2" customFormat="1" ht="9.75" customHeight="1" x14ac:dyDescent="0.25">
      <c r="F970" s="79"/>
    </row>
    <row r="971" spans="6:6" s="2" customFormat="1" ht="9.75" customHeight="1" x14ac:dyDescent="0.25">
      <c r="F971" s="79"/>
    </row>
    <row r="972" spans="6:6" s="2" customFormat="1" ht="9.75" customHeight="1" x14ac:dyDescent="0.25">
      <c r="F972" s="79"/>
    </row>
    <row r="973" spans="6:6" s="2" customFormat="1" ht="9.75" customHeight="1" x14ac:dyDescent="0.25">
      <c r="F973" s="79"/>
    </row>
    <row r="974" spans="6:6" s="2" customFormat="1" ht="9.75" customHeight="1" x14ac:dyDescent="0.25">
      <c r="F974" s="79"/>
    </row>
    <row r="975" spans="6:6" s="2" customFormat="1" ht="9.75" customHeight="1" x14ac:dyDescent="0.25">
      <c r="F975" s="79"/>
    </row>
    <row r="976" spans="6:6" s="2" customFormat="1" ht="9.75" customHeight="1" x14ac:dyDescent="0.25">
      <c r="F976" s="79"/>
    </row>
    <row r="977" spans="6:6" s="2" customFormat="1" ht="9.75" customHeight="1" x14ac:dyDescent="0.25">
      <c r="F977" s="79"/>
    </row>
    <row r="978" spans="6:6" s="2" customFormat="1" ht="9.75" customHeight="1" x14ac:dyDescent="0.25">
      <c r="F978" s="79"/>
    </row>
    <row r="979" spans="6:6" s="2" customFormat="1" ht="9.75" customHeight="1" x14ac:dyDescent="0.25">
      <c r="F979" s="79"/>
    </row>
    <row r="980" spans="6:6" s="2" customFormat="1" ht="9.75" customHeight="1" x14ac:dyDescent="0.25">
      <c r="F980" s="79"/>
    </row>
    <row r="981" spans="6:6" s="2" customFormat="1" ht="9.75" customHeight="1" x14ac:dyDescent="0.25">
      <c r="F981" s="79"/>
    </row>
    <row r="982" spans="6:6" s="2" customFormat="1" ht="9.75" customHeight="1" x14ac:dyDescent="0.25">
      <c r="F982" s="79"/>
    </row>
    <row r="983" spans="6:6" s="2" customFormat="1" ht="9.75" customHeight="1" x14ac:dyDescent="0.25">
      <c r="F983" s="79"/>
    </row>
    <row r="984" spans="6:6" s="2" customFormat="1" ht="9.75" customHeight="1" x14ac:dyDescent="0.25">
      <c r="F984" s="79"/>
    </row>
    <row r="985" spans="6:6" s="2" customFormat="1" ht="9.75" customHeight="1" x14ac:dyDescent="0.25">
      <c r="F985" s="79"/>
    </row>
    <row r="986" spans="6:6" s="2" customFormat="1" ht="9.75" customHeight="1" x14ac:dyDescent="0.25">
      <c r="F986" s="79"/>
    </row>
    <row r="987" spans="6:6" s="2" customFormat="1" ht="9.75" customHeight="1" x14ac:dyDescent="0.25">
      <c r="F987" s="79"/>
    </row>
    <row r="988" spans="6:6" s="2" customFormat="1" ht="9.75" customHeight="1" x14ac:dyDescent="0.25">
      <c r="F988" s="79"/>
    </row>
    <row r="989" spans="6:6" s="2" customFormat="1" ht="9.75" customHeight="1" x14ac:dyDescent="0.25">
      <c r="F989" s="79"/>
    </row>
    <row r="990" spans="6:6" s="2" customFormat="1" ht="9.75" customHeight="1" x14ac:dyDescent="0.25">
      <c r="F990" s="79"/>
    </row>
    <row r="991" spans="6:6" s="2" customFormat="1" ht="9.75" customHeight="1" x14ac:dyDescent="0.25">
      <c r="F991" s="79"/>
    </row>
    <row r="992" spans="6:6" s="2" customFormat="1" ht="9.75" customHeight="1" x14ac:dyDescent="0.25">
      <c r="F992" s="79"/>
    </row>
    <row r="993" spans="6:6" s="2" customFormat="1" ht="9.75" customHeight="1" x14ac:dyDescent="0.25">
      <c r="F993" s="79"/>
    </row>
    <row r="994" spans="6:6" s="2" customFormat="1" ht="9.75" customHeight="1" x14ac:dyDescent="0.25">
      <c r="F994" s="79"/>
    </row>
    <row r="995" spans="6:6" s="2" customFormat="1" ht="9.75" customHeight="1" x14ac:dyDescent="0.25">
      <c r="F995" s="79"/>
    </row>
    <row r="996" spans="6:6" s="2" customFormat="1" ht="9.75" customHeight="1" x14ac:dyDescent="0.25">
      <c r="F996" s="79"/>
    </row>
    <row r="997" spans="6:6" s="2" customFormat="1" ht="9.75" customHeight="1" x14ac:dyDescent="0.25">
      <c r="F997" s="79"/>
    </row>
    <row r="998" spans="6:6" s="2" customFormat="1" ht="9.75" customHeight="1" x14ac:dyDescent="0.25">
      <c r="F998" s="79"/>
    </row>
    <row r="999" spans="6:6" s="2" customFormat="1" ht="9.75" customHeight="1" x14ac:dyDescent="0.25">
      <c r="F999" s="79"/>
    </row>
    <row r="1000" spans="6:6" s="2" customFormat="1" ht="9.75" customHeight="1" x14ac:dyDescent="0.25">
      <c r="F1000" s="79"/>
    </row>
    <row r="1001" spans="6:6" s="2" customFormat="1" ht="9.75" customHeight="1" x14ac:dyDescent="0.25">
      <c r="F1001" s="79"/>
    </row>
    <row r="1002" spans="6:6" s="2" customFormat="1" ht="9.75" customHeight="1" x14ac:dyDescent="0.25">
      <c r="F1002" s="79"/>
    </row>
    <row r="1003" spans="6:6" s="2" customFormat="1" ht="9.75" customHeight="1" x14ac:dyDescent="0.25">
      <c r="F1003" s="79"/>
    </row>
    <row r="1004" spans="6:6" s="2" customFormat="1" ht="9.75" customHeight="1" x14ac:dyDescent="0.25">
      <c r="F1004" s="79"/>
    </row>
    <row r="1005" spans="6:6" s="2" customFormat="1" ht="9.75" customHeight="1" x14ac:dyDescent="0.25">
      <c r="F1005" s="79"/>
    </row>
    <row r="1006" spans="6:6" s="2" customFormat="1" ht="9.75" customHeight="1" x14ac:dyDescent="0.25">
      <c r="F1006" s="79"/>
    </row>
    <row r="1007" spans="6:6" s="2" customFormat="1" ht="9.75" customHeight="1" x14ac:dyDescent="0.25">
      <c r="F1007" s="79"/>
    </row>
    <row r="1008" spans="6:6" s="2" customFormat="1" ht="9.75" customHeight="1" x14ac:dyDescent="0.25">
      <c r="F1008" s="79"/>
    </row>
    <row r="1009" spans="6:6" s="1" customFormat="1" ht="9.75" customHeight="1" x14ac:dyDescent="0.25">
      <c r="F1009" s="80"/>
    </row>
    <row r="1010" spans="6:6" s="1" customFormat="1" ht="9.75" customHeight="1" x14ac:dyDescent="0.25">
      <c r="F1010" s="80"/>
    </row>
    <row r="1011" spans="6:6" s="1" customFormat="1" ht="9.75" customHeight="1" x14ac:dyDescent="0.25">
      <c r="F1011" s="80"/>
    </row>
    <row r="1012" spans="6:6" s="1" customFormat="1" ht="9.75" customHeight="1" x14ac:dyDescent="0.25">
      <c r="F1012" s="80"/>
    </row>
    <row r="1013" spans="6:6" s="1" customFormat="1" ht="9.75" customHeight="1" x14ac:dyDescent="0.25">
      <c r="F1013" s="80"/>
    </row>
    <row r="1014" spans="6:6" s="1" customFormat="1" ht="9.75" customHeight="1" x14ac:dyDescent="0.25">
      <c r="F1014" s="80"/>
    </row>
    <row r="1015" spans="6:6" s="1" customFormat="1" ht="9.75" customHeight="1" x14ac:dyDescent="0.25">
      <c r="F1015" s="80"/>
    </row>
    <row r="1016" spans="6:6" s="1" customFormat="1" ht="9.75" customHeight="1" x14ac:dyDescent="0.25">
      <c r="F1016" s="80"/>
    </row>
    <row r="1017" spans="6:6" s="1" customFormat="1" ht="9.75" customHeight="1" x14ac:dyDescent="0.25">
      <c r="F1017" s="80"/>
    </row>
    <row r="1018" spans="6:6" s="1" customFormat="1" ht="9.75" customHeight="1" x14ac:dyDescent="0.25">
      <c r="F1018" s="80"/>
    </row>
    <row r="1019" spans="6:6" s="1" customFormat="1" ht="9.75" customHeight="1" x14ac:dyDescent="0.25">
      <c r="F1019" s="80"/>
    </row>
    <row r="1020" spans="6:6" s="1" customFormat="1" ht="9.75" customHeight="1" x14ac:dyDescent="0.25">
      <c r="F1020" s="80"/>
    </row>
    <row r="1021" spans="6:6" s="1" customFormat="1" ht="9.75" customHeight="1" x14ac:dyDescent="0.25">
      <c r="F1021" s="80"/>
    </row>
    <row r="1022" spans="6:6" s="1" customFormat="1" ht="9.75" customHeight="1" x14ac:dyDescent="0.25">
      <c r="F1022" s="80"/>
    </row>
    <row r="1023" spans="6:6" s="1" customFormat="1" ht="9.75" customHeight="1" x14ac:dyDescent="0.25">
      <c r="F1023" s="80"/>
    </row>
    <row r="1024" spans="6:6" s="1" customFormat="1" ht="9.75" customHeight="1" x14ac:dyDescent="0.25">
      <c r="F1024" s="80"/>
    </row>
    <row r="1025" spans="6:6" s="1" customFormat="1" ht="9.75" customHeight="1" x14ac:dyDescent="0.25">
      <c r="F1025" s="80"/>
    </row>
    <row r="1026" spans="6:6" s="1" customFormat="1" ht="9.75" customHeight="1" x14ac:dyDescent="0.25">
      <c r="F1026" s="80"/>
    </row>
    <row r="1027" spans="6:6" s="1" customFormat="1" ht="9.75" customHeight="1" x14ac:dyDescent="0.25">
      <c r="F1027" s="80"/>
    </row>
    <row r="1028" spans="6:6" s="1" customFormat="1" ht="9.75" customHeight="1" x14ac:dyDescent="0.25">
      <c r="F1028" s="80"/>
    </row>
    <row r="1029" spans="6:6" s="1" customFormat="1" ht="9.75" customHeight="1" x14ac:dyDescent="0.25">
      <c r="F1029" s="80"/>
    </row>
    <row r="1030" spans="6:6" s="1" customFormat="1" ht="9.75" customHeight="1" x14ac:dyDescent="0.25">
      <c r="F1030" s="80"/>
    </row>
    <row r="1031" spans="6:6" s="1" customFormat="1" ht="9.75" customHeight="1" x14ac:dyDescent="0.25">
      <c r="F1031" s="80"/>
    </row>
    <row r="1032" spans="6:6" s="1" customFormat="1" ht="9.75" customHeight="1" x14ac:dyDescent="0.25">
      <c r="F1032" s="80"/>
    </row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  <rowBreaks count="1" manualBreakCount="1">
    <brk id="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3:M1032"/>
  <sheetViews>
    <sheetView zoomScale="110" zoomScaleNormal="110" workbookViewId="0">
      <selection activeCell="Y105" sqref="Y105"/>
    </sheetView>
  </sheetViews>
  <sheetFormatPr defaultColWidth="6.42578125" defaultRowHeight="9.75" customHeight="1" x14ac:dyDescent="0.2"/>
  <cols>
    <col min="1" max="1" width="9.42578125" style="4" customWidth="1"/>
    <col min="2" max="2" width="10.5703125" style="4" customWidth="1"/>
    <col min="3" max="3" width="10" style="4" customWidth="1"/>
    <col min="4" max="4" width="9.28515625" style="4" customWidth="1"/>
    <col min="5" max="5" width="10.28515625" style="4" customWidth="1"/>
    <col min="6" max="6" width="1.5703125" style="4" customWidth="1"/>
    <col min="7" max="7" width="8.42578125" style="4" customWidth="1"/>
    <col min="8" max="8" width="9.140625" style="4" customWidth="1"/>
    <col min="9" max="9" width="10.85546875" style="4" customWidth="1"/>
    <col min="10" max="10" width="10.85546875" style="3" customWidth="1"/>
    <col min="11" max="13" width="6.42578125" style="3"/>
    <col min="14" max="16384" width="6.42578125" style="4"/>
  </cols>
  <sheetData>
    <row r="3" spans="1:13" ht="18" customHeight="1" x14ac:dyDescent="0.25">
      <c r="A3" s="46" t="s">
        <v>18</v>
      </c>
      <c r="J3" s="71"/>
    </row>
    <row r="4" spans="1:13" ht="13.5" customHeight="1" x14ac:dyDescent="0.25">
      <c r="A4" s="143" t="s">
        <v>1</v>
      </c>
      <c r="B4" s="155"/>
      <c r="C4" s="155"/>
      <c r="D4" s="155"/>
      <c r="E4" s="156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7</v>
      </c>
      <c r="F5" s="8"/>
      <c r="G5" s="139" t="s">
        <v>3</v>
      </c>
      <c r="H5" s="139" t="s">
        <v>8</v>
      </c>
      <c r="I5" s="139" t="s">
        <v>9</v>
      </c>
      <c r="J5" s="139" t="s">
        <v>7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73.105272077018682</v>
      </c>
      <c r="C12" s="48">
        <v>0</v>
      </c>
      <c r="D12" s="48">
        <v>73.105272077018682</v>
      </c>
      <c r="E12" s="49">
        <v>0.76791252181742309</v>
      </c>
      <c r="F12" s="13"/>
      <c r="G12" s="47">
        <v>1969</v>
      </c>
      <c r="H12" s="48">
        <v>95.200000006294218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60.370318357900693</v>
      </c>
      <c r="C13" s="53">
        <v>0</v>
      </c>
      <c r="D13" s="53">
        <v>60.370318357900693</v>
      </c>
      <c r="E13" s="54">
        <v>0.63414199955778039</v>
      </c>
      <c r="F13" s="13"/>
      <c r="G13" s="52">
        <v>1969</v>
      </c>
      <c r="H13" s="53">
        <v>95.200000006294218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22.598605303001683</v>
      </c>
      <c r="C14" s="53">
        <v>0</v>
      </c>
      <c r="D14" s="53">
        <v>22.598605303001683</v>
      </c>
      <c r="E14" s="54">
        <v>0.23738030780463953</v>
      </c>
      <c r="F14" s="13"/>
      <c r="G14" s="52">
        <v>1969</v>
      </c>
      <c r="H14" s="53">
        <v>95.200000006294218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39.162507228642887</v>
      </c>
      <c r="C15" s="53">
        <v>0</v>
      </c>
      <c r="D15" s="53">
        <v>39.162507228642887</v>
      </c>
      <c r="E15" s="54">
        <v>0.41137087425045049</v>
      </c>
      <c r="F15" s="13"/>
      <c r="G15" s="52">
        <v>1938</v>
      </c>
      <c r="H15" s="53">
        <v>95.200000006294204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49.105141730463352</v>
      </c>
      <c r="C16" s="53">
        <v>0</v>
      </c>
      <c r="D16" s="53">
        <v>49.105141730463352</v>
      </c>
      <c r="E16" s="54">
        <v>0.51581031229478314</v>
      </c>
      <c r="F16" s="13"/>
      <c r="G16" s="52">
        <v>1938</v>
      </c>
      <c r="H16" s="53">
        <v>95.200000006294204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66.328084533524773</v>
      </c>
      <c r="C17" s="53">
        <v>0</v>
      </c>
      <c r="D17" s="53">
        <v>66.328084533524773</v>
      </c>
      <c r="E17" s="54">
        <v>0.69672357703282328</v>
      </c>
      <c r="F17" s="13"/>
      <c r="G17" s="52">
        <v>1938</v>
      </c>
      <c r="H17" s="53">
        <v>95.200000006294204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73.396485707817462</v>
      </c>
      <c r="C18" s="53">
        <v>0</v>
      </c>
      <c r="D18" s="53">
        <v>73.396485707817462</v>
      </c>
      <c r="E18" s="54">
        <v>0.77097148852749431</v>
      </c>
      <c r="F18" s="13"/>
      <c r="G18" s="52">
        <v>1938</v>
      </c>
      <c r="H18" s="53">
        <v>95.200000006294204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22.067895311024671</v>
      </c>
      <c r="C19" s="53">
        <v>0</v>
      </c>
      <c r="D19" s="53">
        <v>22.067895311024671</v>
      </c>
      <c r="E19" s="54">
        <v>0.23180562301496502</v>
      </c>
      <c r="F19" s="13"/>
      <c r="G19" s="52">
        <v>1952</v>
      </c>
      <c r="H19" s="53">
        <v>86.306715318937023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35.103774983336585</v>
      </c>
      <c r="C20" s="53">
        <v>0</v>
      </c>
      <c r="D20" s="53">
        <v>35.103774983336585</v>
      </c>
      <c r="E20" s="54">
        <v>0.36873713217790527</v>
      </c>
      <c r="F20" s="13"/>
      <c r="G20" s="52">
        <v>1995</v>
      </c>
      <c r="H20" s="53">
        <v>85.432844475609642</v>
      </c>
      <c r="I20" s="55">
        <v>9.8765432098765593E-2</v>
      </c>
      <c r="J20" s="56">
        <v>0.89740382852531131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31.523542391944531</v>
      </c>
      <c r="C21" s="53">
        <v>0</v>
      </c>
      <c r="D21" s="53">
        <v>31.523542391944531</v>
      </c>
      <c r="E21" s="54">
        <v>0.33112964697420727</v>
      </c>
      <c r="F21" s="13"/>
      <c r="G21" s="52">
        <v>1986</v>
      </c>
      <c r="H21" s="53">
        <v>84.733228050764907</v>
      </c>
      <c r="I21" s="55">
        <v>0.1111111111111113</v>
      </c>
      <c r="J21" s="56">
        <v>0.89005491649963131</v>
      </c>
      <c r="K21" s="18"/>
      <c r="L21" s="18"/>
      <c r="M21" s="18"/>
    </row>
    <row r="22" spans="1:13" ht="12.75" customHeight="1" x14ac:dyDescent="0.2">
      <c r="A22" s="52">
        <v>1932</v>
      </c>
      <c r="B22" s="53">
        <v>30.67917930037472</v>
      </c>
      <c r="C22" s="53">
        <v>0</v>
      </c>
      <c r="D22" s="53">
        <v>30.67917930037472</v>
      </c>
      <c r="E22" s="54">
        <v>0.32226028676864199</v>
      </c>
      <c r="F22" s="13"/>
      <c r="G22" s="52">
        <v>1956</v>
      </c>
      <c r="H22" s="53">
        <v>84.504673038549029</v>
      </c>
      <c r="I22" s="55">
        <v>0.12345679012345699</v>
      </c>
      <c r="J22" s="56">
        <v>0.88765412855618731</v>
      </c>
      <c r="K22" s="18"/>
      <c r="L22" s="18"/>
      <c r="M22" s="18"/>
    </row>
    <row r="23" spans="1:13" ht="12.75" customHeight="1" x14ac:dyDescent="0.2">
      <c r="A23" s="52">
        <v>1933</v>
      </c>
      <c r="B23" s="53">
        <v>38.330039579403504</v>
      </c>
      <c r="C23" s="53">
        <v>0</v>
      </c>
      <c r="D23" s="53">
        <v>38.330039579403504</v>
      </c>
      <c r="E23" s="54">
        <v>0.40262646617020487</v>
      </c>
      <c r="F23" s="13"/>
      <c r="G23" s="52">
        <v>1943</v>
      </c>
      <c r="H23" s="53">
        <v>84.307311920439474</v>
      </c>
      <c r="I23" s="55">
        <v>0.13580246913580268</v>
      </c>
      <c r="J23" s="56">
        <v>0.88558100756764146</v>
      </c>
      <c r="K23" s="18"/>
      <c r="L23" s="18"/>
      <c r="M23" s="18"/>
    </row>
    <row r="24" spans="1:13" ht="12.75" customHeight="1" x14ac:dyDescent="0.2">
      <c r="A24" s="52">
        <v>1934</v>
      </c>
      <c r="B24" s="53">
        <v>25.007416243748338</v>
      </c>
      <c r="C24" s="53">
        <v>0</v>
      </c>
      <c r="D24" s="53">
        <v>25.007416243748338</v>
      </c>
      <c r="E24" s="54">
        <v>0.2626829437368523</v>
      </c>
      <c r="F24" s="13"/>
      <c r="G24" s="52">
        <v>1998</v>
      </c>
      <c r="H24" s="53">
        <v>83.681898010432661</v>
      </c>
      <c r="I24" s="55">
        <v>0.14814814814814839</v>
      </c>
      <c r="J24" s="56">
        <v>0.87901153372303209</v>
      </c>
      <c r="K24" s="18"/>
      <c r="L24" s="18"/>
      <c r="M24" s="18"/>
    </row>
    <row r="25" spans="1:13" ht="12.75" customHeight="1" x14ac:dyDescent="0.2">
      <c r="A25" s="52">
        <v>1935</v>
      </c>
      <c r="B25" s="53">
        <v>63.996730150869887</v>
      </c>
      <c r="C25" s="53">
        <v>0</v>
      </c>
      <c r="D25" s="53">
        <v>63.996730150869887</v>
      </c>
      <c r="E25" s="54">
        <v>0.6722345604082971</v>
      </c>
      <c r="F25" s="13"/>
      <c r="G25" s="52">
        <v>1941</v>
      </c>
      <c r="H25" s="53">
        <v>83.218996441541918</v>
      </c>
      <c r="I25" s="55">
        <v>0.1604938271604941</v>
      </c>
      <c r="J25" s="56">
        <v>0.87414912228510411</v>
      </c>
      <c r="K25" s="18"/>
      <c r="L25" s="18"/>
      <c r="M25" s="18"/>
    </row>
    <row r="26" spans="1:13" ht="12.75" customHeight="1" x14ac:dyDescent="0.2">
      <c r="A26" s="52">
        <v>1936</v>
      </c>
      <c r="B26" s="53">
        <v>71.803372058094396</v>
      </c>
      <c r="C26" s="53">
        <v>0</v>
      </c>
      <c r="D26" s="53">
        <v>71.803372058094396</v>
      </c>
      <c r="E26" s="54">
        <v>0.75423710145057132</v>
      </c>
      <c r="F26" s="13"/>
      <c r="G26" s="52">
        <v>1974</v>
      </c>
      <c r="H26" s="53">
        <v>80.996078024150862</v>
      </c>
      <c r="I26" s="55">
        <v>0.17283950617283977</v>
      </c>
      <c r="J26" s="56">
        <v>0.85079913890914771</v>
      </c>
      <c r="K26" s="18"/>
      <c r="L26" s="18"/>
      <c r="M26" s="18"/>
    </row>
    <row r="27" spans="1:13" ht="12.75" customHeight="1" x14ac:dyDescent="0.2">
      <c r="A27" s="52">
        <v>1937</v>
      </c>
      <c r="B27" s="53">
        <v>71.106054246802856</v>
      </c>
      <c r="C27" s="53">
        <v>0</v>
      </c>
      <c r="D27" s="53">
        <v>71.106054246802856</v>
      </c>
      <c r="E27" s="54">
        <v>0.74691233452524008</v>
      </c>
      <c r="F27" s="13"/>
      <c r="G27" s="52">
        <v>1997</v>
      </c>
      <c r="H27" s="53">
        <v>80.629715739403707</v>
      </c>
      <c r="I27" s="55">
        <v>0.18518518518518548</v>
      </c>
      <c r="J27" s="56">
        <v>0.84695079558197173</v>
      </c>
      <c r="K27" s="18"/>
      <c r="L27" s="18"/>
      <c r="M27" s="18"/>
    </row>
    <row r="28" spans="1:13" ht="12.75" customHeight="1" x14ac:dyDescent="0.2">
      <c r="A28" s="52">
        <v>1938</v>
      </c>
      <c r="B28" s="53">
        <v>95.200000006294204</v>
      </c>
      <c r="C28" s="53">
        <v>0</v>
      </c>
      <c r="D28" s="53">
        <v>95.200000006294204</v>
      </c>
      <c r="E28" s="54">
        <v>1.0000000000661156</v>
      </c>
      <c r="F28" s="13"/>
      <c r="G28" s="52">
        <v>1978</v>
      </c>
      <c r="H28" s="53">
        <v>76.994498673968522</v>
      </c>
      <c r="I28" s="55">
        <v>0.19753086419753119</v>
      </c>
      <c r="J28" s="56">
        <v>0.80876574237361887</v>
      </c>
      <c r="K28" s="18"/>
      <c r="L28" s="18"/>
      <c r="M28" s="18"/>
    </row>
    <row r="29" spans="1:13" ht="12.75" customHeight="1" x14ac:dyDescent="0.2">
      <c r="A29" s="52">
        <v>1939</v>
      </c>
      <c r="B29" s="53">
        <v>49.089890014296714</v>
      </c>
      <c r="C29" s="53">
        <v>0</v>
      </c>
      <c r="D29" s="53">
        <v>49.089890014296714</v>
      </c>
      <c r="E29" s="54">
        <v>0.51565010519219234</v>
      </c>
      <c r="F29" s="13"/>
      <c r="G29" s="52">
        <v>1984</v>
      </c>
      <c r="H29" s="53">
        <v>74.85538157061346</v>
      </c>
      <c r="I29" s="55">
        <v>0.20987654320987689</v>
      </c>
      <c r="J29" s="56">
        <v>0.78629602490140182</v>
      </c>
      <c r="K29" s="18"/>
      <c r="L29" s="18"/>
      <c r="M29" s="18"/>
    </row>
    <row r="30" spans="1:13" ht="12.75" customHeight="1" x14ac:dyDescent="0.2">
      <c r="A30" s="52">
        <v>1940</v>
      </c>
      <c r="B30" s="53">
        <v>61.649235524996456</v>
      </c>
      <c r="C30" s="53">
        <v>0</v>
      </c>
      <c r="D30" s="53">
        <v>61.649235524996456</v>
      </c>
      <c r="E30" s="54">
        <v>0.64757600341382826</v>
      </c>
      <c r="F30" s="13"/>
      <c r="G30" s="52">
        <v>1951</v>
      </c>
      <c r="H30" s="53">
        <v>74.667852994813273</v>
      </c>
      <c r="I30" s="55">
        <v>0.2222222222222226</v>
      </c>
      <c r="J30" s="56">
        <v>0.78432618692030742</v>
      </c>
      <c r="K30" s="18"/>
      <c r="L30" s="18"/>
      <c r="M30" s="18"/>
    </row>
    <row r="31" spans="1:13" ht="12.75" customHeight="1" x14ac:dyDescent="0.2">
      <c r="A31" s="52">
        <v>1941</v>
      </c>
      <c r="B31" s="53">
        <v>83.218996441541918</v>
      </c>
      <c r="C31" s="53">
        <v>0</v>
      </c>
      <c r="D31" s="53">
        <v>83.218996441541918</v>
      </c>
      <c r="E31" s="54">
        <v>0.87414912228510411</v>
      </c>
      <c r="F31" s="13"/>
      <c r="G31" s="52">
        <v>1973</v>
      </c>
      <c r="H31" s="53">
        <v>74.522615171345279</v>
      </c>
      <c r="I31" s="55">
        <v>0.23456790123456828</v>
      </c>
      <c r="J31" s="56">
        <v>0.78280057953093773</v>
      </c>
      <c r="K31" s="18"/>
      <c r="L31" s="18"/>
      <c r="M31" s="18"/>
    </row>
    <row r="32" spans="1:13" ht="12.75" customHeight="1" x14ac:dyDescent="0.2">
      <c r="A32" s="52">
        <v>1942</v>
      </c>
      <c r="B32" s="53">
        <v>66.258348743854015</v>
      </c>
      <c r="C32" s="53">
        <v>0</v>
      </c>
      <c r="D32" s="53">
        <v>66.258348743854015</v>
      </c>
      <c r="E32" s="54">
        <v>0.69599105823376062</v>
      </c>
      <c r="F32" s="13"/>
      <c r="G32" s="52">
        <v>1928</v>
      </c>
      <c r="H32" s="53">
        <v>73.396485707817462</v>
      </c>
      <c r="I32" s="55">
        <v>0.24691358024691398</v>
      </c>
      <c r="J32" s="56">
        <v>0.77097148852749431</v>
      </c>
      <c r="K32" s="18"/>
      <c r="L32" s="18"/>
      <c r="M32" s="18"/>
    </row>
    <row r="33" spans="1:13" ht="12.75" customHeight="1" x14ac:dyDescent="0.2">
      <c r="A33" s="52">
        <v>1943</v>
      </c>
      <c r="B33" s="53">
        <v>84.307311920439474</v>
      </c>
      <c r="C33" s="53">
        <v>0</v>
      </c>
      <c r="D33" s="53">
        <v>84.307311920439474</v>
      </c>
      <c r="E33" s="54">
        <v>0.88558100756764146</v>
      </c>
      <c r="F33" s="13"/>
      <c r="G33" s="52">
        <v>1996</v>
      </c>
      <c r="H33" s="53">
        <v>73.287768094086999</v>
      </c>
      <c r="I33" s="55">
        <v>0.25925925925925969</v>
      </c>
      <c r="J33" s="56">
        <v>0.76982949678662815</v>
      </c>
      <c r="K33" s="18"/>
      <c r="L33" s="18"/>
      <c r="M33" s="18"/>
    </row>
    <row r="34" spans="1:13" ht="12.75" customHeight="1" x14ac:dyDescent="0.2">
      <c r="A34" s="52">
        <v>1944</v>
      </c>
      <c r="B34" s="53">
        <v>40.151911126579975</v>
      </c>
      <c r="C34" s="53">
        <v>0</v>
      </c>
      <c r="D34" s="53">
        <v>40.151911126579975</v>
      </c>
      <c r="E34" s="54">
        <v>0.42176377233802492</v>
      </c>
      <c r="F34" s="13"/>
      <c r="G34" s="52">
        <v>1922</v>
      </c>
      <c r="H34" s="53">
        <v>73.105272077018682</v>
      </c>
      <c r="I34" s="55">
        <v>0.27160493827160537</v>
      </c>
      <c r="J34" s="56">
        <v>0.76791252181742309</v>
      </c>
      <c r="K34" s="18"/>
      <c r="L34" s="18"/>
      <c r="M34" s="18"/>
    </row>
    <row r="35" spans="1:13" ht="12.75" customHeight="1" x14ac:dyDescent="0.2">
      <c r="A35" s="52">
        <v>1945</v>
      </c>
      <c r="B35" s="53">
        <v>70.638478369003778</v>
      </c>
      <c r="C35" s="53">
        <v>0</v>
      </c>
      <c r="D35" s="53">
        <v>70.638478369003778</v>
      </c>
      <c r="E35" s="54">
        <v>0.74200082320382121</v>
      </c>
      <c r="F35" s="13"/>
      <c r="G35" s="52">
        <v>1999</v>
      </c>
      <c r="H35" s="53">
        <v>72.856644786698283</v>
      </c>
      <c r="I35" s="55">
        <v>0.2839506172839511</v>
      </c>
      <c r="J35" s="56">
        <v>0.76530089061657858</v>
      </c>
      <c r="K35" s="18"/>
      <c r="L35" s="18"/>
      <c r="M35" s="18"/>
    </row>
    <row r="36" spans="1:13" ht="12.75" customHeight="1" x14ac:dyDescent="0.2">
      <c r="A36" s="52">
        <v>1946</v>
      </c>
      <c r="B36" s="53">
        <v>64.740152368156672</v>
      </c>
      <c r="C36" s="53">
        <v>0</v>
      </c>
      <c r="D36" s="53">
        <v>64.740152368156672</v>
      </c>
      <c r="E36" s="54">
        <v>0.68004361731257001</v>
      </c>
      <c r="F36" s="13"/>
      <c r="G36" s="52">
        <v>1970</v>
      </c>
      <c r="H36" s="53">
        <v>72.147796113915192</v>
      </c>
      <c r="I36" s="55">
        <v>0.29629629629629678</v>
      </c>
      <c r="J36" s="56">
        <v>0.75785500119658811</v>
      </c>
      <c r="K36" s="18"/>
      <c r="L36" s="18"/>
      <c r="M36" s="18"/>
    </row>
    <row r="37" spans="1:13" ht="12.75" customHeight="1" x14ac:dyDescent="0.2">
      <c r="A37" s="52">
        <v>1947</v>
      </c>
      <c r="B37" s="53">
        <v>51.927647055271358</v>
      </c>
      <c r="C37" s="53">
        <v>0</v>
      </c>
      <c r="D37" s="53">
        <v>51.927647055271358</v>
      </c>
      <c r="E37" s="54">
        <v>0.5454584774713378</v>
      </c>
      <c r="F37" s="13"/>
      <c r="G37" s="52">
        <v>1936</v>
      </c>
      <c r="H37" s="53">
        <v>71.803372058094396</v>
      </c>
      <c r="I37" s="55">
        <v>0.30864197530864246</v>
      </c>
      <c r="J37" s="56">
        <v>0.75423710145057132</v>
      </c>
      <c r="K37" s="18"/>
      <c r="L37" s="18"/>
      <c r="M37" s="18"/>
    </row>
    <row r="38" spans="1:13" ht="12.75" customHeight="1" x14ac:dyDescent="0.2">
      <c r="A38" s="52">
        <v>1948</v>
      </c>
      <c r="B38" s="53">
        <v>49.226830048080942</v>
      </c>
      <c r="C38" s="53">
        <v>0</v>
      </c>
      <c r="D38" s="53">
        <v>49.226830048080942</v>
      </c>
      <c r="E38" s="54">
        <v>0.51708855092521999</v>
      </c>
      <c r="F38" s="13"/>
      <c r="G38" s="52">
        <v>1985</v>
      </c>
      <c r="H38" s="53">
        <v>71.278051574542275</v>
      </c>
      <c r="I38" s="55">
        <v>0.32098765432098819</v>
      </c>
      <c r="J38" s="56">
        <v>0.74871902914435162</v>
      </c>
      <c r="K38" s="18"/>
      <c r="L38" s="18"/>
      <c r="M38" s="18"/>
    </row>
    <row r="39" spans="1:13" ht="12.75" customHeight="1" x14ac:dyDescent="0.2">
      <c r="A39" s="52">
        <v>1949</v>
      </c>
      <c r="B39" s="53">
        <v>36.528188243199033</v>
      </c>
      <c r="C39" s="53">
        <v>0</v>
      </c>
      <c r="D39" s="53">
        <v>36.528188243199033</v>
      </c>
      <c r="E39" s="54">
        <v>0.38369945633612429</v>
      </c>
      <c r="F39" s="13"/>
      <c r="G39" s="52">
        <v>1937</v>
      </c>
      <c r="H39" s="53">
        <v>71.106054246802856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57.7006039180485</v>
      </c>
      <c r="C40" s="53">
        <v>0</v>
      </c>
      <c r="D40" s="53">
        <v>57.7006039180485</v>
      </c>
      <c r="E40" s="54">
        <v>0.60609878065176992</v>
      </c>
      <c r="F40" s="13"/>
      <c r="G40" s="52">
        <v>1979</v>
      </c>
      <c r="H40" s="53">
        <v>70.638478369003792</v>
      </c>
      <c r="I40" s="55">
        <v>0.34567901234567955</v>
      </c>
      <c r="J40" s="56">
        <v>0.74200082320382132</v>
      </c>
      <c r="K40" s="18"/>
      <c r="L40" s="18"/>
      <c r="M40" s="18"/>
    </row>
    <row r="41" spans="1:13" ht="12.75" customHeight="1" x14ac:dyDescent="0.2">
      <c r="A41" s="52">
        <v>1951</v>
      </c>
      <c r="B41" s="53">
        <v>74.667852994813273</v>
      </c>
      <c r="C41" s="53">
        <v>0</v>
      </c>
      <c r="D41" s="53">
        <v>74.667852994813273</v>
      </c>
      <c r="E41" s="54">
        <v>0.78432618692030742</v>
      </c>
      <c r="F41" s="13"/>
      <c r="G41" s="52">
        <v>1945</v>
      </c>
      <c r="H41" s="53">
        <v>70.638478369003778</v>
      </c>
      <c r="I41" s="55">
        <v>0.35802469135802528</v>
      </c>
      <c r="J41" s="56">
        <v>0.74200082320382121</v>
      </c>
      <c r="K41" s="18"/>
      <c r="L41" s="18"/>
      <c r="M41" s="18"/>
    </row>
    <row r="42" spans="1:13" ht="12.75" customHeight="1" x14ac:dyDescent="0.2">
      <c r="A42" s="52">
        <v>1952</v>
      </c>
      <c r="B42" s="53">
        <v>86.306715318937023</v>
      </c>
      <c r="C42" s="53">
        <v>0</v>
      </c>
      <c r="D42" s="53">
        <v>86.306715318937023</v>
      </c>
      <c r="E42" s="54">
        <v>0.90658314410648133</v>
      </c>
      <c r="F42" s="13"/>
      <c r="G42" s="52">
        <v>2000</v>
      </c>
      <c r="H42" s="53">
        <v>70.48990373000585</v>
      </c>
      <c r="I42" s="55">
        <v>0.37037037037037096</v>
      </c>
      <c r="J42" s="56">
        <v>0.74044016523115386</v>
      </c>
      <c r="K42" s="18"/>
      <c r="L42" s="18"/>
      <c r="M42" s="18"/>
    </row>
    <row r="43" spans="1:13" ht="12.75" customHeight="1" x14ac:dyDescent="0.2">
      <c r="A43" s="52">
        <v>1953</v>
      </c>
      <c r="B43" s="53">
        <v>60.407093743296763</v>
      </c>
      <c r="C43" s="53">
        <v>0</v>
      </c>
      <c r="D43" s="53">
        <v>60.407093743296763</v>
      </c>
      <c r="E43" s="54">
        <v>0.63452829562286517</v>
      </c>
      <c r="F43" s="13"/>
      <c r="G43" s="52">
        <v>1975</v>
      </c>
      <c r="H43" s="53">
        <v>67.669988842760986</v>
      </c>
      <c r="I43" s="55">
        <v>0.38271604938271669</v>
      </c>
      <c r="J43" s="56">
        <v>0.71081921053320363</v>
      </c>
      <c r="K43" s="18"/>
      <c r="L43" s="18"/>
      <c r="M43" s="18"/>
    </row>
    <row r="44" spans="1:13" ht="12.75" customHeight="1" x14ac:dyDescent="0.2">
      <c r="A44" s="52">
        <v>1954</v>
      </c>
      <c r="B44" s="53">
        <v>60.823078777252022</v>
      </c>
      <c r="C44" s="53">
        <v>0</v>
      </c>
      <c r="D44" s="53">
        <v>60.823078777252022</v>
      </c>
      <c r="E44" s="54">
        <v>0.63889788631567246</v>
      </c>
      <c r="F44" s="13"/>
      <c r="G44" s="52">
        <v>1927</v>
      </c>
      <c r="H44" s="53">
        <v>66.328084533524773</v>
      </c>
      <c r="I44" s="55">
        <v>0.39506172839506237</v>
      </c>
      <c r="J44" s="56">
        <v>0.69672357703282328</v>
      </c>
      <c r="K44" s="18"/>
      <c r="L44" s="18"/>
      <c r="M44" s="18"/>
    </row>
    <row r="45" spans="1:13" ht="12.75" customHeight="1" x14ac:dyDescent="0.2">
      <c r="A45" s="52">
        <v>1955</v>
      </c>
      <c r="B45" s="53">
        <v>40.008157306751933</v>
      </c>
      <c r="C45" s="53">
        <v>0</v>
      </c>
      <c r="D45" s="53">
        <v>40.008157306751933</v>
      </c>
      <c r="E45" s="54">
        <v>0.42025375322218417</v>
      </c>
      <c r="F45" s="13"/>
      <c r="G45" s="52">
        <v>1942</v>
      </c>
      <c r="H45" s="53">
        <v>66.258348743854015</v>
      </c>
      <c r="I45" s="55">
        <v>0.40740740740740805</v>
      </c>
      <c r="J45" s="56">
        <v>0.69599105823376062</v>
      </c>
      <c r="K45" s="18"/>
      <c r="L45" s="18"/>
      <c r="M45" s="18"/>
    </row>
    <row r="46" spans="1:13" ht="12.75" customHeight="1" x14ac:dyDescent="0.2">
      <c r="A46" s="52">
        <v>1956</v>
      </c>
      <c r="B46" s="53">
        <v>84.504673038549029</v>
      </c>
      <c r="C46" s="53">
        <v>0</v>
      </c>
      <c r="D46" s="53">
        <v>84.504673038549029</v>
      </c>
      <c r="E46" s="54">
        <v>0.88765412855618731</v>
      </c>
      <c r="F46" s="13"/>
      <c r="G46" s="52">
        <v>1971</v>
      </c>
      <c r="H46" s="53">
        <v>65.165136978950514</v>
      </c>
      <c r="I46" s="55">
        <v>0.41975308641975378</v>
      </c>
      <c r="J46" s="56">
        <v>0.68450774137553061</v>
      </c>
      <c r="K46" s="18"/>
      <c r="L46" s="18"/>
      <c r="M46" s="18"/>
    </row>
    <row r="47" spans="1:13" ht="12.75" customHeight="1" x14ac:dyDescent="0.2">
      <c r="A47" s="52">
        <v>1957</v>
      </c>
      <c r="B47" s="53">
        <v>52.453219367556301</v>
      </c>
      <c r="C47" s="53">
        <v>0</v>
      </c>
      <c r="D47" s="53">
        <v>52.453219367556301</v>
      </c>
      <c r="E47" s="54">
        <v>0.55097919503735604</v>
      </c>
      <c r="F47" s="13"/>
      <c r="G47" s="52">
        <v>1946</v>
      </c>
      <c r="H47" s="53">
        <v>64.740152368156672</v>
      </c>
      <c r="I47" s="55">
        <v>0.43209876543209946</v>
      </c>
      <c r="J47" s="56">
        <v>0.68004361731257001</v>
      </c>
      <c r="K47" s="18"/>
      <c r="L47" s="18"/>
      <c r="M47" s="18"/>
    </row>
    <row r="48" spans="1:13" ht="12.75" customHeight="1" x14ac:dyDescent="0.2">
      <c r="A48" s="52">
        <v>1958</v>
      </c>
      <c r="B48" s="53">
        <v>95.200000006294204</v>
      </c>
      <c r="C48" s="53">
        <v>0</v>
      </c>
      <c r="D48" s="53">
        <v>95.200000006294204</v>
      </c>
      <c r="E48" s="54">
        <v>1.0000000000661156</v>
      </c>
      <c r="F48" s="13"/>
      <c r="G48" s="52">
        <v>1935</v>
      </c>
      <c r="H48" s="53">
        <v>63.996730150869887</v>
      </c>
      <c r="I48" s="55">
        <v>0.4444444444444452</v>
      </c>
      <c r="J48" s="56">
        <v>0.6722345604082971</v>
      </c>
      <c r="K48" s="18"/>
      <c r="L48" s="18"/>
      <c r="M48" s="18"/>
    </row>
    <row r="49" spans="1:13" ht="12.75" customHeight="1" x14ac:dyDescent="0.2">
      <c r="A49" s="52">
        <v>1959</v>
      </c>
      <c r="B49" s="53">
        <v>52.343331405948575</v>
      </c>
      <c r="C49" s="53">
        <v>0</v>
      </c>
      <c r="D49" s="53">
        <v>52.343331405948575</v>
      </c>
      <c r="E49" s="54">
        <v>0.54982490972635056</v>
      </c>
      <c r="F49" s="13"/>
      <c r="G49" s="52">
        <v>1965</v>
      </c>
      <c r="H49" s="53">
        <v>63.247121644218218</v>
      </c>
      <c r="I49" s="55">
        <v>0.45679012345679088</v>
      </c>
      <c r="J49" s="56">
        <v>0.66436052147288038</v>
      </c>
      <c r="K49" s="18"/>
      <c r="L49" s="18"/>
      <c r="M49" s="18"/>
    </row>
    <row r="50" spans="1:13" ht="12.75" customHeight="1" x14ac:dyDescent="0.2">
      <c r="A50" s="52">
        <v>1960</v>
      </c>
      <c r="B50" s="53">
        <v>46.154916043776865</v>
      </c>
      <c r="C50" s="53">
        <v>0</v>
      </c>
      <c r="D50" s="53">
        <v>46.154916043776865</v>
      </c>
      <c r="E50" s="54">
        <v>0.48482054667832841</v>
      </c>
      <c r="F50" s="13"/>
      <c r="G50" s="52">
        <v>1963</v>
      </c>
      <c r="H50" s="53">
        <v>62.838325042932937</v>
      </c>
      <c r="I50" s="55">
        <v>0.46913580246913655</v>
      </c>
      <c r="J50" s="56">
        <v>0.66006643952660649</v>
      </c>
      <c r="K50" s="18"/>
      <c r="L50" s="18"/>
      <c r="M50" s="18"/>
    </row>
    <row r="51" spans="1:13" ht="12.75" customHeight="1" x14ac:dyDescent="0.2">
      <c r="A51" s="52">
        <v>1961</v>
      </c>
      <c r="B51" s="53">
        <v>37.580578434069025</v>
      </c>
      <c r="C51" s="53">
        <v>0</v>
      </c>
      <c r="D51" s="53">
        <v>37.580578434069025</v>
      </c>
      <c r="E51" s="54">
        <v>0.39475397514778388</v>
      </c>
      <c r="F51" s="13"/>
      <c r="G51" s="52">
        <v>1993</v>
      </c>
      <c r="H51" s="53">
        <v>62.633891894895783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53.325269634228839</v>
      </c>
      <c r="C52" s="53">
        <v>0</v>
      </c>
      <c r="D52" s="53">
        <v>53.325269634228839</v>
      </c>
      <c r="E52" s="54">
        <v>0.56013938691416842</v>
      </c>
      <c r="F52" s="13"/>
      <c r="G52" s="52">
        <v>1940</v>
      </c>
      <c r="H52" s="53">
        <v>61.649235524996456</v>
      </c>
      <c r="I52" s="55">
        <v>0.49382716049382797</v>
      </c>
      <c r="J52" s="56">
        <v>0.64757600341382826</v>
      </c>
      <c r="K52" s="18"/>
      <c r="L52" s="18"/>
      <c r="M52" s="18"/>
    </row>
    <row r="53" spans="1:13" ht="12.75" customHeight="1" x14ac:dyDescent="0.2">
      <c r="A53" s="52">
        <v>1963</v>
      </c>
      <c r="B53" s="53">
        <v>62.838325042932937</v>
      </c>
      <c r="C53" s="53">
        <v>0</v>
      </c>
      <c r="D53" s="53">
        <v>62.838325042932937</v>
      </c>
      <c r="E53" s="54">
        <v>0.66006643952660649</v>
      </c>
      <c r="F53" s="13"/>
      <c r="G53" s="52">
        <v>1954</v>
      </c>
      <c r="H53" s="53">
        <v>60.823078777252022</v>
      </c>
      <c r="I53" s="55">
        <v>0.50617283950617364</v>
      </c>
      <c r="J53" s="56">
        <v>0.63889788631567246</v>
      </c>
      <c r="K53" s="18"/>
      <c r="L53" s="18"/>
      <c r="M53" s="18"/>
    </row>
    <row r="54" spans="1:13" ht="12.75" customHeight="1" x14ac:dyDescent="0.2">
      <c r="A54" s="52">
        <v>1964</v>
      </c>
      <c r="B54" s="53">
        <v>58.716160929790561</v>
      </c>
      <c r="C54" s="53">
        <v>0</v>
      </c>
      <c r="D54" s="53">
        <v>58.716160929790561</v>
      </c>
      <c r="E54" s="54">
        <v>0.61676639632132946</v>
      </c>
      <c r="F54" s="13"/>
      <c r="G54" s="52">
        <v>1989</v>
      </c>
      <c r="H54" s="53">
        <v>60.460725613051075</v>
      </c>
      <c r="I54" s="55">
        <v>0.51851851851851938</v>
      </c>
      <c r="J54" s="56">
        <v>0.63509165559927594</v>
      </c>
      <c r="K54" s="18"/>
      <c r="L54" s="18"/>
      <c r="M54" s="18"/>
    </row>
    <row r="55" spans="1:13" ht="12.75" customHeight="1" x14ac:dyDescent="0.2">
      <c r="A55" s="47">
        <v>1965</v>
      </c>
      <c r="B55" s="48">
        <v>63.247121644218218</v>
      </c>
      <c r="C55" s="48">
        <v>0</v>
      </c>
      <c r="D55" s="48">
        <v>63.247121644218218</v>
      </c>
      <c r="E55" s="49">
        <v>0.66436052147288038</v>
      </c>
      <c r="F55" s="13"/>
      <c r="G55" s="47">
        <v>1953</v>
      </c>
      <c r="H55" s="48">
        <v>60.407093743296763</v>
      </c>
      <c r="I55" s="50">
        <v>0.53086419753086511</v>
      </c>
      <c r="J55" s="51">
        <v>0.63452829562286517</v>
      </c>
      <c r="K55" s="18"/>
      <c r="L55" s="18"/>
      <c r="M55" s="18"/>
    </row>
    <row r="56" spans="1:13" ht="12.75" customHeight="1" x14ac:dyDescent="0.2">
      <c r="A56" s="52">
        <v>1966</v>
      </c>
      <c r="B56" s="53">
        <v>60.254475216443304</v>
      </c>
      <c r="C56" s="53">
        <v>0</v>
      </c>
      <c r="D56" s="53">
        <v>60.254475216443304</v>
      </c>
      <c r="E56" s="54">
        <v>0.63292515983658926</v>
      </c>
      <c r="F56" s="13"/>
      <c r="G56" s="52">
        <v>1923</v>
      </c>
      <c r="H56" s="53">
        <v>60.370318357900693</v>
      </c>
      <c r="I56" s="55">
        <v>0.54320987654321073</v>
      </c>
      <c r="J56" s="56">
        <v>0.63414199955778039</v>
      </c>
      <c r="K56" s="18"/>
      <c r="L56" s="18"/>
      <c r="M56" s="18"/>
    </row>
    <row r="57" spans="1:13" ht="12.75" customHeight="1" x14ac:dyDescent="0.2">
      <c r="A57" s="52">
        <v>1967</v>
      </c>
      <c r="B57" s="53">
        <v>95.200000006294204</v>
      </c>
      <c r="C57" s="53">
        <v>0</v>
      </c>
      <c r="D57" s="53">
        <v>95.200000006294204</v>
      </c>
      <c r="E57" s="54">
        <v>1.0000000000661156</v>
      </c>
      <c r="F57" s="13"/>
      <c r="G57" s="52">
        <v>1966</v>
      </c>
      <c r="H57" s="53">
        <v>60.254475216443304</v>
      </c>
      <c r="I57" s="55">
        <v>0.55555555555555647</v>
      </c>
      <c r="J57" s="56">
        <v>0.63292515983658926</v>
      </c>
      <c r="K57" s="18"/>
      <c r="L57" s="18"/>
      <c r="M57" s="18"/>
    </row>
    <row r="58" spans="1:13" ht="12.75" customHeight="1" x14ac:dyDescent="0.2">
      <c r="A58" s="52">
        <v>1968</v>
      </c>
      <c r="B58" s="53">
        <v>50.991977880148298</v>
      </c>
      <c r="C58" s="53">
        <v>0</v>
      </c>
      <c r="D58" s="53">
        <v>50.991977880148298</v>
      </c>
      <c r="E58" s="54">
        <v>0.5356300197494569</v>
      </c>
      <c r="F58" s="13"/>
      <c r="G58" s="52">
        <v>2003</v>
      </c>
      <c r="H58" s="53">
        <v>59.364499588626522</v>
      </c>
      <c r="I58" s="55">
        <v>0.5679012345679022</v>
      </c>
      <c r="J58" s="56">
        <v>0.62357667635111891</v>
      </c>
      <c r="K58" s="18"/>
      <c r="L58" s="18"/>
      <c r="M58" s="18"/>
    </row>
    <row r="59" spans="1:13" ht="12.75" customHeight="1" x14ac:dyDescent="0.2">
      <c r="A59" s="52">
        <v>1969</v>
      </c>
      <c r="B59" s="53">
        <v>95.200000006294218</v>
      </c>
      <c r="C59" s="53">
        <v>0</v>
      </c>
      <c r="D59" s="53">
        <v>95.200000006294218</v>
      </c>
      <c r="E59" s="54">
        <v>1.0000000000661158</v>
      </c>
      <c r="F59" s="13"/>
      <c r="G59" s="52">
        <v>2002</v>
      </c>
      <c r="H59" s="53">
        <v>58.731408460012304</v>
      </c>
      <c r="I59" s="55">
        <v>0.58024691358024783</v>
      </c>
      <c r="J59" s="56">
        <v>0.61692655945391073</v>
      </c>
      <c r="K59" s="18"/>
      <c r="L59" s="18"/>
      <c r="M59" s="18"/>
    </row>
    <row r="60" spans="1:13" ht="12.75" customHeight="1" x14ac:dyDescent="0.2">
      <c r="A60" s="52">
        <v>1970</v>
      </c>
      <c r="B60" s="53">
        <v>72.147796113915192</v>
      </c>
      <c r="C60" s="53">
        <v>0</v>
      </c>
      <c r="D60" s="53">
        <v>72.147796113915192</v>
      </c>
      <c r="E60" s="54">
        <v>0.75785500119658811</v>
      </c>
      <c r="F60" s="13"/>
      <c r="G60" s="52">
        <v>1964</v>
      </c>
      <c r="H60" s="53">
        <v>58.716160929790561</v>
      </c>
      <c r="I60" s="55">
        <v>0.59259259259259356</v>
      </c>
      <c r="J60" s="56">
        <v>0.61676639632132946</v>
      </c>
      <c r="K60" s="18"/>
      <c r="L60" s="18"/>
      <c r="M60" s="18"/>
    </row>
    <row r="61" spans="1:13" ht="12.75" customHeight="1" x14ac:dyDescent="0.2">
      <c r="A61" s="52">
        <v>1971</v>
      </c>
      <c r="B61" s="53">
        <v>65.165136978950514</v>
      </c>
      <c r="C61" s="53">
        <v>0</v>
      </c>
      <c r="D61" s="53">
        <v>65.165136978950514</v>
      </c>
      <c r="E61" s="54">
        <v>0.68450774137553061</v>
      </c>
      <c r="F61" s="13"/>
      <c r="G61" s="52">
        <v>1950</v>
      </c>
      <c r="H61" s="53">
        <v>57.7006039180485</v>
      </c>
      <c r="I61" s="55">
        <v>0.60493827160493929</v>
      </c>
      <c r="J61" s="56">
        <v>0.60609878065176992</v>
      </c>
      <c r="K61" s="18"/>
      <c r="L61" s="18"/>
      <c r="M61" s="18"/>
    </row>
    <row r="62" spans="1:13" ht="12.75" customHeight="1" x14ac:dyDescent="0.2">
      <c r="A62" s="52">
        <v>1972</v>
      </c>
      <c r="B62" s="53">
        <v>49.096089832601066</v>
      </c>
      <c r="C62" s="53">
        <v>0</v>
      </c>
      <c r="D62" s="53">
        <v>49.096089832601066</v>
      </c>
      <c r="E62" s="54">
        <v>0.51571522933404479</v>
      </c>
      <c r="F62" s="13"/>
      <c r="G62" s="52">
        <v>1962</v>
      </c>
      <c r="H62" s="53">
        <v>53.325269634228839</v>
      </c>
      <c r="I62" s="55">
        <v>0.61728395061728492</v>
      </c>
      <c r="J62" s="56">
        <v>0.56013938691416842</v>
      </c>
      <c r="K62" s="18"/>
      <c r="L62" s="18"/>
      <c r="M62" s="18"/>
    </row>
    <row r="63" spans="1:13" ht="12.75" customHeight="1" x14ac:dyDescent="0.2">
      <c r="A63" s="52">
        <v>1973</v>
      </c>
      <c r="B63" s="53">
        <v>74.522615171345279</v>
      </c>
      <c r="C63" s="53">
        <v>0</v>
      </c>
      <c r="D63" s="53">
        <v>74.522615171345279</v>
      </c>
      <c r="E63" s="54">
        <v>0.78280057953093773</v>
      </c>
      <c r="F63" s="13"/>
      <c r="G63" s="52">
        <v>1981</v>
      </c>
      <c r="H63" s="53">
        <v>53.083365253991786</v>
      </c>
      <c r="I63" s="55">
        <v>0.62962962962963065</v>
      </c>
      <c r="J63" s="56">
        <v>0.55759837451672045</v>
      </c>
      <c r="K63" s="18"/>
      <c r="L63" s="18"/>
      <c r="M63" s="18"/>
    </row>
    <row r="64" spans="1:13" ht="12.75" customHeight="1" x14ac:dyDescent="0.2">
      <c r="A64" s="52">
        <v>1974</v>
      </c>
      <c r="B64" s="53">
        <v>80.996078024150862</v>
      </c>
      <c r="C64" s="53">
        <v>0</v>
      </c>
      <c r="D64" s="53">
        <v>80.996078024150862</v>
      </c>
      <c r="E64" s="54">
        <v>0.85079913890914771</v>
      </c>
      <c r="F64" s="13"/>
      <c r="G64" s="52">
        <v>1957</v>
      </c>
      <c r="H64" s="53">
        <v>52.453219367556301</v>
      </c>
      <c r="I64" s="55">
        <v>0.64197530864197638</v>
      </c>
      <c r="J64" s="56">
        <v>0.55097919503735604</v>
      </c>
      <c r="K64" s="18"/>
      <c r="L64" s="18"/>
      <c r="M64" s="18"/>
    </row>
    <row r="65" spans="1:13" ht="12.75" customHeight="1" x14ac:dyDescent="0.2">
      <c r="A65" s="52">
        <v>1975</v>
      </c>
      <c r="B65" s="53">
        <v>67.669988842760986</v>
      </c>
      <c r="C65" s="53">
        <v>0</v>
      </c>
      <c r="D65" s="53">
        <v>67.669988842760986</v>
      </c>
      <c r="E65" s="54">
        <v>0.71081921053320363</v>
      </c>
      <c r="F65" s="13"/>
      <c r="G65" s="52">
        <v>1959</v>
      </c>
      <c r="H65" s="53">
        <v>52.343331405948575</v>
      </c>
      <c r="I65" s="55">
        <v>0.65432098765432201</v>
      </c>
      <c r="J65" s="56">
        <v>0.54982490972635056</v>
      </c>
      <c r="K65" s="18"/>
      <c r="L65" s="18"/>
      <c r="M65" s="18"/>
    </row>
    <row r="66" spans="1:13" ht="12.75" customHeight="1" x14ac:dyDescent="0.2">
      <c r="A66" s="52">
        <v>1976</v>
      </c>
      <c r="B66" s="53">
        <v>39.727606447301625</v>
      </c>
      <c r="C66" s="53">
        <v>0</v>
      </c>
      <c r="D66" s="53">
        <v>39.727606447301625</v>
      </c>
      <c r="E66" s="54">
        <v>0.4173067904128322</v>
      </c>
      <c r="F66" s="13"/>
      <c r="G66" s="52">
        <v>1947</v>
      </c>
      <c r="H66" s="53">
        <v>51.927647055271358</v>
      </c>
      <c r="I66" s="55">
        <v>0.66666666666666774</v>
      </c>
      <c r="J66" s="56">
        <v>0.5454584774713378</v>
      </c>
      <c r="K66" s="18"/>
      <c r="L66" s="18"/>
      <c r="M66" s="18"/>
    </row>
    <row r="67" spans="1:13" ht="12.75" customHeight="1" x14ac:dyDescent="0.2">
      <c r="A67" s="52">
        <v>1977</v>
      </c>
      <c r="B67" s="53">
        <v>10.143951257576886</v>
      </c>
      <c r="C67" s="53">
        <v>0</v>
      </c>
      <c r="D67" s="53">
        <v>10.143951257576886</v>
      </c>
      <c r="E67" s="54">
        <v>0.1065541098484967</v>
      </c>
      <c r="F67" s="13"/>
      <c r="G67" s="52">
        <v>1968</v>
      </c>
      <c r="H67" s="53">
        <v>50.991977880148298</v>
      </c>
      <c r="I67" s="55">
        <v>0.67901234567901347</v>
      </c>
      <c r="J67" s="56">
        <v>0.5356300197494569</v>
      </c>
      <c r="K67" s="18"/>
      <c r="L67" s="18"/>
      <c r="M67" s="18"/>
    </row>
    <row r="68" spans="1:13" ht="12.75" customHeight="1" x14ac:dyDescent="0.2">
      <c r="A68" s="52">
        <v>1978</v>
      </c>
      <c r="B68" s="53">
        <v>76.994498673968522</v>
      </c>
      <c r="C68" s="53">
        <v>0</v>
      </c>
      <c r="D68" s="53">
        <v>76.994498673968522</v>
      </c>
      <c r="E68" s="54">
        <v>0.80876574237361887</v>
      </c>
      <c r="F68" s="13"/>
      <c r="G68" s="52">
        <v>1948</v>
      </c>
      <c r="H68" s="53">
        <v>49.226830048080942</v>
      </c>
      <c r="I68" s="55">
        <v>0.6913580246913591</v>
      </c>
      <c r="J68" s="56">
        <v>0.51708855092521999</v>
      </c>
      <c r="K68" s="18"/>
      <c r="L68" s="18"/>
      <c r="M68" s="18"/>
    </row>
    <row r="69" spans="1:13" ht="12.75" customHeight="1" x14ac:dyDescent="0.2">
      <c r="A69" s="52">
        <v>1979</v>
      </c>
      <c r="B69" s="53">
        <v>70.638478369003792</v>
      </c>
      <c r="C69" s="53">
        <v>0</v>
      </c>
      <c r="D69" s="53">
        <v>70.638478369003792</v>
      </c>
      <c r="E69" s="54">
        <v>0.74200082320382132</v>
      </c>
      <c r="F69" s="13"/>
      <c r="G69" s="52">
        <v>1926</v>
      </c>
      <c r="H69" s="53">
        <v>49.105141730463352</v>
      </c>
      <c r="I69" s="55">
        <v>0.70370370370370483</v>
      </c>
      <c r="J69" s="56">
        <v>0.51581031229478314</v>
      </c>
      <c r="K69" s="18"/>
      <c r="L69" s="18"/>
      <c r="M69" s="18"/>
    </row>
    <row r="70" spans="1:13" ht="12.75" customHeight="1" x14ac:dyDescent="0.2">
      <c r="A70" s="52">
        <v>1980</v>
      </c>
      <c r="B70" s="53">
        <v>95.200000006294204</v>
      </c>
      <c r="C70" s="53">
        <v>0</v>
      </c>
      <c r="D70" s="53">
        <v>95.200000006294204</v>
      </c>
      <c r="E70" s="54">
        <v>1.0000000000661156</v>
      </c>
      <c r="F70" s="13"/>
      <c r="G70" s="52">
        <v>1972</v>
      </c>
      <c r="H70" s="53">
        <v>49.096089832601066</v>
      </c>
      <c r="I70" s="55">
        <v>0.71604938271605056</v>
      </c>
      <c r="J70" s="56">
        <v>0.51571522933404479</v>
      </c>
      <c r="K70" s="18"/>
      <c r="L70" s="18"/>
      <c r="M70" s="18"/>
    </row>
    <row r="71" spans="1:13" ht="12.75" customHeight="1" x14ac:dyDescent="0.2">
      <c r="A71" s="52">
        <v>1981</v>
      </c>
      <c r="B71" s="53">
        <v>53.083365253991786</v>
      </c>
      <c r="C71" s="53">
        <v>0</v>
      </c>
      <c r="D71" s="53">
        <v>53.083365253991786</v>
      </c>
      <c r="E71" s="54">
        <v>0.55759837451672045</v>
      </c>
      <c r="F71" s="13"/>
      <c r="G71" s="52">
        <v>1939</v>
      </c>
      <c r="H71" s="53">
        <v>49.089890014296714</v>
      </c>
      <c r="I71" s="55">
        <v>0.7283950617283963</v>
      </c>
      <c r="J71" s="56">
        <v>0.51565010519219234</v>
      </c>
      <c r="K71" s="18"/>
      <c r="L71" s="18"/>
      <c r="M71" s="18"/>
    </row>
    <row r="72" spans="1:13" ht="12.75" customHeight="1" x14ac:dyDescent="0.2">
      <c r="A72" s="52">
        <v>1982</v>
      </c>
      <c r="B72" s="53">
        <v>95.200000006294218</v>
      </c>
      <c r="C72" s="53">
        <v>0</v>
      </c>
      <c r="D72" s="53">
        <v>95.200000006294218</v>
      </c>
      <c r="E72" s="54">
        <v>1.0000000000661158</v>
      </c>
      <c r="F72" s="13"/>
      <c r="G72" s="52">
        <v>1960</v>
      </c>
      <c r="H72" s="53">
        <v>46.154916043776865</v>
      </c>
      <c r="I72" s="55">
        <v>0.74074074074074192</v>
      </c>
      <c r="J72" s="56">
        <v>0.48482054667832841</v>
      </c>
      <c r="K72" s="18"/>
      <c r="L72" s="18"/>
      <c r="M72" s="18"/>
    </row>
    <row r="73" spans="1:13" ht="12.75" customHeight="1" x14ac:dyDescent="0.2">
      <c r="A73" s="52">
        <v>1983</v>
      </c>
      <c r="B73" s="53">
        <v>95.200000006294218</v>
      </c>
      <c r="C73" s="53">
        <v>0</v>
      </c>
      <c r="D73" s="53">
        <v>95.200000006294218</v>
      </c>
      <c r="E73" s="54">
        <v>1.0000000000661158</v>
      </c>
      <c r="F73" s="13"/>
      <c r="G73" s="52">
        <v>1994</v>
      </c>
      <c r="H73" s="53">
        <v>42.04472261551156</v>
      </c>
      <c r="I73" s="55">
        <v>0.75308641975308765</v>
      </c>
      <c r="J73" s="56">
        <v>0.44164624596125585</v>
      </c>
      <c r="K73" s="18"/>
      <c r="L73" s="18"/>
      <c r="M73" s="18"/>
    </row>
    <row r="74" spans="1:13" ht="12.75" customHeight="1" x14ac:dyDescent="0.2">
      <c r="A74" s="52">
        <v>1984</v>
      </c>
      <c r="B74" s="53">
        <v>74.85538157061346</v>
      </c>
      <c r="C74" s="53">
        <v>0</v>
      </c>
      <c r="D74" s="53">
        <v>74.85538157061346</v>
      </c>
      <c r="E74" s="54">
        <v>0.78629602490140182</v>
      </c>
      <c r="F74" s="13"/>
      <c r="G74" s="52">
        <v>1944</v>
      </c>
      <c r="H74" s="53">
        <v>40.151911126579975</v>
      </c>
      <c r="I74" s="55">
        <v>0.76543209876543339</v>
      </c>
      <c r="J74" s="56">
        <v>0.42176377233802492</v>
      </c>
      <c r="K74" s="18"/>
      <c r="L74" s="18"/>
      <c r="M74" s="18"/>
    </row>
    <row r="75" spans="1:13" ht="12.75" customHeight="1" x14ac:dyDescent="0.2">
      <c r="A75" s="52">
        <v>1985</v>
      </c>
      <c r="B75" s="53">
        <v>71.278051574542275</v>
      </c>
      <c r="C75" s="53">
        <v>0</v>
      </c>
      <c r="D75" s="53">
        <v>71.278051574542275</v>
      </c>
      <c r="E75" s="54">
        <v>0.74871902914435162</v>
      </c>
      <c r="F75" s="13"/>
      <c r="G75" s="52">
        <v>1955</v>
      </c>
      <c r="H75" s="53">
        <v>40.008157306751933</v>
      </c>
      <c r="I75" s="55">
        <v>0.77777777777777901</v>
      </c>
      <c r="J75" s="56">
        <v>0.42025375322218417</v>
      </c>
      <c r="K75" s="18"/>
      <c r="L75" s="18"/>
      <c r="M75" s="18"/>
    </row>
    <row r="76" spans="1:13" ht="12.75" customHeight="1" x14ac:dyDescent="0.2">
      <c r="A76" s="52">
        <v>1986</v>
      </c>
      <c r="B76" s="53">
        <v>84.733228050764907</v>
      </c>
      <c r="C76" s="53">
        <v>0</v>
      </c>
      <c r="D76" s="53">
        <v>84.733228050764907</v>
      </c>
      <c r="E76" s="54">
        <v>0.89005491649963131</v>
      </c>
      <c r="F76" s="13"/>
      <c r="G76" s="52">
        <v>1976</v>
      </c>
      <c r="H76" s="53">
        <v>39.727606447301625</v>
      </c>
      <c r="I76" s="55">
        <v>0.79012345679012475</v>
      </c>
      <c r="J76" s="56">
        <v>0.4173067904128322</v>
      </c>
      <c r="K76" s="18"/>
      <c r="L76" s="18"/>
      <c r="M76" s="18"/>
    </row>
    <row r="77" spans="1:13" ht="12.75" customHeight="1" x14ac:dyDescent="0.2">
      <c r="A77" s="52">
        <v>1987</v>
      </c>
      <c r="B77" s="53">
        <v>20.411924890681021</v>
      </c>
      <c r="C77" s="53">
        <v>0</v>
      </c>
      <c r="D77" s="53">
        <v>20.411924890681021</v>
      </c>
      <c r="E77" s="54">
        <v>0.21441097574244769</v>
      </c>
      <c r="F77" s="13"/>
      <c r="G77" s="52">
        <v>1925</v>
      </c>
      <c r="H77" s="53">
        <v>39.162507228642887</v>
      </c>
      <c r="I77" s="55">
        <v>0.80246913580247048</v>
      </c>
      <c r="J77" s="56">
        <v>0.41137087425045049</v>
      </c>
      <c r="K77" s="18"/>
      <c r="L77" s="18"/>
      <c r="M77" s="18"/>
    </row>
    <row r="78" spans="1:13" ht="12.75" customHeight="1" x14ac:dyDescent="0.2">
      <c r="A78" s="52">
        <v>1988</v>
      </c>
      <c r="B78" s="53">
        <v>20.417511418272046</v>
      </c>
      <c r="C78" s="53">
        <v>0</v>
      </c>
      <c r="D78" s="53">
        <v>20.417511418272046</v>
      </c>
      <c r="E78" s="54">
        <v>0.21446965775495846</v>
      </c>
      <c r="F78" s="13"/>
      <c r="G78" s="52">
        <v>1933</v>
      </c>
      <c r="H78" s="53">
        <v>38.330039579403504</v>
      </c>
      <c r="I78" s="55">
        <v>0.8148148148148161</v>
      </c>
      <c r="J78" s="56">
        <v>0.40262646617020487</v>
      </c>
      <c r="K78" s="18"/>
      <c r="L78" s="18"/>
      <c r="M78" s="18"/>
    </row>
    <row r="79" spans="1:13" ht="12.75" customHeight="1" x14ac:dyDescent="0.2">
      <c r="A79" s="52">
        <v>1989</v>
      </c>
      <c r="B79" s="53">
        <v>60.460725613051075</v>
      </c>
      <c r="C79" s="53">
        <v>0</v>
      </c>
      <c r="D79" s="53">
        <v>60.460725613051075</v>
      </c>
      <c r="E79" s="54">
        <v>0.63509165559927594</v>
      </c>
      <c r="F79" s="13"/>
      <c r="G79" s="52">
        <v>1961</v>
      </c>
      <c r="H79" s="53">
        <v>37.580578434069025</v>
      </c>
      <c r="I79" s="55">
        <v>0.82716049382716184</v>
      </c>
      <c r="J79" s="56">
        <v>0.39475397514778388</v>
      </c>
      <c r="K79" s="18"/>
      <c r="L79" s="18"/>
      <c r="M79" s="18"/>
    </row>
    <row r="80" spans="1:13" ht="12.75" customHeight="1" x14ac:dyDescent="0.2">
      <c r="A80" s="52">
        <v>1990</v>
      </c>
      <c r="B80" s="53">
        <v>22.877008309484761</v>
      </c>
      <c r="C80" s="53">
        <v>0</v>
      </c>
      <c r="D80" s="53">
        <v>22.877008309484761</v>
      </c>
      <c r="E80" s="54">
        <v>0.24030470913324328</v>
      </c>
      <c r="F80" s="13"/>
      <c r="G80" s="52">
        <v>1949</v>
      </c>
      <c r="H80" s="53">
        <v>36.528188243199033</v>
      </c>
      <c r="I80" s="55">
        <v>0.83950617283950757</v>
      </c>
      <c r="J80" s="56">
        <v>0.38369945633612429</v>
      </c>
      <c r="K80" s="18"/>
      <c r="L80" s="18"/>
      <c r="M80" s="18"/>
    </row>
    <row r="81" spans="1:13" ht="12.75" customHeight="1" x14ac:dyDescent="0.2">
      <c r="A81" s="52">
        <v>1991</v>
      </c>
      <c r="B81" s="53">
        <v>14.305187391229966</v>
      </c>
      <c r="C81" s="53">
        <v>0</v>
      </c>
      <c r="D81" s="53">
        <v>14.305187391229966</v>
      </c>
      <c r="E81" s="54">
        <v>0.15026457343728955</v>
      </c>
      <c r="F81" s="13"/>
      <c r="G81" s="52">
        <v>1930</v>
      </c>
      <c r="H81" s="53">
        <v>35.103774983336585</v>
      </c>
      <c r="I81" s="55">
        <v>0.85185185185185319</v>
      </c>
      <c r="J81" s="56">
        <v>0.36873713217790527</v>
      </c>
      <c r="K81" s="18"/>
      <c r="L81" s="18"/>
      <c r="M81" s="18"/>
    </row>
    <row r="82" spans="1:13" ht="12.75" customHeight="1" x14ac:dyDescent="0.2">
      <c r="A82" s="52">
        <v>1992</v>
      </c>
      <c r="B82" s="53">
        <v>22.859881913847026</v>
      </c>
      <c r="C82" s="53">
        <v>0</v>
      </c>
      <c r="D82" s="53">
        <v>22.859881913847026</v>
      </c>
      <c r="E82" s="54">
        <v>0.24012481001940153</v>
      </c>
      <c r="F82" s="13"/>
      <c r="G82" s="52">
        <v>1931</v>
      </c>
      <c r="H82" s="53">
        <v>31.523542391944531</v>
      </c>
      <c r="I82" s="55">
        <v>0.86419753086419893</v>
      </c>
      <c r="J82" s="56">
        <v>0.33112964697420727</v>
      </c>
      <c r="K82" s="18"/>
      <c r="L82" s="18"/>
      <c r="M82" s="18"/>
    </row>
    <row r="83" spans="1:13" ht="12.75" customHeight="1" x14ac:dyDescent="0.2">
      <c r="A83" s="52">
        <v>1993</v>
      </c>
      <c r="B83" s="53">
        <v>62.633891894895783</v>
      </c>
      <c r="C83" s="53">
        <v>0</v>
      </c>
      <c r="D83" s="53">
        <v>62.633891894895783</v>
      </c>
      <c r="E83" s="54">
        <v>0.65791903250940942</v>
      </c>
      <c r="F83" s="13"/>
      <c r="G83" s="52">
        <v>1932</v>
      </c>
      <c r="H83" s="53">
        <v>30.67917930037472</v>
      </c>
      <c r="I83" s="55">
        <v>0.87654320987654466</v>
      </c>
      <c r="J83" s="56">
        <v>0.32226028676864199</v>
      </c>
      <c r="K83" s="18"/>
      <c r="L83" s="18"/>
      <c r="M83" s="18"/>
    </row>
    <row r="84" spans="1:13" ht="12.75" customHeight="1" x14ac:dyDescent="0.2">
      <c r="A84" s="52">
        <v>1994</v>
      </c>
      <c r="B84" s="53">
        <v>42.04472261551156</v>
      </c>
      <c r="C84" s="53">
        <v>0</v>
      </c>
      <c r="D84" s="53">
        <v>42.04472261551156</v>
      </c>
      <c r="E84" s="54">
        <v>0.44164624596125585</v>
      </c>
      <c r="F84" s="13"/>
      <c r="G84" s="52">
        <v>2001</v>
      </c>
      <c r="H84" s="53">
        <v>29.81791679062303</v>
      </c>
      <c r="I84" s="55">
        <v>0.88888888888889039</v>
      </c>
      <c r="J84" s="56">
        <v>0.31321341166620831</v>
      </c>
      <c r="K84" s="18"/>
      <c r="L84" s="18"/>
      <c r="M84" s="18"/>
    </row>
    <row r="85" spans="1:13" ht="12.75" customHeight="1" x14ac:dyDescent="0.2">
      <c r="A85" s="52">
        <v>1995</v>
      </c>
      <c r="B85" s="53">
        <v>85.432844475609642</v>
      </c>
      <c r="C85" s="53">
        <v>0</v>
      </c>
      <c r="D85" s="53">
        <v>85.432844475609642</v>
      </c>
      <c r="E85" s="54">
        <v>0.89740382852531131</v>
      </c>
      <c r="F85" s="13"/>
      <c r="G85" s="52">
        <v>1934</v>
      </c>
      <c r="H85" s="53">
        <v>25.007416243748338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.75" customHeight="1" x14ac:dyDescent="0.2">
      <c r="A86" s="52">
        <v>1996</v>
      </c>
      <c r="B86" s="53">
        <v>73.287768094086999</v>
      </c>
      <c r="C86" s="53">
        <v>0</v>
      </c>
      <c r="D86" s="53">
        <v>73.287768094086999</v>
      </c>
      <c r="E86" s="54">
        <v>0.76982949678662815</v>
      </c>
      <c r="F86" s="13"/>
      <c r="G86" s="52">
        <v>1990</v>
      </c>
      <c r="H86" s="53">
        <v>22.877008309484761</v>
      </c>
      <c r="I86" s="55">
        <v>0.91358024691358175</v>
      </c>
      <c r="J86" s="56">
        <v>0.24030470913324328</v>
      </c>
      <c r="K86" s="18"/>
      <c r="L86" s="18"/>
      <c r="M86" s="18"/>
    </row>
    <row r="87" spans="1:13" ht="12.75" customHeight="1" x14ac:dyDescent="0.2">
      <c r="A87" s="52">
        <v>1997</v>
      </c>
      <c r="B87" s="53">
        <v>80.629715739403707</v>
      </c>
      <c r="C87" s="53">
        <v>0</v>
      </c>
      <c r="D87" s="53">
        <v>80.629715739403707</v>
      </c>
      <c r="E87" s="54">
        <v>0.84695079558197173</v>
      </c>
      <c r="F87" s="13"/>
      <c r="G87" s="52">
        <v>1992</v>
      </c>
      <c r="H87" s="53">
        <v>22.859881913847026</v>
      </c>
      <c r="I87" s="55">
        <v>0.92592592592592748</v>
      </c>
      <c r="J87" s="56">
        <v>0.24012481001940153</v>
      </c>
      <c r="K87" s="18"/>
      <c r="L87" s="18"/>
      <c r="M87" s="18"/>
    </row>
    <row r="88" spans="1:13" ht="12.75" customHeight="1" x14ac:dyDescent="0.2">
      <c r="A88" s="52">
        <v>1998</v>
      </c>
      <c r="B88" s="53">
        <v>83.681898010432661</v>
      </c>
      <c r="C88" s="53">
        <v>0</v>
      </c>
      <c r="D88" s="53">
        <v>83.681898010432661</v>
      </c>
      <c r="E88" s="54">
        <v>0.87901153372303209</v>
      </c>
      <c r="F88" s="13"/>
      <c r="G88" s="52">
        <v>1924</v>
      </c>
      <c r="H88" s="53">
        <v>22.598605303001683</v>
      </c>
      <c r="I88" s="55">
        <v>0.93827160493827311</v>
      </c>
      <c r="J88" s="56">
        <v>0.23738030780463953</v>
      </c>
      <c r="K88" s="18"/>
      <c r="L88" s="18"/>
      <c r="M88" s="18"/>
    </row>
    <row r="89" spans="1:13" ht="12.75" customHeight="1" x14ac:dyDescent="0.2">
      <c r="A89" s="52">
        <v>1999</v>
      </c>
      <c r="B89" s="53">
        <v>72.856644786698283</v>
      </c>
      <c r="C89" s="53">
        <v>0</v>
      </c>
      <c r="D89" s="53">
        <v>72.856644786698283</v>
      </c>
      <c r="E89" s="54">
        <v>0.76530089061657858</v>
      </c>
      <c r="F89" s="13"/>
      <c r="G89" s="52">
        <v>1929</v>
      </c>
      <c r="H89" s="53">
        <v>22.067895311024671</v>
      </c>
      <c r="I89" s="55">
        <v>0.95061728395061884</v>
      </c>
      <c r="J89" s="56">
        <v>0.23180562301496502</v>
      </c>
      <c r="K89" s="18"/>
      <c r="L89" s="18"/>
      <c r="M89" s="18"/>
    </row>
    <row r="90" spans="1:13" ht="12.75" customHeight="1" x14ac:dyDescent="0.2">
      <c r="A90" s="52">
        <v>2000</v>
      </c>
      <c r="B90" s="53">
        <v>70.48990373000585</v>
      </c>
      <c r="C90" s="53">
        <v>0</v>
      </c>
      <c r="D90" s="53">
        <v>70.48990373000585</v>
      </c>
      <c r="E90" s="54">
        <v>0.74044016523115386</v>
      </c>
      <c r="F90" s="13"/>
      <c r="G90" s="52">
        <v>1988</v>
      </c>
      <c r="H90" s="53">
        <v>20.417511418272046</v>
      </c>
      <c r="I90" s="55">
        <v>0.96296296296296457</v>
      </c>
      <c r="J90" s="56">
        <v>0.21446965775495846</v>
      </c>
      <c r="K90" s="18"/>
      <c r="L90" s="18"/>
      <c r="M90" s="18"/>
    </row>
    <row r="91" spans="1:13" ht="12.75" customHeight="1" x14ac:dyDescent="0.2">
      <c r="A91" s="52">
        <v>2001</v>
      </c>
      <c r="B91" s="53">
        <v>29.81791679062303</v>
      </c>
      <c r="C91" s="53">
        <v>0</v>
      </c>
      <c r="D91" s="53">
        <v>29.81791679062303</v>
      </c>
      <c r="E91" s="54">
        <v>0.31321341166620831</v>
      </c>
      <c r="F91" s="13"/>
      <c r="G91" s="52">
        <v>1987</v>
      </c>
      <c r="H91" s="53">
        <v>20.411924890681021</v>
      </c>
      <c r="I91" s="55">
        <v>0.9753086419753102</v>
      </c>
      <c r="J91" s="56">
        <v>0.21441097574244769</v>
      </c>
      <c r="K91" s="18"/>
      <c r="L91" s="18"/>
      <c r="M91" s="18"/>
    </row>
    <row r="92" spans="1:13" ht="12.75" customHeight="1" x14ac:dyDescent="0.2">
      <c r="A92" s="52">
        <v>2002</v>
      </c>
      <c r="B92" s="53">
        <v>58.731408460012304</v>
      </c>
      <c r="C92" s="53">
        <v>0</v>
      </c>
      <c r="D92" s="53">
        <v>58.731408460012304</v>
      </c>
      <c r="E92" s="54">
        <v>0.61692655945391073</v>
      </c>
      <c r="F92" s="13"/>
      <c r="G92" s="52">
        <v>1991</v>
      </c>
      <c r="H92" s="53">
        <v>14.305187391229966</v>
      </c>
      <c r="I92" s="55">
        <v>0.98765432098765593</v>
      </c>
      <c r="J92" s="56">
        <v>0.15026457343728955</v>
      </c>
      <c r="K92" s="18"/>
      <c r="L92" s="18"/>
      <c r="M92" s="18"/>
    </row>
    <row r="93" spans="1:13" ht="12.75" customHeight="1" thickBot="1" x14ac:dyDescent="0.25">
      <c r="A93" s="57">
        <v>2003</v>
      </c>
      <c r="B93" s="58">
        <v>59.364499588626522</v>
      </c>
      <c r="C93" s="58">
        <v>0</v>
      </c>
      <c r="D93" s="58">
        <v>59.364499588626522</v>
      </c>
      <c r="E93" s="59">
        <v>0.62357667635111891</v>
      </c>
      <c r="F93" s="29"/>
      <c r="G93" s="57">
        <v>1977</v>
      </c>
      <c r="H93" s="58">
        <v>10.143951257576886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.75" customHeight="1" x14ac:dyDescent="0.2">
      <c r="A94" s="62" t="s">
        <v>11</v>
      </c>
      <c r="B94" s="63">
        <v>59.40854487419719</v>
      </c>
      <c r="C94" s="63">
        <v>0</v>
      </c>
      <c r="D94" s="63">
        <v>59.40854487419719</v>
      </c>
      <c r="E94" s="64">
        <v>0.62403933691383606</v>
      </c>
      <c r="F94" s="36"/>
      <c r="G94" s="62"/>
      <c r="H94" s="63">
        <v>59.408544874197204</v>
      </c>
      <c r="I94" s="63"/>
      <c r="J94" s="64">
        <v>0.62403933691383606</v>
      </c>
      <c r="K94" s="39"/>
      <c r="L94" s="39"/>
      <c r="M94" s="39"/>
    </row>
    <row r="95" spans="1:13" ht="12.75" customHeight="1" x14ac:dyDescent="0.2">
      <c r="A95" s="65" t="s">
        <v>12</v>
      </c>
      <c r="B95" s="66">
        <v>95.200000006294218</v>
      </c>
      <c r="C95" s="66">
        <v>0</v>
      </c>
      <c r="D95" s="66">
        <v>95.200000006294218</v>
      </c>
      <c r="E95" s="67">
        <v>1.0000000000661158</v>
      </c>
      <c r="F95" s="36"/>
      <c r="G95" s="68"/>
      <c r="H95" s="66">
        <v>95.200000006294218</v>
      </c>
      <c r="I95" s="69"/>
      <c r="J95" s="67">
        <v>1.0000000000661158</v>
      </c>
      <c r="K95" s="18"/>
      <c r="L95" s="18"/>
      <c r="M95" s="18"/>
    </row>
    <row r="96" spans="1:13" ht="12.75" customHeight="1" x14ac:dyDescent="0.2">
      <c r="A96" s="65" t="s">
        <v>13</v>
      </c>
      <c r="B96" s="66">
        <v>10.143951257576886</v>
      </c>
      <c r="C96" s="66">
        <v>0</v>
      </c>
      <c r="D96" s="66">
        <v>10.143951257576886</v>
      </c>
      <c r="E96" s="67">
        <v>0.1065541098484967</v>
      </c>
      <c r="F96" s="45"/>
      <c r="G96" s="68"/>
      <c r="H96" s="66">
        <v>10.143951257576886</v>
      </c>
      <c r="I96" s="69"/>
      <c r="J96" s="67">
        <v>0.1065541098484967</v>
      </c>
      <c r="K96" s="18"/>
      <c r="L96" s="18"/>
      <c r="M96" s="18"/>
    </row>
    <row r="97" spans="11:13" ht="9.75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3:M1032"/>
  <sheetViews>
    <sheetView zoomScale="115" zoomScaleNormal="115" workbookViewId="0">
      <selection activeCell="S77" sqref="S77"/>
    </sheetView>
  </sheetViews>
  <sheetFormatPr defaultColWidth="6.42578125" defaultRowHeight="9.75" customHeight="1" x14ac:dyDescent="0.2"/>
  <cols>
    <col min="1" max="1" width="10.5703125" style="4" customWidth="1"/>
    <col min="2" max="2" width="10.28515625" style="4" customWidth="1"/>
    <col min="3" max="3" width="10" style="4" customWidth="1"/>
    <col min="4" max="4" width="8.85546875" style="4" customWidth="1"/>
    <col min="5" max="5" width="10.140625" style="4" customWidth="1"/>
    <col min="6" max="6" width="1.5703125" style="4" customWidth="1"/>
    <col min="7" max="7" width="9.5703125" style="4" customWidth="1"/>
    <col min="8" max="8" width="8.7109375" style="4" customWidth="1"/>
    <col min="9" max="9" width="11.140625" style="4" customWidth="1"/>
    <col min="10" max="10" width="9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19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16</v>
      </c>
      <c r="C5" s="139" t="s">
        <v>5</v>
      </c>
      <c r="D5" s="139" t="s">
        <v>17</v>
      </c>
      <c r="E5" s="139" t="s">
        <v>7</v>
      </c>
      <c r="F5" s="8"/>
      <c r="G5" s="139" t="s">
        <v>3</v>
      </c>
      <c r="H5" s="139" t="s">
        <v>8</v>
      </c>
      <c r="I5" s="139" t="s">
        <v>9</v>
      </c>
      <c r="J5" s="139" t="s">
        <v>7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98.638363427448013</v>
      </c>
      <c r="C12" s="48">
        <v>0</v>
      </c>
      <c r="D12" s="48">
        <v>98.638363427448013</v>
      </c>
      <c r="E12" s="49">
        <v>0.71296251122116383</v>
      </c>
      <c r="F12" s="13"/>
      <c r="G12" s="47">
        <v>1938</v>
      </c>
      <c r="H12" s="48">
        <v>135.84443165682677</v>
      </c>
      <c r="I12" s="50">
        <v>0</v>
      </c>
      <c r="J12" s="51">
        <v>0.98188963973131027</v>
      </c>
      <c r="K12" s="18"/>
      <c r="L12" s="18"/>
      <c r="M12" s="18"/>
    </row>
    <row r="13" spans="1:13" ht="12.75" customHeight="1" x14ac:dyDescent="0.2">
      <c r="A13" s="52">
        <v>1923</v>
      </c>
      <c r="B13" s="53">
        <v>84.766410127102901</v>
      </c>
      <c r="C13" s="53">
        <v>7.6023348157127995</v>
      </c>
      <c r="D13" s="53">
        <v>92.368744942815695</v>
      </c>
      <c r="E13" s="54">
        <v>0.66764542784832448</v>
      </c>
      <c r="F13" s="13"/>
      <c r="G13" s="52">
        <v>1980</v>
      </c>
      <c r="H13" s="53">
        <v>134.81949464336097</v>
      </c>
      <c r="I13" s="55">
        <v>1.2345679012345699E-2</v>
      </c>
      <c r="J13" s="56">
        <v>0.97448134906657735</v>
      </c>
      <c r="K13" s="18"/>
      <c r="L13" s="18"/>
      <c r="M13" s="18"/>
    </row>
    <row r="14" spans="1:13" ht="12.75" customHeight="1" x14ac:dyDescent="0.2">
      <c r="A14" s="52">
        <v>1924</v>
      </c>
      <c r="B14" s="53">
        <v>32.841565584771871</v>
      </c>
      <c r="C14" s="53">
        <v>2.9671354247740265</v>
      </c>
      <c r="D14" s="53">
        <v>35.808701009545899</v>
      </c>
      <c r="E14" s="54">
        <v>0.25882689562375066</v>
      </c>
      <c r="F14" s="13"/>
      <c r="G14" s="52">
        <v>1967</v>
      </c>
      <c r="H14" s="53">
        <v>131.33840379181851</v>
      </c>
      <c r="I14" s="55">
        <v>2.4691358024691398E-2</v>
      </c>
      <c r="J14" s="56">
        <v>0.94931986839044824</v>
      </c>
      <c r="K14" s="18"/>
      <c r="L14" s="18"/>
      <c r="M14" s="18"/>
    </row>
    <row r="15" spans="1:13" ht="12.75" customHeight="1" x14ac:dyDescent="0.2">
      <c r="A15" s="52">
        <v>1925</v>
      </c>
      <c r="B15" s="53">
        <v>56.913160452549832</v>
      </c>
      <c r="C15" s="53">
        <v>0</v>
      </c>
      <c r="D15" s="53">
        <v>56.913160452549832</v>
      </c>
      <c r="E15" s="54">
        <v>0.41137087425045055</v>
      </c>
      <c r="F15" s="13"/>
      <c r="G15" s="52">
        <v>1983</v>
      </c>
      <c r="H15" s="53">
        <v>128.97427522596524</v>
      </c>
      <c r="I15" s="55">
        <v>3.7037037037037097E-2</v>
      </c>
      <c r="J15" s="56">
        <v>0.93223184117069202</v>
      </c>
      <c r="K15" s="18"/>
      <c r="L15" s="18"/>
      <c r="M15" s="18"/>
    </row>
    <row r="16" spans="1:13" ht="12.75" customHeight="1" x14ac:dyDescent="0.2">
      <c r="A16" s="52">
        <v>1926</v>
      </c>
      <c r="B16" s="53">
        <v>71.362356705983231</v>
      </c>
      <c r="C16" s="53">
        <v>0</v>
      </c>
      <c r="D16" s="53">
        <v>71.362356705983231</v>
      </c>
      <c r="E16" s="54">
        <v>0.51581031229478302</v>
      </c>
      <c r="F16" s="13"/>
      <c r="G16" s="52">
        <v>1958</v>
      </c>
      <c r="H16" s="53">
        <v>128.45000000849254</v>
      </c>
      <c r="I16" s="55">
        <v>4.9382716049382797E-2</v>
      </c>
      <c r="J16" s="56">
        <v>0.92844235640399375</v>
      </c>
      <c r="K16" s="18"/>
      <c r="L16" s="18"/>
      <c r="M16" s="18"/>
    </row>
    <row r="17" spans="1:13" ht="12.75" customHeight="1" x14ac:dyDescent="0.2">
      <c r="A17" s="52">
        <v>1927</v>
      </c>
      <c r="B17" s="53">
        <v>89.494143469866145</v>
      </c>
      <c r="C17" s="53">
        <v>0</v>
      </c>
      <c r="D17" s="53">
        <v>89.494143469866145</v>
      </c>
      <c r="E17" s="54">
        <v>0.64686767957980595</v>
      </c>
      <c r="F17" s="13"/>
      <c r="G17" s="52">
        <v>1958</v>
      </c>
      <c r="H17" s="53">
        <v>128.45000000849254</v>
      </c>
      <c r="I17" s="55">
        <v>6.1728395061728496E-2</v>
      </c>
      <c r="J17" s="56">
        <v>0.92844235640399375</v>
      </c>
      <c r="K17" s="18"/>
      <c r="L17" s="18"/>
      <c r="M17" s="18"/>
    </row>
    <row r="18" spans="1:13" ht="12.75" customHeight="1" x14ac:dyDescent="0.2">
      <c r="A18" s="52">
        <v>1928</v>
      </c>
      <c r="B18" s="53">
        <v>99.031287701356661</v>
      </c>
      <c r="C18" s="53">
        <v>6.8975640165134813</v>
      </c>
      <c r="D18" s="53">
        <v>105.92885171787015</v>
      </c>
      <c r="E18" s="54">
        <v>0.76565848729938668</v>
      </c>
      <c r="F18" s="13"/>
      <c r="G18" s="52">
        <v>1958</v>
      </c>
      <c r="H18" s="53">
        <v>128.45000000849254</v>
      </c>
      <c r="I18" s="55">
        <v>7.4074074074074195E-2</v>
      </c>
      <c r="J18" s="56">
        <v>0.92844235640399375</v>
      </c>
      <c r="K18" s="18"/>
      <c r="L18" s="18"/>
      <c r="M18" s="18"/>
    </row>
    <row r="19" spans="1:13" ht="12.75" customHeight="1" x14ac:dyDescent="0.2">
      <c r="A19" s="52">
        <v>1929</v>
      </c>
      <c r="B19" s="53">
        <v>32.070307944120408</v>
      </c>
      <c r="C19" s="53">
        <v>7.6326183225706536</v>
      </c>
      <c r="D19" s="53">
        <v>39.702926266691065</v>
      </c>
      <c r="E19" s="54">
        <v>0.2869745302977309</v>
      </c>
      <c r="F19" s="13"/>
      <c r="G19" s="52">
        <v>1952</v>
      </c>
      <c r="H19" s="53">
        <v>124.21543431729174</v>
      </c>
      <c r="I19" s="55">
        <v>8.6419753086419887E-2</v>
      </c>
      <c r="J19" s="56">
        <v>0.8978347258206848</v>
      </c>
      <c r="K19" s="18"/>
      <c r="L19" s="18"/>
      <c r="M19" s="18"/>
    </row>
    <row r="20" spans="1:13" ht="12.75" customHeight="1" x14ac:dyDescent="0.2">
      <c r="A20" s="52">
        <v>1930</v>
      </c>
      <c r="B20" s="53">
        <v>51.014782236813211</v>
      </c>
      <c r="C20" s="53">
        <v>0</v>
      </c>
      <c r="D20" s="53">
        <v>51.014782236813211</v>
      </c>
      <c r="E20" s="54">
        <v>0.36873713217790544</v>
      </c>
      <c r="F20" s="13"/>
      <c r="G20" s="52">
        <v>1986</v>
      </c>
      <c r="H20" s="53">
        <v>121.7398728899098</v>
      </c>
      <c r="I20" s="55">
        <v>9.8765432098765593E-2</v>
      </c>
      <c r="J20" s="56">
        <v>0.87994125688406077</v>
      </c>
      <c r="K20" s="18"/>
      <c r="L20" s="18"/>
      <c r="M20" s="18"/>
    </row>
    <row r="21" spans="1:13" ht="12.75" customHeight="1" x14ac:dyDescent="0.2">
      <c r="A21" s="52">
        <v>1931</v>
      </c>
      <c r="B21" s="53">
        <v>45.811786658881573</v>
      </c>
      <c r="C21" s="53">
        <v>0</v>
      </c>
      <c r="D21" s="53">
        <v>45.811786658881573</v>
      </c>
      <c r="E21" s="54">
        <v>0.33112964697420727</v>
      </c>
      <c r="F21" s="13"/>
      <c r="G21" s="52">
        <v>1998</v>
      </c>
      <c r="H21" s="53">
        <v>121.29384506732154</v>
      </c>
      <c r="I21" s="55">
        <v>0.1111111111111113</v>
      </c>
      <c r="J21" s="56">
        <v>0.87671734779415644</v>
      </c>
      <c r="K21" s="18"/>
      <c r="L21" s="18"/>
      <c r="M21" s="18"/>
    </row>
    <row r="22" spans="1:13" ht="12.75" customHeight="1" x14ac:dyDescent="0.2">
      <c r="A22" s="52">
        <v>1932</v>
      </c>
      <c r="B22" s="53">
        <v>44.584710674441617</v>
      </c>
      <c r="C22" s="53">
        <v>0</v>
      </c>
      <c r="D22" s="53">
        <v>44.584710674441617</v>
      </c>
      <c r="E22" s="54">
        <v>0.32226028676864199</v>
      </c>
      <c r="F22" s="13"/>
      <c r="G22" s="52">
        <v>1943</v>
      </c>
      <c r="H22" s="53">
        <v>120.6431917226969</v>
      </c>
      <c r="I22" s="55">
        <v>0.12345679012345699</v>
      </c>
      <c r="J22" s="56">
        <v>0.87201439626091004</v>
      </c>
      <c r="K22" s="18"/>
      <c r="L22" s="18"/>
      <c r="M22" s="18"/>
    </row>
    <row r="23" spans="1:13" ht="12.75" customHeight="1" x14ac:dyDescent="0.2">
      <c r="A23" s="52">
        <v>1933</v>
      </c>
      <c r="B23" s="53">
        <v>58.710223983294455</v>
      </c>
      <c r="C23" s="53">
        <v>0</v>
      </c>
      <c r="D23" s="53">
        <v>58.710223983294455</v>
      </c>
      <c r="E23" s="54">
        <v>0.42436012998405825</v>
      </c>
      <c r="F23" s="13"/>
      <c r="G23" s="52">
        <v>2003</v>
      </c>
      <c r="H23" s="53">
        <v>117.78100087045787</v>
      </c>
      <c r="I23" s="55">
        <v>0.13580246913580268</v>
      </c>
      <c r="J23" s="56">
        <v>0.85132635251505517</v>
      </c>
      <c r="K23" s="18"/>
      <c r="L23" s="18"/>
      <c r="M23" s="18"/>
    </row>
    <row r="24" spans="1:13" ht="12.75" customHeight="1" x14ac:dyDescent="0.2">
      <c r="A24" s="52">
        <v>1934</v>
      </c>
      <c r="B24" s="53">
        <v>36.342185265993514</v>
      </c>
      <c r="C24" s="53">
        <v>0</v>
      </c>
      <c r="D24" s="53">
        <v>36.342185265993514</v>
      </c>
      <c r="E24" s="54">
        <v>0.2626829437368523</v>
      </c>
      <c r="F24" s="13"/>
      <c r="G24" s="52">
        <v>1974</v>
      </c>
      <c r="H24" s="53">
        <v>117.03487542683061</v>
      </c>
      <c r="I24" s="55">
        <v>0.14814814814814839</v>
      </c>
      <c r="J24" s="56">
        <v>0.84593332437174273</v>
      </c>
      <c r="K24" s="18"/>
      <c r="L24" s="18"/>
      <c r="M24" s="18"/>
    </row>
    <row r="25" spans="1:13" ht="12.75" customHeight="1" x14ac:dyDescent="0.2">
      <c r="A25" s="52">
        <v>1935</v>
      </c>
      <c r="B25" s="53">
        <v>87.429854188112799</v>
      </c>
      <c r="C25" s="53">
        <v>0</v>
      </c>
      <c r="D25" s="53">
        <v>87.429854188112799</v>
      </c>
      <c r="E25" s="54">
        <v>0.631946904142485</v>
      </c>
      <c r="F25" s="13"/>
      <c r="G25" s="52">
        <v>1997</v>
      </c>
      <c r="H25" s="53">
        <v>116.41214222724123</v>
      </c>
      <c r="I25" s="55">
        <v>0.1604938271604941</v>
      </c>
      <c r="J25" s="56">
        <v>0.84143218089802119</v>
      </c>
      <c r="K25" s="18"/>
      <c r="L25" s="18"/>
      <c r="M25" s="18"/>
    </row>
    <row r="26" spans="1:13" ht="12.75" customHeight="1" x14ac:dyDescent="0.2">
      <c r="A26" s="52">
        <v>1936</v>
      </c>
      <c r="B26" s="53">
        <v>96.881755681325856</v>
      </c>
      <c r="C26" s="53">
        <v>5.5737972546526482</v>
      </c>
      <c r="D26" s="53">
        <v>102.4555529359785</v>
      </c>
      <c r="E26" s="54">
        <v>0.74055332805188656</v>
      </c>
      <c r="F26" s="13"/>
      <c r="G26" s="52">
        <v>1941</v>
      </c>
      <c r="H26" s="53">
        <v>116.2305582734257</v>
      </c>
      <c r="I26" s="55">
        <v>0.17283950617283977</v>
      </c>
      <c r="J26" s="56">
        <v>0.84011968394236147</v>
      </c>
      <c r="K26" s="18"/>
      <c r="L26" s="18"/>
      <c r="M26" s="18"/>
    </row>
    <row r="27" spans="1:13" ht="12.75" customHeight="1" x14ac:dyDescent="0.2">
      <c r="A27" s="52">
        <v>1937</v>
      </c>
      <c r="B27" s="53">
        <v>95.940889369767063</v>
      </c>
      <c r="C27" s="53">
        <v>6.5404330120519214</v>
      </c>
      <c r="D27" s="53">
        <v>102.48132238181898</v>
      </c>
      <c r="E27" s="54">
        <v>0.7407395907612504</v>
      </c>
      <c r="F27" s="13"/>
      <c r="G27" s="52">
        <v>1956</v>
      </c>
      <c r="H27" s="53">
        <v>114.01917281304222</v>
      </c>
      <c r="I27" s="55">
        <v>0.18518518518518548</v>
      </c>
      <c r="J27" s="56">
        <v>0.82413569073395176</v>
      </c>
      <c r="K27" s="18"/>
      <c r="L27" s="18"/>
      <c r="M27" s="18"/>
    </row>
    <row r="28" spans="1:13" ht="12.75" customHeight="1" x14ac:dyDescent="0.2">
      <c r="A28" s="52">
        <v>1938</v>
      </c>
      <c r="B28" s="53">
        <v>128.45000000849254</v>
      </c>
      <c r="C28" s="53">
        <v>7.3944316483342325</v>
      </c>
      <c r="D28" s="53">
        <v>135.84443165682677</v>
      </c>
      <c r="E28" s="54">
        <v>0.98188963973131027</v>
      </c>
      <c r="F28" s="13"/>
      <c r="G28" s="52">
        <v>1970</v>
      </c>
      <c r="H28" s="53">
        <v>107.24647422674978</v>
      </c>
      <c r="I28" s="55">
        <v>0.19753086419753119</v>
      </c>
      <c r="J28" s="56">
        <v>0.77518232184134284</v>
      </c>
      <c r="K28" s="18"/>
      <c r="L28" s="18"/>
      <c r="M28" s="18"/>
    </row>
    <row r="29" spans="1:13" ht="12.75" customHeight="1" x14ac:dyDescent="0.2">
      <c r="A29" s="52">
        <v>1939</v>
      </c>
      <c r="B29" s="53">
        <v>74.839946490984062</v>
      </c>
      <c r="C29" s="53">
        <v>9.899999323048057</v>
      </c>
      <c r="D29" s="53">
        <v>84.739945814032126</v>
      </c>
      <c r="E29" s="54">
        <v>0.61250412586940461</v>
      </c>
      <c r="F29" s="13"/>
      <c r="G29" s="52">
        <v>1999</v>
      </c>
      <c r="H29" s="53">
        <v>107.00511331673424</v>
      </c>
      <c r="I29" s="55">
        <v>0.20987654320987689</v>
      </c>
      <c r="J29" s="56">
        <v>0.77343775436743223</v>
      </c>
      <c r="K29" s="18"/>
      <c r="L29" s="18"/>
      <c r="M29" s="18"/>
    </row>
    <row r="30" spans="1:13" ht="12.75" customHeight="1" x14ac:dyDescent="0.2">
      <c r="A30" s="52">
        <v>1940</v>
      </c>
      <c r="B30" s="53">
        <v>85.646036458464152</v>
      </c>
      <c r="C30" s="53">
        <v>0</v>
      </c>
      <c r="D30" s="53">
        <v>85.646036458464152</v>
      </c>
      <c r="E30" s="54">
        <v>0.61905338965279477</v>
      </c>
      <c r="F30" s="13"/>
      <c r="G30" s="52">
        <v>1928</v>
      </c>
      <c r="H30" s="53">
        <v>105.92885171787015</v>
      </c>
      <c r="I30" s="55">
        <v>0.2222222222222226</v>
      </c>
      <c r="J30" s="56">
        <v>0.76565848729938668</v>
      </c>
      <c r="K30" s="18"/>
      <c r="L30" s="18"/>
      <c r="M30" s="18"/>
    </row>
    <row r="31" spans="1:13" ht="12.75" customHeight="1" x14ac:dyDescent="0.2">
      <c r="A31" s="52">
        <v>1941</v>
      </c>
      <c r="B31" s="53">
        <v>112.28445475752162</v>
      </c>
      <c r="C31" s="53">
        <v>3.9461035159040825</v>
      </c>
      <c r="D31" s="53">
        <v>116.2305582734257</v>
      </c>
      <c r="E31" s="54">
        <v>0.84011968394236147</v>
      </c>
      <c r="F31" s="13"/>
      <c r="G31" s="52">
        <v>1978</v>
      </c>
      <c r="H31" s="53">
        <v>103.88595960789137</v>
      </c>
      <c r="I31" s="55">
        <v>0.23456790123456828</v>
      </c>
      <c r="J31" s="56">
        <v>0.75089237157854261</v>
      </c>
      <c r="K31" s="18"/>
      <c r="L31" s="18"/>
      <c r="M31" s="18"/>
    </row>
    <row r="32" spans="1:13" ht="12.75" customHeight="1" x14ac:dyDescent="0.2">
      <c r="A32" s="52">
        <v>1942</v>
      </c>
      <c r="B32" s="53">
        <v>89.400051430126567</v>
      </c>
      <c r="C32" s="53">
        <v>2.6909479464406565</v>
      </c>
      <c r="D32" s="53">
        <v>92.090999376567225</v>
      </c>
      <c r="E32" s="54">
        <v>0.66563787044862477</v>
      </c>
      <c r="F32" s="13"/>
      <c r="G32" s="52">
        <v>1979</v>
      </c>
      <c r="H32" s="53">
        <v>103.31678785866845</v>
      </c>
      <c r="I32" s="55">
        <v>0.24691358024691398</v>
      </c>
      <c r="J32" s="56">
        <v>0.74677837266836611</v>
      </c>
      <c r="K32" s="18"/>
      <c r="L32" s="18"/>
      <c r="M32" s="18"/>
    </row>
    <row r="33" spans="1:13" ht="12.75" customHeight="1" x14ac:dyDescent="0.2">
      <c r="A33" s="52">
        <v>1943</v>
      </c>
      <c r="B33" s="53">
        <v>113.75288042206355</v>
      </c>
      <c r="C33" s="53">
        <v>6.8903113006333365</v>
      </c>
      <c r="D33" s="53">
        <v>120.6431917226969</v>
      </c>
      <c r="E33" s="54">
        <v>0.87201439626091004</v>
      </c>
      <c r="F33" s="13"/>
      <c r="G33" s="52">
        <v>1985</v>
      </c>
      <c r="H33" s="53">
        <v>102.80131730520925</v>
      </c>
      <c r="I33" s="55">
        <v>0.25925925925925969</v>
      </c>
      <c r="J33" s="56">
        <v>0.74305252840772862</v>
      </c>
      <c r="K33" s="18"/>
      <c r="L33" s="18"/>
      <c r="M33" s="18"/>
    </row>
    <row r="34" spans="1:13" ht="12.75" customHeight="1" x14ac:dyDescent="0.2">
      <c r="A34" s="52">
        <v>1944</v>
      </c>
      <c r="B34" s="53">
        <v>58.351017902965765</v>
      </c>
      <c r="C34" s="53">
        <v>5.3973198565396476</v>
      </c>
      <c r="D34" s="53">
        <v>63.748337759505411</v>
      </c>
      <c r="E34" s="54">
        <v>0.46077584213592637</v>
      </c>
      <c r="F34" s="13"/>
      <c r="G34" s="52">
        <v>2000</v>
      </c>
      <c r="H34" s="53">
        <v>102.68601814472721</v>
      </c>
      <c r="I34" s="55">
        <v>0.27160493827160537</v>
      </c>
      <c r="J34" s="56">
        <v>0.74221914090876195</v>
      </c>
      <c r="K34" s="18"/>
      <c r="L34" s="18"/>
      <c r="M34" s="18"/>
    </row>
    <row r="35" spans="1:13" ht="12.75" customHeight="1" x14ac:dyDescent="0.2">
      <c r="A35" s="52">
        <v>1945</v>
      </c>
      <c r="B35" s="53">
        <v>95.310005740530841</v>
      </c>
      <c r="C35" s="53">
        <v>0</v>
      </c>
      <c r="D35" s="53">
        <v>95.310005740530841</v>
      </c>
      <c r="E35" s="54">
        <v>0.68890499270351169</v>
      </c>
      <c r="F35" s="13"/>
      <c r="G35" s="52">
        <v>1937</v>
      </c>
      <c r="H35" s="53">
        <v>102.48132238181898</v>
      </c>
      <c r="I35" s="55">
        <v>0.2839506172839511</v>
      </c>
      <c r="J35" s="56">
        <v>0.7407395907612504</v>
      </c>
      <c r="K35" s="18"/>
      <c r="L35" s="18"/>
      <c r="M35" s="18"/>
    </row>
    <row r="36" spans="1:13" ht="12.75" customHeight="1" x14ac:dyDescent="0.2">
      <c r="A36" s="52">
        <v>1946</v>
      </c>
      <c r="B36" s="53">
        <v>87.941872853093258</v>
      </c>
      <c r="C36" s="53">
        <v>7.3458077597576619</v>
      </c>
      <c r="D36" s="53">
        <v>95.28768061285092</v>
      </c>
      <c r="E36" s="54">
        <v>0.68874362568016567</v>
      </c>
      <c r="F36" s="13"/>
      <c r="G36" s="52">
        <v>1936</v>
      </c>
      <c r="H36" s="53">
        <v>102.4555529359785</v>
      </c>
      <c r="I36" s="55">
        <v>0.29629629629629678</v>
      </c>
      <c r="J36" s="56">
        <v>0.74055332805188656</v>
      </c>
      <c r="K36" s="18"/>
      <c r="L36" s="18"/>
      <c r="M36" s="18"/>
    </row>
    <row r="37" spans="1:13" ht="12.75" customHeight="1" x14ac:dyDescent="0.2">
      <c r="A37" s="52">
        <v>1947</v>
      </c>
      <c r="B37" s="53">
        <v>75.464180358159552</v>
      </c>
      <c r="C37" s="53">
        <v>6.1421606475487041</v>
      </c>
      <c r="D37" s="53">
        <v>81.606341005708259</v>
      </c>
      <c r="E37" s="54">
        <v>0.58985428988585664</v>
      </c>
      <c r="F37" s="13"/>
      <c r="G37" s="52">
        <v>1951</v>
      </c>
      <c r="H37" s="53">
        <v>101.29751314296665</v>
      </c>
      <c r="I37" s="55">
        <v>0.30864197530864246</v>
      </c>
      <c r="J37" s="56">
        <v>0.73218296453174303</v>
      </c>
      <c r="K37" s="18"/>
      <c r="L37" s="18"/>
      <c r="M37" s="18"/>
    </row>
    <row r="38" spans="1:13" ht="12.75" customHeight="1" x14ac:dyDescent="0.2">
      <c r="A38" s="52">
        <v>1948</v>
      </c>
      <c r="B38" s="53">
        <v>71.53920102050418</v>
      </c>
      <c r="C38" s="53">
        <v>0</v>
      </c>
      <c r="D38" s="53">
        <v>71.53920102050418</v>
      </c>
      <c r="E38" s="54">
        <v>0.51708855092521999</v>
      </c>
      <c r="F38" s="13"/>
      <c r="G38" s="52">
        <v>1984</v>
      </c>
      <c r="H38" s="53">
        <v>100.99972439858506</v>
      </c>
      <c r="I38" s="55">
        <v>0.32098765432098819</v>
      </c>
      <c r="J38" s="56">
        <v>0.73003053414228447</v>
      </c>
      <c r="K38" s="18"/>
      <c r="L38" s="18"/>
      <c r="M38" s="18"/>
    </row>
    <row r="39" spans="1:13" ht="12.75" customHeight="1" x14ac:dyDescent="0.2">
      <c r="A39" s="52">
        <v>1949</v>
      </c>
      <c r="B39" s="53">
        <v>53.084819784102805</v>
      </c>
      <c r="C39" s="53">
        <v>0</v>
      </c>
      <c r="D39" s="53">
        <v>53.084819784102805</v>
      </c>
      <c r="E39" s="54">
        <v>0.3836994563361244</v>
      </c>
      <c r="F39" s="13"/>
      <c r="G39" s="52">
        <v>1973</v>
      </c>
      <c r="H39" s="53">
        <v>100.55073444074895</v>
      </c>
      <c r="I39" s="55">
        <v>0.33333333333333387</v>
      </c>
      <c r="J39" s="56">
        <v>0.72678521460606405</v>
      </c>
      <c r="K39" s="18"/>
      <c r="L39" s="18"/>
      <c r="M39" s="18"/>
    </row>
    <row r="40" spans="1:13" ht="12.75" customHeight="1" x14ac:dyDescent="0.2">
      <c r="A40" s="52">
        <v>1950</v>
      </c>
      <c r="B40" s="53">
        <v>82.629734404769223</v>
      </c>
      <c r="C40" s="53">
        <v>0</v>
      </c>
      <c r="D40" s="53">
        <v>82.629734404769223</v>
      </c>
      <c r="E40" s="54">
        <v>0.59725142323649605</v>
      </c>
      <c r="F40" s="13"/>
      <c r="G40" s="52">
        <v>1975</v>
      </c>
      <c r="H40" s="53">
        <v>99.727639590802866</v>
      </c>
      <c r="I40" s="55">
        <v>0.34567901234567955</v>
      </c>
      <c r="J40" s="56">
        <v>0.72083584814458168</v>
      </c>
      <c r="K40" s="18"/>
      <c r="L40" s="18"/>
      <c r="M40" s="18"/>
    </row>
    <row r="41" spans="1:13" ht="12.75" customHeight="1" x14ac:dyDescent="0.2">
      <c r="A41" s="52">
        <v>1951</v>
      </c>
      <c r="B41" s="53">
        <v>100.74669870991349</v>
      </c>
      <c r="C41" s="53">
        <v>0.55081443305316613</v>
      </c>
      <c r="D41" s="53">
        <v>101.29751314296665</v>
      </c>
      <c r="E41" s="54">
        <v>0.73218296453174303</v>
      </c>
      <c r="F41" s="13"/>
      <c r="G41" s="52">
        <v>1996</v>
      </c>
      <c r="H41" s="53">
        <v>99.465454528925576</v>
      </c>
      <c r="I41" s="55">
        <v>0.35802469135802528</v>
      </c>
      <c r="J41" s="56">
        <v>0.71894076276780328</v>
      </c>
      <c r="K41" s="18"/>
      <c r="L41" s="18"/>
      <c r="M41" s="18"/>
    </row>
    <row r="42" spans="1:13" ht="12.75" customHeight="1" x14ac:dyDescent="0.2">
      <c r="A42" s="52">
        <v>1952</v>
      </c>
      <c r="B42" s="53">
        <v>116.45060486047757</v>
      </c>
      <c r="C42" s="53">
        <v>7.7648294568141667</v>
      </c>
      <c r="D42" s="53">
        <v>124.21543431729174</v>
      </c>
      <c r="E42" s="54">
        <v>0.8978347258206848</v>
      </c>
      <c r="F42" s="13"/>
      <c r="G42" s="52">
        <v>1922</v>
      </c>
      <c r="H42" s="53">
        <v>98.638363427448013</v>
      </c>
      <c r="I42" s="55">
        <v>0.37037037037037096</v>
      </c>
      <c r="J42" s="56">
        <v>0.71296251122116383</v>
      </c>
      <c r="K42" s="18"/>
      <c r="L42" s="18"/>
      <c r="M42" s="18"/>
    </row>
    <row r="43" spans="1:13" ht="12.75" customHeight="1" x14ac:dyDescent="0.2">
      <c r="A43" s="52">
        <v>1953</v>
      </c>
      <c r="B43" s="53">
        <v>84.651880233840188</v>
      </c>
      <c r="C43" s="53">
        <v>8.975173324247244</v>
      </c>
      <c r="D43" s="53">
        <v>93.627053558087425</v>
      </c>
      <c r="E43" s="54">
        <v>0.67674053890919716</v>
      </c>
      <c r="F43" s="13"/>
      <c r="G43" s="52">
        <v>1971</v>
      </c>
      <c r="H43" s="53">
        <v>95.577963796272456</v>
      </c>
      <c r="I43" s="55">
        <v>0.38271604938271669</v>
      </c>
      <c r="J43" s="56">
        <v>0.69084180553865171</v>
      </c>
      <c r="K43" s="18"/>
      <c r="L43" s="18"/>
      <c r="M43" s="18"/>
    </row>
    <row r="44" spans="1:13" ht="12.75" customHeight="1" x14ac:dyDescent="0.2">
      <c r="A44" s="52">
        <v>1954</v>
      </c>
      <c r="B44" s="53">
        <v>85.02410102137776</v>
      </c>
      <c r="C44" s="53">
        <v>3.135109459016276</v>
      </c>
      <c r="D44" s="53">
        <v>88.159210480394037</v>
      </c>
      <c r="E44" s="54">
        <v>0.63721872410837765</v>
      </c>
      <c r="F44" s="13"/>
      <c r="G44" s="52">
        <v>1945</v>
      </c>
      <c r="H44" s="53">
        <v>95.310005740530841</v>
      </c>
      <c r="I44" s="55">
        <v>0.39506172839506237</v>
      </c>
      <c r="J44" s="56">
        <v>0.68890499270351169</v>
      </c>
      <c r="K44" s="18"/>
      <c r="L44" s="18"/>
      <c r="M44" s="18"/>
    </row>
    <row r="45" spans="1:13" ht="12.75" customHeight="1" x14ac:dyDescent="0.2">
      <c r="A45" s="52">
        <v>1955</v>
      </c>
      <c r="B45" s="53">
        <v>58.142106758289174</v>
      </c>
      <c r="C45" s="53">
        <v>3.3674216862035928</v>
      </c>
      <c r="D45" s="53">
        <v>61.509528444492766</v>
      </c>
      <c r="E45" s="54">
        <v>0.44459362807728781</v>
      </c>
      <c r="F45" s="13"/>
      <c r="G45" s="52">
        <v>1946</v>
      </c>
      <c r="H45" s="53">
        <v>95.28768061285092</v>
      </c>
      <c r="I45" s="55">
        <v>0.40740740740740805</v>
      </c>
      <c r="J45" s="56">
        <v>0.68874362568016567</v>
      </c>
      <c r="K45" s="18"/>
      <c r="L45" s="18"/>
      <c r="M45" s="18"/>
    </row>
    <row r="46" spans="1:13" ht="12.75" customHeight="1" x14ac:dyDescent="0.2">
      <c r="A46" s="52">
        <v>1956</v>
      </c>
      <c r="B46" s="53">
        <v>114.01917281304222</v>
      </c>
      <c r="C46" s="53">
        <v>0</v>
      </c>
      <c r="D46" s="53">
        <v>114.01917281304222</v>
      </c>
      <c r="E46" s="54">
        <v>0.82413569073395176</v>
      </c>
      <c r="F46" s="13"/>
      <c r="G46" s="52">
        <v>1953</v>
      </c>
      <c r="H46" s="53">
        <v>93.627053558087425</v>
      </c>
      <c r="I46" s="55">
        <v>0.41975308641975378</v>
      </c>
      <c r="J46" s="56">
        <v>0.67674053890919716</v>
      </c>
      <c r="K46" s="18"/>
      <c r="L46" s="18"/>
      <c r="M46" s="18"/>
    </row>
    <row r="47" spans="1:13" ht="12.75" customHeight="1" x14ac:dyDescent="0.2">
      <c r="A47" s="52">
        <v>1957</v>
      </c>
      <c r="B47" s="53">
        <v>76.227971633418193</v>
      </c>
      <c r="C47" s="53">
        <v>8.7877750507283618</v>
      </c>
      <c r="D47" s="53">
        <v>85.015746684146549</v>
      </c>
      <c r="E47" s="54">
        <v>0.61449762691829812</v>
      </c>
      <c r="F47" s="13"/>
      <c r="G47" s="52">
        <v>1923</v>
      </c>
      <c r="H47" s="53">
        <v>92.368744942815695</v>
      </c>
      <c r="I47" s="55">
        <v>0.43209876543209946</v>
      </c>
      <c r="J47" s="56">
        <v>0.66764542784832448</v>
      </c>
      <c r="K47" s="18"/>
      <c r="L47" s="18"/>
      <c r="M47" s="18"/>
    </row>
    <row r="48" spans="1:13" ht="12.75" customHeight="1" x14ac:dyDescent="0.2">
      <c r="A48" s="52">
        <v>1958</v>
      </c>
      <c r="B48" s="53">
        <v>128.45000000849254</v>
      </c>
      <c r="C48" s="53">
        <v>0</v>
      </c>
      <c r="D48" s="53">
        <v>128.45000000849254</v>
      </c>
      <c r="E48" s="54">
        <v>0.92844235640399375</v>
      </c>
      <c r="F48" s="13"/>
      <c r="G48" s="52">
        <v>1942</v>
      </c>
      <c r="H48" s="53">
        <v>92.090999376567225</v>
      </c>
      <c r="I48" s="55">
        <v>0.4444444444444452</v>
      </c>
      <c r="J48" s="56">
        <v>0.66563787044862477</v>
      </c>
      <c r="K48" s="18"/>
      <c r="L48" s="18"/>
      <c r="M48" s="18"/>
    </row>
    <row r="49" spans="1:13" ht="12.75" customHeight="1" x14ac:dyDescent="0.2">
      <c r="A49" s="52">
        <v>1959</v>
      </c>
      <c r="B49" s="53">
        <v>76.068276260640616</v>
      </c>
      <c r="C49" s="53">
        <v>5.8949435527672227</v>
      </c>
      <c r="D49" s="53">
        <v>81.963219813407832</v>
      </c>
      <c r="E49" s="54">
        <v>0.59243382590103244</v>
      </c>
      <c r="F49" s="13"/>
      <c r="G49" s="52">
        <v>1964</v>
      </c>
      <c r="H49" s="53">
        <v>90.396293636875839</v>
      </c>
      <c r="I49" s="55">
        <v>0.45679012345679088</v>
      </c>
      <c r="J49" s="56">
        <v>0.65338846141579932</v>
      </c>
      <c r="K49" s="18"/>
      <c r="L49" s="18"/>
      <c r="M49" s="18"/>
    </row>
    <row r="50" spans="1:13" ht="12.75" customHeight="1" x14ac:dyDescent="0.2">
      <c r="A50" s="52">
        <v>1960</v>
      </c>
      <c r="B50" s="53">
        <v>67.074922632946752</v>
      </c>
      <c r="C50" s="53">
        <v>0</v>
      </c>
      <c r="D50" s="53">
        <v>67.074922632946752</v>
      </c>
      <c r="E50" s="54">
        <v>0.48482054667832852</v>
      </c>
      <c r="F50" s="13"/>
      <c r="G50" s="52">
        <v>1966</v>
      </c>
      <c r="H50" s="53">
        <v>89.83884736686008</v>
      </c>
      <c r="I50" s="55">
        <v>0.46913580246913655</v>
      </c>
      <c r="J50" s="56">
        <v>0.64935921479479641</v>
      </c>
      <c r="K50" s="18"/>
      <c r="L50" s="18"/>
      <c r="M50" s="18"/>
    </row>
    <row r="51" spans="1:13" ht="12.75" customHeight="1" x14ac:dyDescent="0.2">
      <c r="A51" s="52">
        <v>1961</v>
      </c>
      <c r="B51" s="53">
        <v>57.649746916384053</v>
      </c>
      <c r="C51" s="53">
        <v>0</v>
      </c>
      <c r="D51" s="53">
        <v>57.649746916384053</v>
      </c>
      <c r="E51" s="54">
        <v>0.41669495422034014</v>
      </c>
      <c r="F51" s="13"/>
      <c r="G51" s="52">
        <v>1927</v>
      </c>
      <c r="H51" s="53">
        <v>89.494143469866145</v>
      </c>
      <c r="I51" s="55">
        <v>0.48148148148148229</v>
      </c>
      <c r="J51" s="56">
        <v>0.64686767957980595</v>
      </c>
      <c r="K51" s="18"/>
      <c r="L51" s="18"/>
      <c r="M51" s="18"/>
    </row>
    <row r="52" spans="1:13" ht="12.75" customHeight="1" x14ac:dyDescent="0.2">
      <c r="A52" s="52">
        <v>1962</v>
      </c>
      <c r="B52" s="53">
        <v>77.495284179575194</v>
      </c>
      <c r="C52" s="53">
        <v>0</v>
      </c>
      <c r="D52" s="53">
        <v>77.495284179575194</v>
      </c>
      <c r="E52" s="54">
        <v>0.56013938691416842</v>
      </c>
      <c r="F52" s="13"/>
      <c r="G52" s="52">
        <v>1954</v>
      </c>
      <c r="H52" s="53">
        <v>88.159210480394037</v>
      </c>
      <c r="I52" s="55">
        <v>0.49382716049382797</v>
      </c>
      <c r="J52" s="56">
        <v>0.63721872410837765</v>
      </c>
      <c r="K52" s="18"/>
      <c r="L52" s="18"/>
      <c r="M52" s="18"/>
    </row>
    <row r="53" spans="1:13" ht="12.75" customHeight="1" x14ac:dyDescent="0.2">
      <c r="A53" s="52">
        <v>1963</v>
      </c>
      <c r="B53" s="53">
        <v>86.46029744864731</v>
      </c>
      <c r="C53" s="53">
        <v>0</v>
      </c>
      <c r="D53" s="53">
        <v>86.46029744864731</v>
      </c>
      <c r="E53" s="54">
        <v>0.62493890458003121</v>
      </c>
      <c r="F53" s="13"/>
      <c r="G53" s="52">
        <v>1935</v>
      </c>
      <c r="H53" s="53">
        <v>87.429854188112799</v>
      </c>
      <c r="I53" s="55">
        <v>0.50617283950617364</v>
      </c>
      <c r="J53" s="56">
        <v>0.631946904142485</v>
      </c>
      <c r="K53" s="18"/>
      <c r="L53" s="18"/>
      <c r="M53" s="18"/>
    </row>
    <row r="54" spans="1:13" ht="12.75" customHeight="1" x14ac:dyDescent="0.2">
      <c r="A54" s="52">
        <v>1964</v>
      </c>
      <c r="B54" s="53">
        <v>85.536399569862795</v>
      </c>
      <c r="C54" s="53">
        <v>4.8598940670130375</v>
      </c>
      <c r="D54" s="53">
        <v>90.396293636875839</v>
      </c>
      <c r="E54" s="54">
        <v>0.65338846141579932</v>
      </c>
      <c r="F54" s="13"/>
      <c r="G54" s="52">
        <v>1965</v>
      </c>
      <c r="H54" s="53">
        <v>87.333079694201118</v>
      </c>
      <c r="I54" s="55">
        <v>0.51851851851851938</v>
      </c>
      <c r="J54" s="56">
        <v>0.63124741376365101</v>
      </c>
      <c r="K54" s="18"/>
      <c r="L54" s="18"/>
      <c r="M54" s="18"/>
    </row>
    <row r="55" spans="1:13" ht="12.75" customHeight="1" x14ac:dyDescent="0.2">
      <c r="A55" s="47">
        <v>1965</v>
      </c>
      <c r="B55" s="48">
        <v>86.75222325998358</v>
      </c>
      <c r="C55" s="48">
        <v>0.58085643421754307</v>
      </c>
      <c r="D55" s="48">
        <v>87.333079694201118</v>
      </c>
      <c r="E55" s="49">
        <v>0.63124741376365101</v>
      </c>
      <c r="F55" s="13"/>
      <c r="G55" s="47">
        <v>1963</v>
      </c>
      <c r="H55" s="48">
        <v>86.46029744864731</v>
      </c>
      <c r="I55" s="50">
        <v>0.53086419753086511</v>
      </c>
      <c r="J55" s="51">
        <v>0.62493890458003121</v>
      </c>
      <c r="K55" s="18"/>
      <c r="L55" s="18"/>
      <c r="M55" s="18"/>
    </row>
    <row r="56" spans="1:13" ht="12.75" customHeight="1" x14ac:dyDescent="0.2">
      <c r="A56" s="52">
        <v>1966</v>
      </c>
      <c r="B56" s="53">
        <v>84.676792085623347</v>
      </c>
      <c r="C56" s="53">
        <v>5.162055281236734</v>
      </c>
      <c r="D56" s="53">
        <v>89.83884736686008</v>
      </c>
      <c r="E56" s="54">
        <v>0.64935921479479641</v>
      </c>
      <c r="F56" s="13"/>
      <c r="G56" s="52">
        <v>1993</v>
      </c>
      <c r="H56" s="53">
        <v>86.36863401036122</v>
      </c>
      <c r="I56" s="55">
        <v>0.54320987654321073</v>
      </c>
      <c r="J56" s="56">
        <v>0.62427635714030516</v>
      </c>
      <c r="K56" s="18"/>
      <c r="L56" s="18"/>
      <c r="M56" s="18"/>
    </row>
    <row r="57" spans="1:13" ht="12.75" customHeight="1" x14ac:dyDescent="0.2">
      <c r="A57" s="52">
        <v>1967</v>
      </c>
      <c r="B57" s="53">
        <v>128.45000000849251</v>
      </c>
      <c r="C57" s="53">
        <v>2.888403783325991</v>
      </c>
      <c r="D57" s="53">
        <v>131.33840379181851</v>
      </c>
      <c r="E57" s="54">
        <v>0.94931986839044824</v>
      </c>
      <c r="F57" s="13"/>
      <c r="G57" s="52">
        <v>1995</v>
      </c>
      <c r="H57" s="53">
        <v>85.956029128968026</v>
      </c>
      <c r="I57" s="55">
        <v>0.55555555555555647</v>
      </c>
      <c r="J57" s="56">
        <v>0.62129403056717047</v>
      </c>
      <c r="K57" s="18"/>
      <c r="L57" s="18"/>
      <c r="M57" s="18"/>
    </row>
    <row r="58" spans="1:13" ht="12.75" customHeight="1" x14ac:dyDescent="0.2">
      <c r="A58" s="52">
        <v>1968</v>
      </c>
      <c r="B58" s="53">
        <v>74.10441323233735</v>
      </c>
      <c r="C58" s="53">
        <v>9.8999991073106433</v>
      </c>
      <c r="D58" s="53">
        <v>84.004412339647999</v>
      </c>
      <c r="E58" s="54">
        <v>0.60718765695444887</v>
      </c>
      <c r="F58" s="13"/>
      <c r="G58" s="52">
        <v>1940</v>
      </c>
      <c r="H58" s="53">
        <v>85.646036458464152</v>
      </c>
      <c r="I58" s="55">
        <v>0.5679012345679022</v>
      </c>
      <c r="J58" s="56">
        <v>0.61905338965279477</v>
      </c>
      <c r="K58" s="18"/>
      <c r="L58" s="18"/>
      <c r="M58" s="18"/>
    </row>
    <row r="59" spans="1:13" ht="12.75" customHeight="1" x14ac:dyDescent="0.2">
      <c r="A59" s="52">
        <v>1969</v>
      </c>
      <c r="B59" s="53">
        <v>128.45000000849254</v>
      </c>
      <c r="C59" s="53">
        <v>0</v>
      </c>
      <c r="D59" s="53">
        <v>128.45000000849254</v>
      </c>
      <c r="E59" s="54">
        <v>0.92844235640399375</v>
      </c>
      <c r="F59" s="13"/>
      <c r="G59" s="52">
        <v>2002</v>
      </c>
      <c r="H59" s="53">
        <v>85.644810054552067</v>
      </c>
      <c r="I59" s="55">
        <v>0.58024691358024783</v>
      </c>
      <c r="J59" s="56">
        <v>0.61904452515035835</v>
      </c>
      <c r="K59" s="18"/>
      <c r="L59" s="18"/>
      <c r="M59" s="18"/>
    </row>
    <row r="60" spans="1:13" ht="12.75" customHeight="1" x14ac:dyDescent="0.2">
      <c r="A60" s="52">
        <v>1970</v>
      </c>
      <c r="B60" s="53">
        <v>97.346474903701733</v>
      </c>
      <c r="C60" s="53">
        <v>9.8999993230480552</v>
      </c>
      <c r="D60" s="53">
        <v>107.24647422674978</v>
      </c>
      <c r="E60" s="54">
        <v>0.77518232184134284</v>
      </c>
      <c r="F60" s="13"/>
      <c r="G60" s="52">
        <v>1989</v>
      </c>
      <c r="H60" s="53">
        <v>85.240781531234703</v>
      </c>
      <c r="I60" s="55">
        <v>0.59259259259259356</v>
      </c>
      <c r="J60" s="56">
        <v>0.61612418887773546</v>
      </c>
      <c r="K60" s="18"/>
      <c r="L60" s="18"/>
      <c r="M60" s="18"/>
    </row>
    <row r="61" spans="1:13" ht="12.75" customHeight="1" x14ac:dyDescent="0.2">
      <c r="A61" s="52">
        <v>1971</v>
      </c>
      <c r="B61" s="53">
        <v>88.075198948597574</v>
      </c>
      <c r="C61" s="53">
        <v>7.5027648476748849</v>
      </c>
      <c r="D61" s="53">
        <v>95.577963796272456</v>
      </c>
      <c r="E61" s="54">
        <v>0.69084180553865171</v>
      </c>
      <c r="F61" s="13"/>
      <c r="G61" s="52">
        <v>1957</v>
      </c>
      <c r="H61" s="53">
        <v>85.015746684146549</v>
      </c>
      <c r="I61" s="55">
        <v>0.60493827160493929</v>
      </c>
      <c r="J61" s="56">
        <v>0.61449762691829812</v>
      </c>
      <c r="K61" s="18"/>
      <c r="L61" s="18"/>
      <c r="M61" s="18"/>
    </row>
    <row r="62" spans="1:13" ht="12.75" customHeight="1" x14ac:dyDescent="0.2">
      <c r="A62" s="52">
        <v>1972</v>
      </c>
      <c r="B62" s="53">
        <v>71.349201978365102</v>
      </c>
      <c r="C62" s="53">
        <v>6.626447873242503</v>
      </c>
      <c r="D62" s="53">
        <v>77.975649851607599</v>
      </c>
      <c r="E62" s="54">
        <v>0.56361149151866718</v>
      </c>
      <c r="F62" s="13"/>
      <c r="G62" s="52">
        <v>1939</v>
      </c>
      <c r="H62" s="53">
        <v>84.739945814032126</v>
      </c>
      <c r="I62" s="55">
        <v>0.61728395061728492</v>
      </c>
      <c r="J62" s="56">
        <v>0.61250412586940461</v>
      </c>
      <c r="K62" s="18"/>
      <c r="L62" s="18"/>
      <c r="M62" s="18"/>
    </row>
    <row r="63" spans="1:13" ht="12.75" customHeight="1" x14ac:dyDescent="0.2">
      <c r="A63" s="52">
        <v>1973</v>
      </c>
      <c r="B63" s="53">
        <v>100.55073444074895</v>
      </c>
      <c r="C63" s="53">
        <v>0</v>
      </c>
      <c r="D63" s="53">
        <v>100.55073444074895</v>
      </c>
      <c r="E63" s="54">
        <v>0.72678521460606405</v>
      </c>
      <c r="F63" s="13"/>
      <c r="G63" s="52">
        <v>1968</v>
      </c>
      <c r="H63" s="53">
        <v>84.004412339647999</v>
      </c>
      <c r="I63" s="55">
        <v>0.62962962962963065</v>
      </c>
      <c r="J63" s="56">
        <v>0.60718765695444887</v>
      </c>
      <c r="K63" s="18"/>
      <c r="L63" s="18"/>
      <c r="M63" s="18"/>
    </row>
    <row r="64" spans="1:13" ht="12.75" customHeight="1" x14ac:dyDescent="0.2">
      <c r="A64" s="52">
        <v>1974</v>
      </c>
      <c r="B64" s="53">
        <v>109.28514939287997</v>
      </c>
      <c r="C64" s="53">
        <v>7.7497260339506422</v>
      </c>
      <c r="D64" s="53">
        <v>117.03487542683061</v>
      </c>
      <c r="E64" s="54">
        <v>0.84593332437174273</v>
      </c>
      <c r="F64" s="13"/>
      <c r="G64" s="52">
        <v>1981</v>
      </c>
      <c r="H64" s="53">
        <v>83.491988244208201</v>
      </c>
      <c r="I64" s="55">
        <v>0.64197530864197638</v>
      </c>
      <c r="J64" s="56">
        <v>0.60348383262889915</v>
      </c>
      <c r="K64" s="18"/>
      <c r="L64" s="18"/>
      <c r="M64" s="18"/>
    </row>
    <row r="65" spans="1:13" ht="12.75" customHeight="1" x14ac:dyDescent="0.2">
      <c r="A65" s="52">
        <v>1975</v>
      </c>
      <c r="B65" s="53">
        <v>91.30472759299002</v>
      </c>
      <c r="C65" s="53">
        <v>8.4229119978128466</v>
      </c>
      <c r="D65" s="53">
        <v>99.727639590802866</v>
      </c>
      <c r="E65" s="54">
        <v>0.72083584814458168</v>
      </c>
      <c r="F65" s="13"/>
      <c r="G65" s="52">
        <v>1950</v>
      </c>
      <c r="H65" s="53">
        <v>82.629734404769223</v>
      </c>
      <c r="I65" s="55">
        <v>0.65432098765432201</v>
      </c>
      <c r="J65" s="56">
        <v>0.59725142323649605</v>
      </c>
      <c r="K65" s="18"/>
      <c r="L65" s="18"/>
      <c r="M65" s="18"/>
    </row>
    <row r="66" spans="1:13" ht="12.75" customHeight="1" x14ac:dyDescent="0.2">
      <c r="A66" s="52">
        <v>1976</v>
      </c>
      <c r="B66" s="53">
        <v>57.734394453615337</v>
      </c>
      <c r="C66" s="53">
        <v>7.0371098816377362</v>
      </c>
      <c r="D66" s="53">
        <v>64.77150433525307</v>
      </c>
      <c r="E66" s="54">
        <v>0.46817133599749239</v>
      </c>
      <c r="F66" s="13"/>
      <c r="G66" s="52">
        <v>1959</v>
      </c>
      <c r="H66" s="53">
        <v>81.963219813407832</v>
      </c>
      <c r="I66" s="55">
        <v>0.66666666666666774</v>
      </c>
      <c r="J66" s="56">
        <v>0.59243382590103244</v>
      </c>
      <c r="K66" s="18"/>
      <c r="L66" s="18"/>
      <c r="M66" s="18"/>
    </row>
    <row r="67" spans="1:13" ht="12.75" customHeight="1" x14ac:dyDescent="0.2">
      <c r="A67" s="52">
        <v>1977</v>
      </c>
      <c r="B67" s="53">
        <v>14.741761097539516</v>
      </c>
      <c r="C67" s="53">
        <v>0</v>
      </c>
      <c r="D67" s="53">
        <v>14.741761097539516</v>
      </c>
      <c r="E67" s="54">
        <v>0.10655410984849668</v>
      </c>
      <c r="F67" s="13"/>
      <c r="G67" s="52">
        <v>1947</v>
      </c>
      <c r="H67" s="53">
        <v>81.606341005708259</v>
      </c>
      <c r="I67" s="55">
        <v>0.67901234567901347</v>
      </c>
      <c r="J67" s="56">
        <v>0.58985428988585664</v>
      </c>
      <c r="K67" s="18"/>
      <c r="L67" s="18"/>
      <c r="M67" s="18"/>
    </row>
    <row r="68" spans="1:13" ht="12.75" customHeight="1" x14ac:dyDescent="0.2">
      <c r="A68" s="52">
        <v>1978</v>
      </c>
      <c r="B68" s="53">
        <v>103.88595960789137</v>
      </c>
      <c r="C68" s="53">
        <v>0</v>
      </c>
      <c r="D68" s="53">
        <v>103.88595960789137</v>
      </c>
      <c r="E68" s="54">
        <v>0.75089237157854261</v>
      </c>
      <c r="F68" s="13"/>
      <c r="G68" s="52">
        <v>1972</v>
      </c>
      <c r="H68" s="53">
        <v>77.975649851607599</v>
      </c>
      <c r="I68" s="55">
        <v>0.6913580246913591</v>
      </c>
      <c r="J68" s="56">
        <v>0.56361149151866718</v>
      </c>
      <c r="K68" s="18"/>
      <c r="L68" s="18"/>
      <c r="M68" s="18"/>
    </row>
    <row r="69" spans="1:13" ht="12.75" customHeight="1" x14ac:dyDescent="0.2">
      <c r="A69" s="52">
        <v>1979</v>
      </c>
      <c r="B69" s="53">
        <v>95.310005740530812</v>
      </c>
      <c r="C69" s="53">
        <v>8.0067821181376413</v>
      </c>
      <c r="D69" s="53">
        <v>103.31678785866845</v>
      </c>
      <c r="E69" s="54">
        <v>0.74677837266836611</v>
      </c>
      <c r="F69" s="13"/>
      <c r="G69" s="52">
        <v>1962</v>
      </c>
      <c r="H69" s="53">
        <v>77.495284179575194</v>
      </c>
      <c r="I69" s="55">
        <v>0.70370370370370483</v>
      </c>
      <c r="J69" s="56">
        <v>0.56013938691416842</v>
      </c>
      <c r="K69" s="18"/>
      <c r="L69" s="18"/>
      <c r="M69" s="18"/>
    </row>
    <row r="70" spans="1:13" ht="12.75" customHeight="1" x14ac:dyDescent="0.2">
      <c r="A70" s="52">
        <v>1980</v>
      </c>
      <c r="B70" s="53">
        <v>128.5645393115116</v>
      </c>
      <c r="C70" s="53">
        <v>6.2549553318493718</v>
      </c>
      <c r="D70" s="53">
        <v>134.81949464336097</v>
      </c>
      <c r="E70" s="54">
        <v>0.97448134906657735</v>
      </c>
      <c r="F70" s="13"/>
      <c r="G70" s="52">
        <v>1948</v>
      </c>
      <c r="H70" s="53">
        <v>71.53920102050418</v>
      </c>
      <c r="I70" s="55">
        <v>0.71604938271605056</v>
      </c>
      <c r="J70" s="56">
        <v>0.51708855092521999</v>
      </c>
      <c r="K70" s="18"/>
      <c r="L70" s="18"/>
      <c r="M70" s="18"/>
    </row>
    <row r="71" spans="1:13" ht="12.75" customHeight="1" x14ac:dyDescent="0.2">
      <c r="A71" s="52">
        <v>1981</v>
      </c>
      <c r="B71" s="53">
        <v>77.143735114388249</v>
      </c>
      <c r="C71" s="53">
        <v>6.3482531298199536</v>
      </c>
      <c r="D71" s="53">
        <v>83.491988244208201</v>
      </c>
      <c r="E71" s="54">
        <v>0.60348383262889915</v>
      </c>
      <c r="F71" s="13"/>
      <c r="G71" s="52">
        <v>1926</v>
      </c>
      <c r="H71" s="53">
        <v>71.362356705983231</v>
      </c>
      <c r="I71" s="55">
        <v>0.7283950617283963</v>
      </c>
      <c r="J71" s="56">
        <v>0.51581031229478302</v>
      </c>
      <c r="K71" s="18"/>
      <c r="L71" s="18"/>
      <c r="M71" s="18"/>
    </row>
    <row r="72" spans="1:13" ht="12.75" customHeight="1" x14ac:dyDescent="0.2">
      <c r="A72" s="52">
        <v>1982</v>
      </c>
      <c r="B72" s="53">
        <v>128.45000000849254</v>
      </c>
      <c r="C72" s="53">
        <v>0</v>
      </c>
      <c r="D72" s="53">
        <v>128.45000000849254</v>
      </c>
      <c r="E72" s="54">
        <v>0.92844235640399375</v>
      </c>
      <c r="F72" s="13"/>
      <c r="G72" s="52">
        <v>1994</v>
      </c>
      <c r="H72" s="53">
        <v>68.002907702297989</v>
      </c>
      <c r="I72" s="55">
        <v>0.74074074074074192</v>
      </c>
      <c r="J72" s="56">
        <v>0.49152806434620883</v>
      </c>
      <c r="K72" s="18"/>
      <c r="L72" s="18"/>
      <c r="M72" s="18"/>
    </row>
    <row r="73" spans="1:13" ht="12.75" customHeight="1" x14ac:dyDescent="0.2">
      <c r="A73" s="52">
        <v>1983</v>
      </c>
      <c r="B73" s="53">
        <v>128.45000000849259</v>
      </c>
      <c r="C73" s="53">
        <v>0.52427521747264816</v>
      </c>
      <c r="D73" s="53">
        <v>128.97427522596524</v>
      </c>
      <c r="E73" s="54">
        <v>0.93223184117069202</v>
      </c>
      <c r="F73" s="13"/>
      <c r="G73" s="52">
        <v>1960</v>
      </c>
      <c r="H73" s="53">
        <v>67.074922632946752</v>
      </c>
      <c r="I73" s="55">
        <v>0.75308641975308765</v>
      </c>
      <c r="J73" s="56">
        <v>0.48482054667832852</v>
      </c>
      <c r="K73" s="18"/>
      <c r="L73" s="18"/>
      <c r="M73" s="18"/>
    </row>
    <row r="74" spans="1:13" ht="12.75" customHeight="1" x14ac:dyDescent="0.2">
      <c r="A74" s="52">
        <v>1984</v>
      </c>
      <c r="B74" s="53">
        <v>100.99972439858506</v>
      </c>
      <c r="C74" s="53">
        <v>0</v>
      </c>
      <c r="D74" s="53">
        <v>100.99972439858506</v>
      </c>
      <c r="E74" s="54">
        <v>0.73003053414228447</v>
      </c>
      <c r="F74" s="13"/>
      <c r="G74" s="52">
        <v>1976</v>
      </c>
      <c r="H74" s="53">
        <v>64.77150433525307</v>
      </c>
      <c r="I74" s="55">
        <v>0.76543209876543339</v>
      </c>
      <c r="J74" s="56">
        <v>0.46817133599749239</v>
      </c>
      <c r="K74" s="18"/>
      <c r="L74" s="18"/>
      <c r="M74" s="18"/>
    </row>
    <row r="75" spans="1:13" ht="12.75" customHeight="1" x14ac:dyDescent="0.2">
      <c r="A75" s="52">
        <v>1985</v>
      </c>
      <c r="B75" s="53">
        <v>96.172959293591958</v>
      </c>
      <c r="C75" s="53">
        <v>6.6283580116172951</v>
      </c>
      <c r="D75" s="53">
        <v>102.80131730520925</v>
      </c>
      <c r="E75" s="54">
        <v>0.74305252840772862</v>
      </c>
      <c r="F75" s="13"/>
      <c r="G75" s="52">
        <v>1944</v>
      </c>
      <c r="H75" s="53">
        <v>63.748337759505411</v>
      </c>
      <c r="I75" s="55">
        <v>0.77777777777777901</v>
      </c>
      <c r="J75" s="56">
        <v>0.46077584213592637</v>
      </c>
      <c r="K75" s="18"/>
      <c r="L75" s="18"/>
      <c r="M75" s="18"/>
    </row>
    <row r="76" spans="1:13" ht="12.75" customHeight="1" x14ac:dyDescent="0.2">
      <c r="A76" s="52">
        <v>1986</v>
      </c>
      <c r="B76" s="53">
        <v>114.32755402437763</v>
      </c>
      <c r="C76" s="53">
        <v>7.4123188655321712</v>
      </c>
      <c r="D76" s="53">
        <v>121.7398728899098</v>
      </c>
      <c r="E76" s="54">
        <v>0.87994125688406077</v>
      </c>
      <c r="F76" s="13"/>
      <c r="G76" s="52">
        <v>1955</v>
      </c>
      <c r="H76" s="53">
        <v>61.509528444492766</v>
      </c>
      <c r="I76" s="55">
        <v>0.79012345679012475</v>
      </c>
      <c r="J76" s="56">
        <v>0.44459362807728781</v>
      </c>
      <c r="K76" s="18"/>
      <c r="L76" s="18"/>
      <c r="M76" s="18"/>
    </row>
    <row r="77" spans="1:13" ht="12.75" customHeight="1" x14ac:dyDescent="0.2">
      <c r="A77" s="52">
        <v>1987</v>
      </c>
      <c r="B77" s="53">
        <v>29.663758493967649</v>
      </c>
      <c r="C77" s="53">
        <v>4.4138102671714341</v>
      </c>
      <c r="D77" s="53">
        <v>34.077568761139084</v>
      </c>
      <c r="E77" s="54">
        <v>0.24631419415351705</v>
      </c>
      <c r="F77" s="13"/>
      <c r="G77" s="52">
        <v>1933</v>
      </c>
      <c r="H77" s="53">
        <v>58.710223983294455</v>
      </c>
      <c r="I77" s="55">
        <v>0.80246913580247048</v>
      </c>
      <c r="J77" s="56">
        <v>0.42436012998405825</v>
      </c>
      <c r="K77" s="18"/>
      <c r="L77" s="18"/>
      <c r="M77" s="18"/>
    </row>
    <row r="78" spans="1:13" ht="12.75" customHeight="1" x14ac:dyDescent="0.2">
      <c r="A78" s="52">
        <v>1988</v>
      </c>
      <c r="B78" s="53">
        <v>29.671877150398501</v>
      </c>
      <c r="C78" s="53">
        <v>0</v>
      </c>
      <c r="D78" s="53">
        <v>29.671877150398501</v>
      </c>
      <c r="E78" s="54">
        <v>0.21446965775495846</v>
      </c>
      <c r="F78" s="13"/>
      <c r="G78" s="52">
        <v>1961</v>
      </c>
      <c r="H78" s="53">
        <v>57.649746916384053</v>
      </c>
      <c r="I78" s="55">
        <v>0.8148148148148161</v>
      </c>
      <c r="J78" s="56">
        <v>0.41669495422034014</v>
      </c>
      <c r="K78" s="18"/>
      <c r="L78" s="18"/>
      <c r="M78" s="18"/>
    </row>
    <row r="79" spans="1:13" ht="12.75" customHeight="1" x14ac:dyDescent="0.2">
      <c r="A79" s="52">
        <v>1989</v>
      </c>
      <c r="B79" s="53">
        <v>85.240781531234703</v>
      </c>
      <c r="C79" s="53">
        <v>0</v>
      </c>
      <c r="D79" s="53">
        <v>85.240781531234703</v>
      </c>
      <c r="E79" s="54">
        <v>0.61612418887773546</v>
      </c>
      <c r="F79" s="13"/>
      <c r="G79" s="52">
        <v>1925</v>
      </c>
      <c r="H79" s="53">
        <v>56.913160452549832</v>
      </c>
      <c r="I79" s="55">
        <v>0.82716049382716184</v>
      </c>
      <c r="J79" s="56">
        <v>0.41137087425045055</v>
      </c>
      <c r="K79" s="18"/>
      <c r="L79" s="18"/>
      <c r="M79" s="18"/>
    </row>
    <row r="80" spans="1:13" ht="12.75" customHeight="1" x14ac:dyDescent="0.2">
      <c r="A80" s="52">
        <v>1990</v>
      </c>
      <c r="B80" s="53">
        <v>33.246156508584207</v>
      </c>
      <c r="C80" s="53">
        <v>2.281979229857642</v>
      </c>
      <c r="D80" s="53">
        <v>35.528135738441847</v>
      </c>
      <c r="E80" s="54">
        <v>0.25679895727099278</v>
      </c>
      <c r="F80" s="13"/>
      <c r="G80" s="52">
        <v>1949</v>
      </c>
      <c r="H80" s="53">
        <v>53.084819784102805</v>
      </c>
      <c r="I80" s="55">
        <v>0.83950617283950757</v>
      </c>
      <c r="J80" s="56">
        <v>0.3836994563361244</v>
      </c>
      <c r="K80" s="18"/>
      <c r="L80" s="18"/>
      <c r="M80" s="18"/>
    </row>
    <row r="81" spans="1:13" ht="12.75" customHeight="1" x14ac:dyDescent="0.2">
      <c r="A81" s="52">
        <v>1991</v>
      </c>
      <c r="B81" s="53">
        <v>20.789103735049014</v>
      </c>
      <c r="C81" s="53">
        <v>0</v>
      </c>
      <c r="D81" s="53">
        <v>20.789103735049014</v>
      </c>
      <c r="E81" s="54">
        <v>0.15026457343728961</v>
      </c>
      <c r="F81" s="13"/>
      <c r="G81" s="52">
        <v>1930</v>
      </c>
      <c r="H81" s="53">
        <v>51.014782236813211</v>
      </c>
      <c r="I81" s="55">
        <v>0.85185185185185319</v>
      </c>
      <c r="J81" s="56">
        <v>0.36873713217790544</v>
      </c>
      <c r="K81" s="18"/>
      <c r="L81" s="18"/>
      <c r="M81" s="18"/>
    </row>
    <row r="82" spans="1:13" ht="12.75" customHeight="1" x14ac:dyDescent="0.2">
      <c r="A82" s="52">
        <v>1992</v>
      </c>
      <c r="B82" s="53">
        <v>33.221267466184202</v>
      </c>
      <c r="C82" s="53">
        <v>0</v>
      </c>
      <c r="D82" s="53">
        <v>33.221267466184202</v>
      </c>
      <c r="E82" s="54">
        <v>0.24012481001940153</v>
      </c>
      <c r="F82" s="13"/>
      <c r="G82" s="52">
        <v>2001</v>
      </c>
      <c r="H82" s="53">
        <v>50.66343259186732</v>
      </c>
      <c r="I82" s="55">
        <v>0.86419753086419893</v>
      </c>
      <c r="J82" s="56">
        <v>0.36619756119889646</v>
      </c>
      <c r="K82" s="18"/>
      <c r="L82" s="18"/>
      <c r="M82" s="18"/>
    </row>
    <row r="83" spans="1:13" ht="12.75" customHeight="1" x14ac:dyDescent="0.2">
      <c r="A83" s="52">
        <v>1993</v>
      </c>
      <c r="B83" s="53">
        <v>86.36863401036122</v>
      </c>
      <c r="C83" s="53">
        <v>0</v>
      </c>
      <c r="D83" s="53">
        <v>86.36863401036122</v>
      </c>
      <c r="E83" s="54">
        <v>0.62427635714030516</v>
      </c>
      <c r="F83" s="13"/>
      <c r="G83" s="52">
        <v>1931</v>
      </c>
      <c r="H83" s="53">
        <v>45.811786658881573</v>
      </c>
      <c r="I83" s="55">
        <v>0.87654320987654466</v>
      </c>
      <c r="J83" s="56">
        <v>0.33112964697420727</v>
      </c>
      <c r="K83" s="18"/>
      <c r="L83" s="18"/>
      <c r="M83" s="18"/>
    </row>
    <row r="84" spans="1:13" ht="12.75" customHeight="1" x14ac:dyDescent="0.2">
      <c r="A84" s="52">
        <v>1994</v>
      </c>
      <c r="B84" s="53">
        <v>63.348443277638019</v>
      </c>
      <c r="C84" s="53">
        <v>4.6544644246599711</v>
      </c>
      <c r="D84" s="53">
        <v>68.002907702297989</v>
      </c>
      <c r="E84" s="54">
        <v>0.49152806434620883</v>
      </c>
      <c r="F84" s="13"/>
      <c r="G84" s="52">
        <v>1932</v>
      </c>
      <c r="H84" s="53">
        <v>44.584710674441617</v>
      </c>
      <c r="I84" s="55">
        <v>0.88888888888889039</v>
      </c>
      <c r="J84" s="56">
        <v>0.32226028676864199</v>
      </c>
      <c r="K84" s="18"/>
      <c r="L84" s="18"/>
      <c r="M84" s="18"/>
    </row>
    <row r="85" spans="1:13" ht="12.75" customHeight="1" x14ac:dyDescent="0.2">
      <c r="A85" s="52">
        <v>1995</v>
      </c>
      <c r="B85" s="53">
        <v>85.956029128968026</v>
      </c>
      <c r="C85" s="53">
        <v>0</v>
      </c>
      <c r="D85" s="53">
        <v>85.956029128968026</v>
      </c>
      <c r="E85" s="54">
        <v>0.62129403056717047</v>
      </c>
      <c r="F85" s="13"/>
      <c r="G85" s="52">
        <v>1929</v>
      </c>
      <c r="H85" s="53">
        <v>39.702926266691065</v>
      </c>
      <c r="I85" s="55">
        <v>0.90123456790123602</v>
      </c>
      <c r="J85" s="56">
        <v>0.2869745302977309</v>
      </c>
      <c r="K85" s="18"/>
      <c r="L85" s="18"/>
      <c r="M85" s="18"/>
    </row>
    <row r="86" spans="1:13" ht="12.75" customHeight="1" x14ac:dyDescent="0.2">
      <c r="A86" s="52">
        <v>1996</v>
      </c>
      <c r="B86" s="53">
        <v>98.884598862242356</v>
      </c>
      <c r="C86" s="53">
        <v>0.58085566668321642</v>
      </c>
      <c r="D86" s="53">
        <v>99.465454528925576</v>
      </c>
      <c r="E86" s="54">
        <v>0.71894076276780328</v>
      </c>
      <c r="F86" s="13"/>
      <c r="G86" s="52">
        <v>1934</v>
      </c>
      <c r="H86" s="53">
        <v>36.342185265993514</v>
      </c>
      <c r="I86" s="55">
        <v>0.91358024691358175</v>
      </c>
      <c r="J86" s="56">
        <v>0.2626829437368523</v>
      </c>
      <c r="K86" s="18"/>
      <c r="L86" s="18"/>
      <c r="M86" s="18"/>
    </row>
    <row r="87" spans="1:13" ht="12.75" customHeight="1" x14ac:dyDescent="0.2">
      <c r="A87" s="52">
        <v>1997</v>
      </c>
      <c r="B87" s="53">
        <v>108.79082969250427</v>
      </c>
      <c r="C87" s="53">
        <v>7.6213125347369592</v>
      </c>
      <c r="D87" s="53">
        <v>116.41214222724123</v>
      </c>
      <c r="E87" s="54">
        <v>0.84143218089802119</v>
      </c>
      <c r="F87" s="13"/>
      <c r="G87" s="52">
        <v>1924</v>
      </c>
      <c r="H87" s="53">
        <v>35.808701009545899</v>
      </c>
      <c r="I87" s="55">
        <v>0.92592592592592748</v>
      </c>
      <c r="J87" s="56">
        <v>0.25882689562375066</v>
      </c>
      <c r="K87" s="18"/>
      <c r="L87" s="18"/>
      <c r="M87" s="18"/>
    </row>
    <row r="88" spans="1:13" ht="12.75" customHeight="1" x14ac:dyDescent="0.2">
      <c r="A88" s="52">
        <v>1998</v>
      </c>
      <c r="B88" s="53">
        <v>112.90903150672344</v>
      </c>
      <c r="C88" s="53">
        <v>8.3848135605981113</v>
      </c>
      <c r="D88" s="53">
        <v>121.29384506732154</v>
      </c>
      <c r="E88" s="54">
        <v>0.87671734779415644</v>
      </c>
      <c r="F88" s="13"/>
      <c r="G88" s="52">
        <v>1990</v>
      </c>
      <c r="H88" s="53">
        <v>35.528135738441847</v>
      </c>
      <c r="I88" s="55">
        <v>0.93827160493827311</v>
      </c>
      <c r="J88" s="56">
        <v>0.25679895727099278</v>
      </c>
      <c r="K88" s="18"/>
      <c r="L88" s="18"/>
      <c r="M88" s="18"/>
    </row>
    <row r="89" spans="1:13" ht="12.75" customHeight="1" x14ac:dyDescent="0.2">
      <c r="A89" s="52">
        <v>1999</v>
      </c>
      <c r="B89" s="53">
        <v>98.302899399699527</v>
      </c>
      <c r="C89" s="53">
        <v>8.7022139170347099</v>
      </c>
      <c r="D89" s="53">
        <v>107.00511331673424</v>
      </c>
      <c r="E89" s="54">
        <v>0.77343775436743223</v>
      </c>
      <c r="F89" s="13"/>
      <c r="G89" s="52">
        <v>1987</v>
      </c>
      <c r="H89" s="53">
        <v>34.077568761139084</v>
      </c>
      <c r="I89" s="55">
        <v>0.95061728395061884</v>
      </c>
      <c r="J89" s="56">
        <v>0.24631419415351705</v>
      </c>
      <c r="K89" s="18"/>
      <c r="L89" s="18"/>
      <c r="M89" s="18"/>
    </row>
    <row r="90" spans="1:13" ht="12.75" customHeight="1" x14ac:dyDescent="0.2">
      <c r="A90" s="52">
        <v>2000</v>
      </c>
      <c r="B90" s="53">
        <v>95.109539223941724</v>
      </c>
      <c r="C90" s="53">
        <v>7.5764789207854877</v>
      </c>
      <c r="D90" s="53">
        <v>102.68601814472721</v>
      </c>
      <c r="E90" s="54">
        <v>0.74221914090876195</v>
      </c>
      <c r="F90" s="13"/>
      <c r="G90" s="52">
        <v>1992</v>
      </c>
      <c r="H90" s="53">
        <v>33.221267466184202</v>
      </c>
      <c r="I90" s="55">
        <v>0.96296296296296457</v>
      </c>
      <c r="J90" s="56">
        <v>0.24012481001940153</v>
      </c>
      <c r="K90" s="18"/>
      <c r="L90" s="18"/>
      <c r="M90" s="18"/>
    </row>
    <row r="91" spans="1:13" ht="12.75" customHeight="1" x14ac:dyDescent="0.2">
      <c r="A91" s="52">
        <v>2001</v>
      </c>
      <c r="B91" s="53">
        <v>43.333075504019924</v>
      </c>
      <c r="C91" s="53">
        <v>7.3303570878473954</v>
      </c>
      <c r="D91" s="53">
        <v>50.66343259186732</v>
      </c>
      <c r="E91" s="54">
        <v>0.36619756119889646</v>
      </c>
      <c r="F91" s="13"/>
      <c r="G91" s="52">
        <v>1988</v>
      </c>
      <c r="H91" s="53">
        <v>29.671877150398501</v>
      </c>
      <c r="I91" s="55">
        <v>0.9753086419753102</v>
      </c>
      <c r="J91" s="56">
        <v>0.21446965775495846</v>
      </c>
      <c r="K91" s="18"/>
      <c r="L91" s="18"/>
      <c r="M91" s="18"/>
    </row>
    <row r="92" spans="1:13" ht="12.75" customHeight="1" x14ac:dyDescent="0.2">
      <c r="A92" s="52">
        <v>2002</v>
      </c>
      <c r="B92" s="53">
        <v>85.644810054552067</v>
      </c>
      <c r="C92" s="53">
        <v>0</v>
      </c>
      <c r="D92" s="53">
        <v>85.644810054552067</v>
      </c>
      <c r="E92" s="54">
        <v>0.61904452515035835</v>
      </c>
      <c r="F92" s="13"/>
      <c r="G92" s="52">
        <v>1991</v>
      </c>
      <c r="H92" s="53">
        <v>20.789103735049014</v>
      </c>
      <c r="I92" s="55">
        <v>0.98765432098765593</v>
      </c>
      <c r="J92" s="56">
        <v>0.15026457343728961</v>
      </c>
      <c r="K92" s="18"/>
      <c r="L92" s="18"/>
      <c r="M92" s="18"/>
    </row>
    <row r="93" spans="1:13" ht="12.75" customHeight="1" thickBot="1" x14ac:dyDescent="0.25">
      <c r="A93" s="57">
        <v>2003</v>
      </c>
      <c r="B93" s="58">
        <v>117.20014492594373</v>
      </c>
      <c r="C93" s="58">
        <v>0.58085594451414413</v>
      </c>
      <c r="D93" s="58">
        <v>117.78100087045787</v>
      </c>
      <c r="E93" s="59">
        <v>0.85132635251505517</v>
      </c>
      <c r="F93" s="29"/>
      <c r="G93" s="57">
        <v>1977</v>
      </c>
      <c r="H93" s="58">
        <v>14.741761097539516</v>
      </c>
      <c r="I93" s="60">
        <v>1.0000000000000016</v>
      </c>
      <c r="J93" s="61">
        <v>0.10655410984849668</v>
      </c>
      <c r="K93" s="18"/>
      <c r="L93" s="18"/>
      <c r="M93" s="18"/>
    </row>
    <row r="94" spans="1:13" ht="12.75" customHeight="1" x14ac:dyDescent="0.2">
      <c r="A94" s="62" t="s">
        <v>11</v>
      </c>
      <c r="B94" s="63">
        <v>82.41868265285072</v>
      </c>
      <c r="C94" s="63">
        <v>3.4552351788548887</v>
      </c>
      <c r="D94" s="63">
        <v>85.873917831705612</v>
      </c>
      <c r="E94" s="64">
        <v>0.62070052643083173</v>
      </c>
      <c r="F94" s="36"/>
      <c r="G94" s="62"/>
      <c r="H94" s="63">
        <v>85.873917831705583</v>
      </c>
      <c r="I94" s="63"/>
      <c r="J94" s="64">
        <v>0.62070052643083184</v>
      </c>
      <c r="K94" s="39"/>
      <c r="L94" s="39"/>
      <c r="M94" s="39"/>
    </row>
    <row r="95" spans="1:13" ht="12.75" customHeight="1" x14ac:dyDescent="0.2">
      <c r="A95" s="65" t="s">
        <v>12</v>
      </c>
      <c r="B95" s="66">
        <v>128.5645393115116</v>
      </c>
      <c r="C95" s="66">
        <v>9.899999323048057</v>
      </c>
      <c r="D95" s="66">
        <v>135.84443165682677</v>
      </c>
      <c r="E95" s="67">
        <v>0.98188963973131027</v>
      </c>
      <c r="F95" s="36"/>
      <c r="G95" s="68"/>
      <c r="H95" s="66">
        <v>135.84443165682677</v>
      </c>
      <c r="I95" s="69"/>
      <c r="J95" s="67">
        <v>0.98188963973131027</v>
      </c>
      <c r="K95" s="18"/>
      <c r="L95" s="18"/>
      <c r="M95" s="18"/>
    </row>
    <row r="96" spans="1:13" ht="12.75" customHeight="1" x14ac:dyDescent="0.2">
      <c r="A96" s="65" t="s">
        <v>13</v>
      </c>
      <c r="B96" s="66">
        <v>14.741761097539516</v>
      </c>
      <c r="C96" s="66">
        <v>0</v>
      </c>
      <c r="D96" s="66">
        <v>14.741761097539516</v>
      </c>
      <c r="E96" s="67">
        <v>0.10655410984849668</v>
      </c>
      <c r="F96" s="45"/>
      <c r="G96" s="68"/>
      <c r="H96" s="66">
        <v>14.741761097539516</v>
      </c>
      <c r="I96" s="69"/>
      <c r="J96" s="67">
        <v>0.10655410984849668</v>
      </c>
      <c r="K96" s="18"/>
      <c r="L96" s="18"/>
      <c r="M96" s="18"/>
    </row>
    <row r="97" spans="11:13" ht="9.75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3:M1032"/>
  <sheetViews>
    <sheetView zoomScaleNormal="100" workbookViewId="0">
      <selection activeCell="R70" sqref="R70"/>
    </sheetView>
  </sheetViews>
  <sheetFormatPr defaultColWidth="6.42578125" defaultRowHeight="9.75" customHeight="1" x14ac:dyDescent="0.2"/>
  <cols>
    <col min="1" max="1" width="10.5703125" style="4" customWidth="1"/>
    <col min="2" max="2" width="10.28515625" style="4" customWidth="1"/>
    <col min="3" max="3" width="10" style="4" customWidth="1"/>
    <col min="4" max="4" width="8.85546875" style="4" customWidth="1"/>
    <col min="5" max="5" width="10.140625" style="4" customWidth="1"/>
    <col min="6" max="6" width="1.5703125" style="4" customWidth="1"/>
    <col min="7" max="7" width="9.5703125" style="4" customWidth="1"/>
    <col min="8" max="8" width="8.7109375" style="4" customWidth="1"/>
    <col min="9" max="9" width="11.140625" style="4" customWidth="1"/>
    <col min="10" max="10" width="9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20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16</v>
      </c>
      <c r="C5" s="139" t="s">
        <v>5</v>
      </c>
      <c r="D5" s="139" t="s">
        <v>17</v>
      </c>
      <c r="E5" s="139" t="s">
        <v>7</v>
      </c>
      <c r="F5" s="8"/>
      <c r="G5" s="139" t="s">
        <v>3</v>
      </c>
      <c r="H5" s="139" t="s">
        <v>8</v>
      </c>
      <c r="I5" s="139" t="s">
        <v>9</v>
      </c>
      <c r="J5" s="139" t="s">
        <v>7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7.1492655781202119</v>
      </c>
      <c r="C12" s="48">
        <v>0</v>
      </c>
      <c r="D12" s="48">
        <v>7.1492655781202119</v>
      </c>
      <c r="E12" s="49">
        <v>0.76791252181742331</v>
      </c>
      <c r="F12" s="13"/>
      <c r="G12" s="47">
        <v>1938</v>
      </c>
      <c r="H12" s="48">
        <v>9.3100000006155366</v>
      </c>
      <c r="I12" s="50">
        <v>0</v>
      </c>
      <c r="J12" s="51">
        <v>1.0000000000661156</v>
      </c>
      <c r="K12" s="18"/>
      <c r="L12" s="18"/>
      <c r="M12" s="18"/>
    </row>
    <row r="13" spans="1:13" ht="12.75" customHeight="1" x14ac:dyDescent="0.2">
      <c r="A13" s="52">
        <v>1923</v>
      </c>
      <c r="B13" s="53">
        <v>5.9038620158829369</v>
      </c>
      <c r="C13" s="53">
        <v>0</v>
      </c>
      <c r="D13" s="53">
        <v>5.9038620158829369</v>
      </c>
      <c r="E13" s="54">
        <v>0.6341419995577805</v>
      </c>
      <c r="F13" s="13"/>
      <c r="G13" s="52">
        <v>1938</v>
      </c>
      <c r="H13" s="53">
        <v>9.3100000006155366</v>
      </c>
      <c r="I13" s="55">
        <v>1.2345679012345699E-2</v>
      </c>
      <c r="J13" s="56">
        <v>1.0000000000661156</v>
      </c>
      <c r="K13" s="18"/>
      <c r="L13" s="18"/>
      <c r="M13" s="18"/>
    </row>
    <row r="14" spans="1:13" ht="12.75" customHeight="1" x14ac:dyDescent="0.2">
      <c r="A14" s="52">
        <v>1924</v>
      </c>
      <c r="B14" s="53">
        <v>2.2100106656611938</v>
      </c>
      <c r="C14" s="53">
        <v>0</v>
      </c>
      <c r="D14" s="53">
        <v>2.2100106656611938</v>
      </c>
      <c r="E14" s="54">
        <v>0.23738030780463948</v>
      </c>
      <c r="F14" s="13"/>
      <c r="G14" s="52">
        <v>1938</v>
      </c>
      <c r="H14" s="53">
        <v>9.3100000006155366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3.8298628392716947</v>
      </c>
      <c r="C15" s="53">
        <v>0</v>
      </c>
      <c r="D15" s="53">
        <v>3.8298628392716947</v>
      </c>
      <c r="E15" s="54">
        <v>0.41137087425045055</v>
      </c>
      <c r="F15" s="13"/>
      <c r="G15" s="52">
        <v>1938</v>
      </c>
      <c r="H15" s="53">
        <v>9.3100000006155366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4.80219400746443</v>
      </c>
      <c r="C16" s="53">
        <v>0</v>
      </c>
      <c r="D16" s="53">
        <v>4.80219400746443</v>
      </c>
      <c r="E16" s="54">
        <v>0.51581031229478302</v>
      </c>
      <c r="F16" s="13"/>
      <c r="G16" s="52">
        <v>1938</v>
      </c>
      <c r="H16" s="53">
        <v>9.3100000006155366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6.4864965021755845</v>
      </c>
      <c r="C17" s="53">
        <v>0</v>
      </c>
      <c r="D17" s="53">
        <v>6.4864965021755845</v>
      </c>
      <c r="E17" s="54">
        <v>0.69672357703282317</v>
      </c>
      <c r="F17" s="13"/>
      <c r="G17" s="52">
        <v>1938</v>
      </c>
      <c r="H17" s="53">
        <v>9.3100000006155366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7.1777445581909722</v>
      </c>
      <c r="C18" s="53">
        <v>0</v>
      </c>
      <c r="D18" s="53">
        <v>7.1777445581909722</v>
      </c>
      <c r="E18" s="54">
        <v>0.77097148852749431</v>
      </c>
      <c r="F18" s="13"/>
      <c r="G18" s="52">
        <v>1938</v>
      </c>
      <c r="H18" s="53">
        <v>9.3100000006155366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2.1581103502693244</v>
      </c>
      <c r="C19" s="53">
        <v>0</v>
      </c>
      <c r="D19" s="53">
        <v>2.1581103502693244</v>
      </c>
      <c r="E19" s="54">
        <v>0.23180562301496502</v>
      </c>
      <c r="F19" s="13"/>
      <c r="G19" s="52">
        <v>1952</v>
      </c>
      <c r="H19" s="53">
        <v>8.4402890716313426</v>
      </c>
      <c r="I19" s="55">
        <v>8.6419753086419887E-2</v>
      </c>
      <c r="J19" s="56">
        <v>0.90658314410648144</v>
      </c>
      <c r="K19" s="18"/>
      <c r="L19" s="18"/>
      <c r="M19" s="18"/>
    </row>
    <row r="20" spans="1:13" ht="12.75" customHeight="1" x14ac:dyDescent="0.2">
      <c r="A20" s="52">
        <v>1930</v>
      </c>
      <c r="B20" s="53">
        <v>3.4329427005762985</v>
      </c>
      <c r="C20" s="53">
        <v>0</v>
      </c>
      <c r="D20" s="53">
        <v>3.4329427005762985</v>
      </c>
      <c r="E20" s="54">
        <v>0.36873713217790527</v>
      </c>
      <c r="F20" s="13"/>
      <c r="G20" s="52">
        <v>1986</v>
      </c>
      <c r="H20" s="53">
        <v>8.2864112726115682</v>
      </c>
      <c r="I20" s="55">
        <v>9.8765432098765593E-2</v>
      </c>
      <c r="J20" s="56">
        <v>0.89005491649963131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3.08281701332987</v>
      </c>
      <c r="C21" s="53">
        <v>0</v>
      </c>
      <c r="D21" s="53">
        <v>3.08281701332987</v>
      </c>
      <c r="E21" s="54">
        <v>0.33112964697420727</v>
      </c>
      <c r="F21" s="13"/>
      <c r="G21" s="52">
        <v>1956</v>
      </c>
      <c r="H21" s="53">
        <v>8.2640599368581054</v>
      </c>
      <c r="I21" s="55">
        <v>0.1111111111111113</v>
      </c>
      <c r="J21" s="56">
        <v>0.88765412855618742</v>
      </c>
      <c r="K21" s="18"/>
      <c r="L21" s="18"/>
      <c r="M21" s="18"/>
    </row>
    <row r="22" spans="1:13" ht="12.75" customHeight="1" x14ac:dyDescent="0.2">
      <c r="A22" s="52">
        <v>1932</v>
      </c>
      <c r="B22" s="53">
        <v>3.0002432698160573</v>
      </c>
      <c r="C22" s="53">
        <v>0</v>
      </c>
      <c r="D22" s="53">
        <v>3.0002432698160573</v>
      </c>
      <c r="E22" s="54">
        <v>0.32226028676864199</v>
      </c>
      <c r="F22" s="13"/>
      <c r="G22" s="52">
        <v>1943</v>
      </c>
      <c r="H22" s="53">
        <v>8.2447591804547447</v>
      </c>
      <c r="I22" s="55">
        <v>0.12345679012345699</v>
      </c>
      <c r="J22" s="56">
        <v>0.88558100756764169</v>
      </c>
      <c r="K22" s="18"/>
      <c r="L22" s="18"/>
      <c r="M22" s="18"/>
    </row>
    <row r="23" spans="1:13" ht="12.75" customHeight="1" x14ac:dyDescent="0.2">
      <c r="A23" s="52">
        <v>1933</v>
      </c>
      <c r="B23" s="53">
        <v>1.9767681250182803</v>
      </c>
      <c r="C23" s="53">
        <v>0</v>
      </c>
      <c r="D23" s="53">
        <v>1.9767681250182803</v>
      </c>
      <c r="E23" s="54">
        <v>0.21232740333171646</v>
      </c>
      <c r="F23" s="13"/>
      <c r="G23" s="52">
        <v>1998</v>
      </c>
      <c r="H23" s="53">
        <v>8.1835973789614265</v>
      </c>
      <c r="I23" s="55">
        <v>0.13580246913580268</v>
      </c>
      <c r="J23" s="56">
        <v>0.87901153372303176</v>
      </c>
      <c r="K23" s="18"/>
      <c r="L23" s="18"/>
      <c r="M23" s="18"/>
    </row>
    <row r="24" spans="1:13" ht="12.75" customHeight="1" x14ac:dyDescent="0.2">
      <c r="A24" s="52">
        <v>1934</v>
      </c>
      <c r="B24" s="53">
        <v>2.4455782061900946</v>
      </c>
      <c r="C24" s="53">
        <v>0</v>
      </c>
      <c r="D24" s="53">
        <v>2.4455782061900946</v>
      </c>
      <c r="E24" s="54">
        <v>0.26268294373685225</v>
      </c>
      <c r="F24" s="13"/>
      <c r="G24" s="52">
        <v>1941</v>
      </c>
      <c r="H24" s="53">
        <v>8.1383283284743211</v>
      </c>
      <c r="I24" s="55">
        <v>0.14814814814814839</v>
      </c>
      <c r="J24" s="56">
        <v>0.87414912228510422</v>
      </c>
      <c r="K24" s="18"/>
      <c r="L24" s="18"/>
      <c r="M24" s="18"/>
    </row>
    <row r="25" spans="1:13" ht="12.75" customHeight="1" x14ac:dyDescent="0.2">
      <c r="A25" s="52">
        <v>1935</v>
      </c>
      <c r="B25" s="53">
        <v>6.2585037574012468</v>
      </c>
      <c r="C25" s="53">
        <v>0</v>
      </c>
      <c r="D25" s="53">
        <v>6.2585037574012468</v>
      </c>
      <c r="E25" s="54">
        <v>0.6722345604082971</v>
      </c>
      <c r="F25" s="13"/>
      <c r="G25" s="52">
        <v>1974</v>
      </c>
      <c r="H25" s="53">
        <v>7.9209399832441614</v>
      </c>
      <c r="I25" s="55">
        <v>0.1604938271604941</v>
      </c>
      <c r="J25" s="56">
        <v>0.85079913890914727</v>
      </c>
      <c r="K25" s="18"/>
      <c r="L25" s="18"/>
      <c r="M25" s="18"/>
    </row>
    <row r="26" spans="1:13" ht="12.75" customHeight="1" x14ac:dyDescent="0.2">
      <c r="A26" s="52">
        <v>1936</v>
      </c>
      <c r="B26" s="53">
        <v>7.021947414504818</v>
      </c>
      <c r="C26" s="53">
        <v>0</v>
      </c>
      <c r="D26" s="53">
        <v>7.021947414504818</v>
      </c>
      <c r="E26" s="54">
        <v>0.75423710145057121</v>
      </c>
      <c r="F26" s="13"/>
      <c r="G26" s="52">
        <v>1997</v>
      </c>
      <c r="H26" s="53">
        <v>7.8851119068681577</v>
      </c>
      <c r="I26" s="55">
        <v>0.17283950617283977</v>
      </c>
      <c r="J26" s="56">
        <v>0.84695079558197173</v>
      </c>
      <c r="K26" s="18"/>
      <c r="L26" s="18"/>
      <c r="M26" s="18"/>
    </row>
    <row r="27" spans="1:13" ht="12.75" customHeight="1" x14ac:dyDescent="0.2">
      <c r="A27" s="52">
        <v>1937</v>
      </c>
      <c r="B27" s="53">
        <v>6.9537538344299854</v>
      </c>
      <c r="C27" s="53">
        <v>0</v>
      </c>
      <c r="D27" s="53">
        <v>6.9537538344299854</v>
      </c>
      <c r="E27" s="54">
        <v>0.74691233452524008</v>
      </c>
      <c r="F27" s="13"/>
      <c r="G27" s="52">
        <v>1978</v>
      </c>
      <c r="H27" s="53">
        <v>7.5296090614983928</v>
      </c>
      <c r="I27" s="55">
        <v>0.18518518518518548</v>
      </c>
      <c r="J27" s="56">
        <v>0.80876574237361898</v>
      </c>
      <c r="K27" s="18"/>
      <c r="L27" s="18"/>
      <c r="M27" s="18"/>
    </row>
    <row r="28" spans="1:13" ht="12.75" customHeight="1" x14ac:dyDescent="0.2">
      <c r="A28" s="52">
        <v>1938</v>
      </c>
      <c r="B28" s="53">
        <v>9.3100000006155366</v>
      </c>
      <c r="C28" s="53">
        <v>0</v>
      </c>
      <c r="D28" s="53">
        <v>9.3100000006155366</v>
      </c>
      <c r="E28" s="54">
        <v>1.0000000000661156</v>
      </c>
      <c r="F28" s="13"/>
      <c r="G28" s="52">
        <v>1995</v>
      </c>
      <c r="H28" s="53">
        <v>7.4094744957015957</v>
      </c>
      <c r="I28" s="55">
        <v>0.19753086419753119</v>
      </c>
      <c r="J28" s="56">
        <v>0.79586192220210472</v>
      </c>
      <c r="K28" s="18"/>
      <c r="L28" s="18"/>
      <c r="M28" s="18"/>
    </row>
    <row r="29" spans="1:13" ht="12.75" customHeight="1" x14ac:dyDescent="0.2">
      <c r="A29" s="52">
        <v>1939</v>
      </c>
      <c r="B29" s="53">
        <v>2.5208106299095459</v>
      </c>
      <c r="C29" s="53">
        <v>0</v>
      </c>
      <c r="D29" s="53">
        <v>2.5208106299095459</v>
      </c>
      <c r="E29" s="54">
        <v>0.27076376261112201</v>
      </c>
      <c r="F29" s="13"/>
      <c r="G29" s="52">
        <v>1984</v>
      </c>
      <c r="H29" s="53">
        <v>7.3204159918320517</v>
      </c>
      <c r="I29" s="55">
        <v>0.20987654320987689</v>
      </c>
      <c r="J29" s="56">
        <v>0.78629602490140182</v>
      </c>
      <c r="K29" s="18"/>
      <c r="L29" s="18"/>
      <c r="M29" s="18"/>
    </row>
    <row r="30" spans="1:13" ht="12.75" customHeight="1" x14ac:dyDescent="0.2">
      <c r="A30" s="52">
        <v>1940</v>
      </c>
      <c r="B30" s="53">
        <v>6.0289325917827412</v>
      </c>
      <c r="C30" s="53">
        <v>0</v>
      </c>
      <c r="D30" s="53">
        <v>6.0289325917827412</v>
      </c>
      <c r="E30" s="54">
        <v>0.64757600341382826</v>
      </c>
      <c r="F30" s="13"/>
      <c r="G30" s="52">
        <v>1951</v>
      </c>
      <c r="H30" s="53">
        <v>7.3020768002280612</v>
      </c>
      <c r="I30" s="55">
        <v>0.2222222222222226</v>
      </c>
      <c r="J30" s="56">
        <v>0.78432618692030731</v>
      </c>
      <c r="K30" s="18"/>
      <c r="L30" s="18"/>
      <c r="M30" s="18"/>
    </row>
    <row r="31" spans="1:13" ht="12.75" customHeight="1" x14ac:dyDescent="0.2">
      <c r="A31" s="52">
        <v>1941</v>
      </c>
      <c r="B31" s="53">
        <v>8.1383283284743211</v>
      </c>
      <c r="C31" s="53">
        <v>0</v>
      </c>
      <c r="D31" s="53">
        <v>8.1383283284743211</v>
      </c>
      <c r="E31" s="54">
        <v>0.87414912228510422</v>
      </c>
      <c r="F31" s="13"/>
      <c r="G31" s="52">
        <v>1973</v>
      </c>
      <c r="H31" s="53">
        <v>7.2878733954330297</v>
      </c>
      <c r="I31" s="55">
        <v>0.23456790123456828</v>
      </c>
      <c r="J31" s="56">
        <v>0.78280057953093762</v>
      </c>
      <c r="K31" s="18"/>
      <c r="L31" s="18"/>
      <c r="M31" s="18"/>
    </row>
    <row r="32" spans="1:13" ht="12.75" customHeight="1" x14ac:dyDescent="0.2">
      <c r="A32" s="52">
        <v>1942</v>
      </c>
      <c r="B32" s="53">
        <v>6.4796767521563128</v>
      </c>
      <c r="C32" s="53">
        <v>0</v>
      </c>
      <c r="D32" s="53">
        <v>6.4796767521563128</v>
      </c>
      <c r="E32" s="54">
        <v>0.69599105823376073</v>
      </c>
      <c r="F32" s="13"/>
      <c r="G32" s="52">
        <v>1928</v>
      </c>
      <c r="H32" s="53">
        <v>7.1777445581909722</v>
      </c>
      <c r="I32" s="55">
        <v>0.24691358024691398</v>
      </c>
      <c r="J32" s="56">
        <v>0.77097148852749431</v>
      </c>
      <c r="K32" s="18"/>
      <c r="L32" s="18"/>
      <c r="M32" s="18"/>
    </row>
    <row r="33" spans="1:13" ht="12.75" customHeight="1" x14ac:dyDescent="0.2">
      <c r="A33" s="52">
        <v>1943</v>
      </c>
      <c r="B33" s="53">
        <v>8.2447591804547447</v>
      </c>
      <c r="C33" s="53">
        <v>0</v>
      </c>
      <c r="D33" s="53">
        <v>8.2447591804547447</v>
      </c>
      <c r="E33" s="54">
        <v>0.88558100756764169</v>
      </c>
      <c r="F33" s="13"/>
      <c r="G33" s="52">
        <v>1996</v>
      </c>
      <c r="H33" s="53">
        <v>7.1671126150835081</v>
      </c>
      <c r="I33" s="55">
        <v>0.25925925925925969</v>
      </c>
      <c r="J33" s="56">
        <v>0.76982949678662815</v>
      </c>
      <c r="K33" s="18"/>
      <c r="L33" s="18"/>
      <c r="M33" s="18"/>
    </row>
    <row r="34" spans="1:13" ht="12.75" customHeight="1" x14ac:dyDescent="0.2">
      <c r="A34" s="52">
        <v>1944</v>
      </c>
      <c r="B34" s="53">
        <v>3.9266207204670134</v>
      </c>
      <c r="C34" s="53">
        <v>0</v>
      </c>
      <c r="D34" s="53">
        <v>3.9266207204670134</v>
      </c>
      <c r="E34" s="54">
        <v>0.42176377233802503</v>
      </c>
      <c r="F34" s="13"/>
      <c r="G34" s="52">
        <v>1922</v>
      </c>
      <c r="H34" s="53">
        <v>7.1492655781202119</v>
      </c>
      <c r="I34" s="55">
        <v>0.27160493827160537</v>
      </c>
      <c r="J34" s="56">
        <v>0.76791252181742331</v>
      </c>
      <c r="K34" s="18"/>
      <c r="L34" s="18"/>
      <c r="M34" s="18"/>
    </row>
    <row r="35" spans="1:13" ht="12.75" customHeight="1" x14ac:dyDescent="0.2">
      <c r="A35" s="52">
        <v>1945</v>
      </c>
      <c r="B35" s="53">
        <v>6.9080276640275748</v>
      </c>
      <c r="C35" s="53">
        <v>0</v>
      </c>
      <c r="D35" s="53">
        <v>6.9080276640275748</v>
      </c>
      <c r="E35" s="54">
        <v>0.7420008232038211</v>
      </c>
      <c r="F35" s="13"/>
      <c r="G35" s="52">
        <v>1999</v>
      </c>
      <c r="H35" s="53">
        <v>7.1249512916403468</v>
      </c>
      <c r="I35" s="55">
        <v>0.2839506172839511</v>
      </c>
      <c r="J35" s="56">
        <v>0.76530089061657858</v>
      </c>
      <c r="K35" s="18"/>
      <c r="L35" s="18"/>
      <c r="M35" s="18"/>
    </row>
    <row r="36" spans="1:13" ht="12.75" customHeight="1" x14ac:dyDescent="0.2">
      <c r="A36" s="52">
        <v>1946</v>
      </c>
      <c r="B36" s="53">
        <v>6.3312060771800285</v>
      </c>
      <c r="C36" s="53">
        <v>0</v>
      </c>
      <c r="D36" s="53">
        <v>6.3312060771800285</v>
      </c>
      <c r="E36" s="54">
        <v>0.68004361731257013</v>
      </c>
      <c r="F36" s="13"/>
      <c r="G36" s="52">
        <v>1970</v>
      </c>
      <c r="H36" s="53">
        <v>7.0556300611402367</v>
      </c>
      <c r="I36" s="55">
        <v>0.29629629629629678</v>
      </c>
      <c r="J36" s="56">
        <v>0.75785500119658822</v>
      </c>
      <c r="K36" s="18"/>
      <c r="L36" s="18"/>
      <c r="M36" s="18"/>
    </row>
    <row r="37" spans="1:13" ht="12.75" customHeight="1" x14ac:dyDescent="0.2">
      <c r="A37" s="52">
        <v>1947</v>
      </c>
      <c r="B37" s="53">
        <v>5.0782184252581546</v>
      </c>
      <c r="C37" s="53">
        <v>0</v>
      </c>
      <c r="D37" s="53">
        <v>5.0782184252581546</v>
      </c>
      <c r="E37" s="54">
        <v>0.54545847747133769</v>
      </c>
      <c r="F37" s="13"/>
      <c r="G37" s="52">
        <v>1936</v>
      </c>
      <c r="H37" s="53">
        <v>7.021947414504818</v>
      </c>
      <c r="I37" s="55">
        <v>0.30864197530864246</v>
      </c>
      <c r="J37" s="56">
        <v>0.75423710145057121</v>
      </c>
      <c r="K37" s="18"/>
      <c r="L37" s="18"/>
      <c r="M37" s="18"/>
    </row>
    <row r="38" spans="1:13" ht="12.75" customHeight="1" x14ac:dyDescent="0.2">
      <c r="A38" s="52">
        <v>1948</v>
      </c>
      <c r="B38" s="53">
        <v>4.8140944091137987</v>
      </c>
      <c r="C38" s="53">
        <v>0</v>
      </c>
      <c r="D38" s="53">
        <v>4.8140944091137987</v>
      </c>
      <c r="E38" s="54">
        <v>0.51708855092521999</v>
      </c>
      <c r="F38" s="13"/>
      <c r="G38" s="52">
        <v>1985</v>
      </c>
      <c r="H38" s="53">
        <v>6.9705741613339116</v>
      </c>
      <c r="I38" s="55">
        <v>0.32098765432098819</v>
      </c>
      <c r="J38" s="56">
        <v>0.7487190291443514</v>
      </c>
      <c r="K38" s="18"/>
      <c r="L38" s="18"/>
      <c r="M38" s="18"/>
    </row>
    <row r="39" spans="1:13" ht="12.75" customHeight="1" x14ac:dyDescent="0.2">
      <c r="A39" s="52">
        <v>1949</v>
      </c>
      <c r="B39" s="53">
        <v>3.5722419384893174</v>
      </c>
      <c r="C39" s="53">
        <v>0</v>
      </c>
      <c r="D39" s="53">
        <v>3.5722419384893174</v>
      </c>
      <c r="E39" s="54">
        <v>0.38369945633612429</v>
      </c>
      <c r="F39" s="13"/>
      <c r="G39" s="52">
        <v>1937</v>
      </c>
      <c r="H39" s="53">
        <v>6.9537538344299854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5.6427796478679788</v>
      </c>
      <c r="C40" s="53">
        <v>0</v>
      </c>
      <c r="D40" s="53">
        <v>5.6427796478679788</v>
      </c>
      <c r="E40" s="54">
        <v>0.60609878065177003</v>
      </c>
      <c r="F40" s="13"/>
      <c r="G40" s="52">
        <v>1945</v>
      </c>
      <c r="H40" s="53">
        <v>6.9080276640275748</v>
      </c>
      <c r="I40" s="55">
        <v>0.34567901234567955</v>
      </c>
      <c r="J40" s="56">
        <v>0.7420008232038211</v>
      </c>
      <c r="K40" s="18"/>
      <c r="L40" s="18"/>
      <c r="M40" s="18"/>
    </row>
    <row r="41" spans="1:13" ht="12.75" customHeight="1" x14ac:dyDescent="0.2">
      <c r="A41" s="52">
        <v>1951</v>
      </c>
      <c r="B41" s="53">
        <v>7.3020768002280612</v>
      </c>
      <c r="C41" s="53">
        <v>0</v>
      </c>
      <c r="D41" s="53">
        <v>7.3020768002280612</v>
      </c>
      <c r="E41" s="54">
        <v>0.78432618692030731</v>
      </c>
      <c r="F41" s="13"/>
      <c r="G41" s="52">
        <v>1945</v>
      </c>
      <c r="H41" s="53">
        <v>6.9080276640275748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8.4402890716313426</v>
      </c>
      <c r="C42" s="53">
        <v>0</v>
      </c>
      <c r="D42" s="53">
        <v>8.4402890716313426</v>
      </c>
      <c r="E42" s="54">
        <v>0.90658314410648144</v>
      </c>
      <c r="F42" s="13"/>
      <c r="G42" s="52">
        <v>2000</v>
      </c>
      <c r="H42" s="53">
        <v>6.893497938302044</v>
      </c>
      <c r="I42" s="55">
        <v>0.37037037037037096</v>
      </c>
      <c r="J42" s="56">
        <v>0.74044016523115397</v>
      </c>
      <c r="K42" s="18"/>
      <c r="L42" s="18"/>
      <c r="M42" s="18"/>
    </row>
    <row r="43" spans="1:13" ht="12.75" customHeight="1" x14ac:dyDescent="0.2">
      <c r="A43" s="52">
        <v>1953</v>
      </c>
      <c r="B43" s="53">
        <v>5.907458432248875</v>
      </c>
      <c r="C43" s="53">
        <v>0</v>
      </c>
      <c r="D43" s="53">
        <v>5.907458432248875</v>
      </c>
      <c r="E43" s="54">
        <v>0.63452829562286517</v>
      </c>
      <c r="F43" s="13"/>
      <c r="G43" s="52">
        <v>2003</v>
      </c>
      <c r="H43" s="53">
        <v>6.7006381965645616</v>
      </c>
      <c r="I43" s="55">
        <v>0.38271604938271669</v>
      </c>
      <c r="J43" s="56">
        <v>0.71972483314334712</v>
      </c>
      <c r="K43" s="18"/>
      <c r="L43" s="18"/>
      <c r="M43" s="18"/>
    </row>
    <row r="44" spans="1:13" ht="12.75" customHeight="1" x14ac:dyDescent="0.2">
      <c r="A44" s="52">
        <v>1954</v>
      </c>
      <c r="B44" s="53">
        <v>5.9481393215989105</v>
      </c>
      <c r="C44" s="53">
        <v>0</v>
      </c>
      <c r="D44" s="53">
        <v>5.9481393215989105</v>
      </c>
      <c r="E44" s="54">
        <v>0.63889788631567246</v>
      </c>
      <c r="F44" s="13"/>
      <c r="G44" s="52">
        <v>1975</v>
      </c>
      <c r="H44" s="53">
        <v>6.6177268500641251</v>
      </c>
      <c r="I44" s="55">
        <v>0.39506172839506237</v>
      </c>
      <c r="J44" s="56">
        <v>0.71081921053320352</v>
      </c>
      <c r="K44" s="18"/>
      <c r="L44" s="18"/>
      <c r="M44" s="18"/>
    </row>
    <row r="45" spans="1:13" ht="12.75" customHeight="1" x14ac:dyDescent="0.2">
      <c r="A45" s="52">
        <v>1955</v>
      </c>
      <c r="B45" s="53">
        <v>3.9125624424985368</v>
      </c>
      <c r="C45" s="53">
        <v>0</v>
      </c>
      <c r="D45" s="53">
        <v>3.9125624424985368</v>
      </c>
      <c r="E45" s="54">
        <v>0.42025375322218439</v>
      </c>
      <c r="F45" s="13"/>
      <c r="G45" s="52">
        <v>1927</v>
      </c>
      <c r="H45" s="53">
        <v>6.4864965021755845</v>
      </c>
      <c r="I45" s="55">
        <v>0.40740740740740805</v>
      </c>
      <c r="J45" s="56">
        <v>0.69672357703282317</v>
      </c>
      <c r="K45" s="18"/>
      <c r="L45" s="18"/>
      <c r="M45" s="18"/>
    </row>
    <row r="46" spans="1:13" ht="12.75" customHeight="1" x14ac:dyDescent="0.2">
      <c r="A46" s="52">
        <v>1956</v>
      </c>
      <c r="B46" s="53">
        <v>8.2640599368581054</v>
      </c>
      <c r="C46" s="53">
        <v>0</v>
      </c>
      <c r="D46" s="53">
        <v>8.2640599368581054</v>
      </c>
      <c r="E46" s="54">
        <v>0.88765412855618742</v>
      </c>
      <c r="F46" s="13"/>
      <c r="G46" s="52">
        <v>1942</v>
      </c>
      <c r="H46" s="53">
        <v>6.4796767521563128</v>
      </c>
      <c r="I46" s="55">
        <v>0.41975308641975378</v>
      </c>
      <c r="J46" s="56">
        <v>0.69599105823376073</v>
      </c>
      <c r="K46" s="18"/>
      <c r="L46" s="18"/>
      <c r="M46" s="18"/>
    </row>
    <row r="47" spans="1:13" ht="12.75" customHeight="1" x14ac:dyDescent="0.2">
      <c r="A47" s="52">
        <v>1957</v>
      </c>
      <c r="B47" s="53">
        <v>5.1296163057977848</v>
      </c>
      <c r="C47" s="53">
        <v>0</v>
      </c>
      <c r="D47" s="53">
        <v>5.1296163057977848</v>
      </c>
      <c r="E47" s="54">
        <v>0.55097919503735604</v>
      </c>
      <c r="F47" s="13"/>
      <c r="G47" s="52">
        <v>1971</v>
      </c>
      <c r="H47" s="53">
        <v>6.3727670722061909</v>
      </c>
      <c r="I47" s="55">
        <v>0.43209876543209946</v>
      </c>
      <c r="J47" s="56">
        <v>0.68450774137553072</v>
      </c>
      <c r="K47" s="18"/>
      <c r="L47" s="18"/>
      <c r="M47" s="18"/>
    </row>
    <row r="48" spans="1:13" ht="12.75" customHeight="1" x14ac:dyDescent="0.2">
      <c r="A48" s="52">
        <v>1958</v>
      </c>
      <c r="B48" s="53">
        <v>9.3100000006155366</v>
      </c>
      <c r="C48" s="53">
        <v>0</v>
      </c>
      <c r="D48" s="53">
        <v>9.3100000006155366</v>
      </c>
      <c r="E48" s="54">
        <v>1.0000000000661156</v>
      </c>
      <c r="F48" s="13"/>
      <c r="G48" s="52">
        <v>1946</v>
      </c>
      <c r="H48" s="53">
        <v>6.3312060771800285</v>
      </c>
      <c r="I48" s="55">
        <v>0.4444444444444452</v>
      </c>
      <c r="J48" s="56">
        <v>0.68004361731257013</v>
      </c>
      <c r="K48" s="18"/>
      <c r="L48" s="18"/>
      <c r="M48" s="18"/>
    </row>
    <row r="49" spans="1:13" ht="12.75" customHeight="1" x14ac:dyDescent="0.2">
      <c r="A49" s="52">
        <v>1959</v>
      </c>
      <c r="B49" s="53">
        <v>5.1188699095523251</v>
      </c>
      <c r="C49" s="53">
        <v>0</v>
      </c>
      <c r="D49" s="53">
        <v>5.1188699095523251</v>
      </c>
      <c r="E49" s="54">
        <v>0.54982490972635067</v>
      </c>
      <c r="F49" s="13"/>
      <c r="G49" s="52">
        <v>1935</v>
      </c>
      <c r="H49" s="53">
        <v>6.2585037574012468</v>
      </c>
      <c r="I49" s="55">
        <v>0.45679012345679088</v>
      </c>
      <c r="J49" s="56">
        <v>0.6722345604082971</v>
      </c>
      <c r="K49" s="18"/>
      <c r="L49" s="18"/>
      <c r="M49" s="18"/>
    </row>
    <row r="50" spans="1:13" ht="12.75" customHeight="1" x14ac:dyDescent="0.2">
      <c r="A50" s="52">
        <v>1960</v>
      </c>
      <c r="B50" s="53">
        <v>4.5136792895752382</v>
      </c>
      <c r="C50" s="53">
        <v>0</v>
      </c>
      <c r="D50" s="53">
        <v>4.5136792895752382</v>
      </c>
      <c r="E50" s="54">
        <v>0.48482054667832847</v>
      </c>
      <c r="F50" s="13"/>
      <c r="G50" s="52">
        <v>1965</v>
      </c>
      <c r="H50" s="53">
        <v>6.1851964549125169</v>
      </c>
      <c r="I50" s="55">
        <v>0.46913580246913655</v>
      </c>
      <c r="J50" s="56">
        <v>0.66436052147288038</v>
      </c>
      <c r="K50" s="18"/>
      <c r="L50" s="18"/>
      <c r="M50" s="18"/>
    </row>
    <row r="51" spans="1:13" ht="12.75" customHeight="1" x14ac:dyDescent="0.2">
      <c r="A51" s="52">
        <v>1961</v>
      </c>
      <c r="B51" s="53">
        <v>1.9409952525369798</v>
      </c>
      <c r="C51" s="53">
        <v>0</v>
      </c>
      <c r="D51" s="53">
        <v>1.9409952525369798</v>
      </c>
      <c r="E51" s="54">
        <v>0.20848498953136194</v>
      </c>
      <c r="F51" s="13"/>
      <c r="G51" s="52">
        <v>1963</v>
      </c>
      <c r="H51" s="53">
        <v>6.1452185519927074</v>
      </c>
      <c r="I51" s="55">
        <v>0.48148148148148229</v>
      </c>
      <c r="J51" s="56">
        <v>0.6600664395266066</v>
      </c>
      <c r="K51" s="18"/>
      <c r="L51" s="18"/>
      <c r="M51" s="18"/>
    </row>
    <row r="52" spans="1:13" ht="12.75" customHeight="1" x14ac:dyDescent="0.2">
      <c r="A52" s="52">
        <v>1962</v>
      </c>
      <c r="B52" s="53">
        <v>5.2148976921709078</v>
      </c>
      <c r="C52" s="53">
        <v>0</v>
      </c>
      <c r="D52" s="53">
        <v>5.2148976921709078</v>
      </c>
      <c r="E52" s="54">
        <v>0.56013938691416842</v>
      </c>
      <c r="F52" s="13"/>
      <c r="G52" s="52">
        <v>1993</v>
      </c>
      <c r="H52" s="53">
        <v>6.1252261926626019</v>
      </c>
      <c r="I52" s="55">
        <v>0.49382716049382797</v>
      </c>
      <c r="J52" s="56">
        <v>0.65791903250940942</v>
      </c>
      <c r="K52" s="18"/>
      <c r="L52" s="18"/>
      <c r="M52" s="18"/>
    </row>
    <row r="53" spans="1:13" ht="12.75" customHeight="1" x14ac:dyDescent="0.2">
      <c r="A53" s="52">
        <v>1963</v>
      </c>
      <c r="B53" s="53">
        <v>6.1452185519927074</v>
      </c>
      <c r="C53" s="53">
        <v>0</v>
      </c>
      <c r="D53" s="53">
        <v>6.1452185519927074</v>
      </c>
      <c r="E53" s="54">
        <v>0.6600664395266066</v>
      </c>
      <c r="F53" s="13"/>
      <c r="G53" s="52">
        <v>1940</v>
      </c>
      <c r="H53" s="53">
        <v>6.0289325917827412</v>
      </c>
      <c r="I53" s="55">
        <v>0.50617283950617364</v>
      </c>
      <c r="J53" s="56">
        <v>0.64757600341382826</v>
      </c>
      <c r="K53" s="18"/>
      <c r="L53" s="18"/>
      <c r="M53" s="18"/>
    </row>
    <row r="54" spans="1:13" ht="12.75" customHeight="1" x14ac:dyDescent="0.2">
      <c r="A54" s="52">
        <v>1964</v>
      </c>
      <c r="B54" s="53">
        <v>3.7172881654818233</v>
      </c>
      <c r="C54" s="53">
        <v>0</v>
      </c>
      <c r="D54" s="53">
        <v>3.7172881654818233</v>
      </c>
      <c r="E54" s="54">
        <v>0.39927907255443856</v>
      </c>
      <c r="F54" s="13"/>
      <c r="G54" s="52">
        <v>1954</v>
      </c>
      <c r="H54" s="53">
        <v>5.9481393215989105</v>
      </c>
      <c r="I54" s="55">
        <v>0.51851851851851938</v>
      </c>
      <c r="J54" s="56">
        <v>0.63889788631567246</v>
      </c>
      <c r="K54" s="18"/>
      <c r="L54" s="18"/>
      <c r="M54" s="18"/>
    </row>
    <row r="55" spans="1:13" ht="12.75" customHeight="1" x14ac:dyDescent="0.2">
      <c r="A55" s="47">
        <v>1965</v>
      </c>
      <c r="B55" s="48">
        <v>6.1851964549125169</v>
      </c>
      <c r="C55" s="48">
        <v>0</v>
      </c>
      <c r="D55" s="48">
        <v>6.1851964549125169</v>
      </c>
      <c r="E55" s="49">
        <v>0.66436052147288038</v>
      </c>
      <c r="F55" s="13"/>
      <c r="G55" s="47">
        <v>1989</v>
      </c>
      <c r="H55" s="48">
        <v>5.9127033136292599</v>
      </c>
      <c r="I55" s="50">
        <v>0.53086419753086511</v>
      </c>
      <c r="J55" s="51">
        <v>0.63509165559927605</v>
      </c>
      <c r="K55" s="18"/>
      <c r="L55" s="18"/>
      <c r="M55" s="18"/>
    </row>
    <row r="56" spans="1:13" ht="12.75" customHeight="1" x14ac:dyDescent="0.2">
      <c r="A56" s="52">
        <v>1966</v>
      </c>
      <c r="B56" s="53">
        <v>5.8925332380786468</v>
      </c>
      <c r="C56" s="53">
        <v>0</v>
      </c>
      <c r="D56" s="53">
        <v>5.8925332380786468</v>
      </c>
      <c r="E56" s="54">
        <v>0.63292515983658937</v>
      </c>
      <c r="F56" s="13"/>
      <c r="G56" s="52">
        <v>1953</v>
      </c>
      <c r="H56" s="53">
        <v>5.907458432248875</v>
      </c>
      <c r="I56" s="55">
        <v>0.54320987654321073</v>
      </c>
      <c r="J56" s="56">
        <v>0.63452829562286517</v>
      </c>
      <c r="K56" s="18"/>
      <c r="L56" s="18"/>
      <c r="M56" s="18"/>
    </row>
    <row r="57" spans="1:13" ht="12.75" customHeight="1" x14ac:dyDescent="0.2">
      <c r="A57" s="52">
        <v>1967</v>
      </c>
      <c r="B57" s="53">
        <v>9.3100000006155366</v>
      </c>
      <c r="C57" s="53">
        <v>0</v>
      </c>
      <c r="D57" s="53">
        <v>9.3100000006155366</v>
      </c>
      <c r="E57" s="54">
        <v>1.0000000000661156</v>
      </c>
      <c r="F57" s="13"/>
      <c r="G57" s="52">
        <v>1923</v>
      </c>
      <c r="H57" s="53">
        <v>5.9038620158829369</v>
      </c>
      <c r="I57" s="55">
        <v>0.55555555555555647</v>
      </c>
      <c r="J57" s="56">
        <v>0.6341419995577805</v>
      </c>
      <c r="K57" s="18"/>
      <c r="L57" s="18"/>
      <c r="M57" s="18"/>
    </row>
    <row r="58" spans="1:13" ht="12.75" customHeight="1" x14ac:dyDescent="0.2">
      <c r="A58" s="52">
        <v>1968</v>
      </c>
      <c r="B58" s="53">
        <v>4.9867154838674441</v>
      </c>
      <c r="C58" s="53">
        <v>0</v>
      </c>
      <c r="D58" s="53">
        <v>4.9867154838674441</v>
      </c>
      <c r="E58" s="54">
        <v>0.5356300197494569</v>
      </c>
      <c r="F58" s="13"/>
      <c r="G58" s="52">
        <v>1966</v>
      </c>
      <c r="H58" s="53">
        <v>5.8925332380786468</v>
      </c>
      <c r="I58" s="55">
        <v>0.5679012345679022</v>
      </c>
      <c r="J58" s="56">
        <v>0.63292515983658937</v>
      </c>
      <c r="K58" s="18"/>
      <c r="L58" s="18"/>
      <c r="M58" s="18"/>
    </row>
    <row r="59" spans="1:13" ht="12.75" customHeight="1" x14ac:dyDescent="0.2">
      <c r="A59" s="52">
        <v>1969</v>
      </c>
      <c r="B59" s="53">
        <v>9.3100000006155366</v>
      </c>
      <c r="C59" s="53">
        <v>0</v>
      </c>
      <c r="D59" s="53">
        <v>9.3100000006155366</v>
      </c>
      <c r="E59" s="54">
        <v>1.0000000000661156</v>
      </c>
      <c r="F59" s="13"/>
      <c r="G59" s="52">
        <v>1950</v>
      </c>
      <c r="H59" s="53">
        <v>5.6427796478679788</v>
      </c>
      <c r="I59" s="55">
        <v>0.58024691358024783</v>
      </c>
      <c r="J59" s="56">
        <v>0.60609878065177003</v>
      </c>
      <c r="K59" s="18"/>
      <c r="L59" s="18"/>
      <c r="M59" s="18"/>
    </row>
    <row r="60" spans="1:13" ht="12.75" customHeight="1" x14ac:dyDescent="0.2">
      <c r="A60" s="52">
        <v>1970</v>
      </c>
      <c r="B60" s="53">
        <v>7.0556300611402367</v>
      </c>
      <c r="C60" s="53">
        <v>0</v>
      </c>
      <c r="D60" s="53">
        <v>7.0556300611402367</v>
      </c>
      <c r="E60" s="54">
        <v>0.75785500119658822</v>
      </c>
      <c r="F60" s="13"/>
      <c r="G60" s="52">
        <v>1962</v>
      </c>
      <c r="H60" s="53">
        <v>5.2148976921709078</v>
      </c>
      <c r="I60" s="55">
        <v>0.59259259259259356</v>
      </c>
      <c r="J60" s="56">
        <v>0.56013938691416842</v>
      </c>
      <c r="K60" s="18"/>
      <c r="L60" s="18"/>
      <c r="M60" s="18"/>
    </row>
    <row r="61" spans="1:13" ht="12.75" customHeight="1" x14ac:dyDescent="0.2">
      <c r="A61" s="52">
        <v>1971</v>
      </c>
      <c r="B61" s="53">
        <v>6.3727670722061909</v>
      </c>
      <c r="C61" s="53">
        <v>0</v>
      </c>
      <c r="D61" s="53">
        <v>6.3727670722061909</v>
      </c>
      <c r="E61" s="54">
        <v>0.68450774137553072</v>
      </c>
      <c r="F61" s="13"/>
      <c r="G61" s="52">
        <v>1981</v>
      </c>
      <c r="H61" s="53">
        <v>5.1912408667506682</v>
      </c>
      <c r="I61" s="55">
        <v>0.60493827160493929</v>
      </c>
      <c r="J61" s="56">
        <v>0.55759837451672056</v>
      </c>
      <c r="K61" s="18"/>
      <c r="L61" s="18"/>
      <c r="M61" s="18"/>
    </row>
    <row r="62" spans="1:13" ht="12.75" customHeight="1" x14ac:dyDescent="0.2">
      <c r="A62" s="52">
        <v>1972</v>
      </c>
      <c r="B62" s="53">
        <v>4.8013087850999572</v>
      </c>
      <c r="C62" s="53">
        <v>0</v>
      </c>
      <c r="D62" s="53">
        <v>4.8013087850999572</v>
      </c>
      <c r="E62" s="54">
        <v>0.51571522933404479</v>
      </c>
      <c r="F62" s="13"/>
      <c r="G62" s="52">
        <v>1957</v>
      </c>
      <c r="H62" s="53">
        <v>5.1296163057977848</v>
      </c>
      <c r="I62" s="55">
        <v>0.61728395061728492</v>
      </c>
      <c r="J62" s="56">
        <v>0.55097919503735604</v>
      </c>
      <c r="K62" s="18"/>
      <c r="L62" s="18"/>
      <c r="M62" s="18"/>
    </row>
    <row r="63" spans="1:13" ht="12.75" customHeight="1" x14ac:dyDescent="0.2">
      <c r="A63" s="52">
        <v>1973</v>
      </c>
      <c r="B63" s="53">
        <v>7.2878733954330297</v>
      </c>
      <c r="C63" s="53">
        <v>0</v>
      </c>
      <c r="D63" s="53">
        <v>7.2878733954330297</v>
      </c>
      <c r="E63" s="54">
        <v>0.78280057953093762</v>
      </c>
      <c r="F63" s="13"/>
      <c r="G63" s="52">
        <v>1959</v>
      </c>
      <c r="H63" s="53">
        <v>5.1188699095523251</v>
      </c>
      <c r="I63" s="55">
        <v>0.62962962962963065</v>
      </c>
      <c r="J63" s="56">
        <v>0.54982490972635067</v>
      </c>
      <c r="K63" s="18"/>
      <c r="L63" s="18"/>
      <c r="M63" s="18"/>
    </row>
    <row r="64" spans="1:13" ht="12.75" customHeight="1" x14ac:dyDescent="0.2">
      <c r="A64" s="52">
        <v>1974</v>
      </c>
      <c r="B64" s="53">
        <v>7.9209399832441614</v>
      </c>
      <c r="C64" s="53">
        <v>0</v>
      </c>
      <c r="D64" s="53">
        <v>7.9209399832441614</v>
      </c>
      <c r="E64" s="54">
        <v>0.85079913890914727</v>
      </c>
      <c r="F64" s="13"/>
      <c r="G64" s="52">
        <v>1947</v>
      </c>
      <c r="H64" s="53">
        <v>5.0782184252581546</v>
      </c>
      <c r="I64" s="55">
        <v>0.64197530864197638</v>
      </c>
      <c r="J64" s="56">
        <v>0.54545847747133769</v>
      </c>
      <c r="K64" s="18"/>
      <c r="L64" s="18"/>
      <c r="M64" s="18"/>
    </row>
    <row r="65" spans="1:13" ht="12.75" customHeight="1" x14ac:dyDescent="0.2">
      <c r="A65" s="52">
        <v>1975</v>
      </c>
      <c r="B65" s="53">
        <v>6.6177268500641251</v>
      </c>
      <c r="C65" s="53">
        <v>0</v>
      </c>
      <c r="D65" s="53">
        <v>6.6177268500641251</v>
      </c>
      <c r="E65" s="54">
        <v>0.71081921053320352</v>
      </c>
      <c r="F65" s="13"/>
      <c r="G65" s="52">
        <v>1968</v>
      </c>
      <c r="H65" s="53">
        <v>4.9867154838674441</v>
      </c>
      <c r="I65" s="55">
        <v>0.65432098765432201</v>
      </c>
      <c r="J65" s="56">
        <v>0.5356300197494569</v>
      </c>
      <c r="K65" s="18"/>
      <c r="L65" s="18"/>
      <c r="M65" s="18"/>
    </row>
    <row r="66" spans="1:13" ht="12.75" customHeight="1" x14ac:dyDescent="0.2">
      <c r="A66" s="52">
        <v>1976</v>
      </c>
      <c r="B66" s="53">
        <v>3.8851262187434688</v>
      </c>
      <c r="C66" s="53">
        <v>0</v>
      </c>
      <c r="D66" s="53">
        <v>3.8851262187434688</v>
      </c>
      <c r="E66" s="54">
        <v>0.41730679041283231</v>
      </c>
      <c r="F66" s="13"/>
      <c r="G66" s="52">
        <v>1948</v>
      </c>
      <c r="H66" s="53">
        <v>4.8140944091137987</v>
      </c>
      <c r="I66" s="55">
        <v>0.66666666666666774</v>
      </c>
      <c r="J66" s="56">
        <v>0.51708855092521999</v>
      </c>
      <c r="K66" s="18"/>
      <c r="L66" s="18"/>
      <c r="M66" s="18"/>
    </row>
    <row r="67" spans="1:13" ht="12.75" customHeight="1" x14ac:dyDescent="0.2">
      <c r="A67" s="52">
        <v>1977</v>
      </c>
      <c r="B67" s="53">
        <v>0.9920187626895044</v>
      </c>
      <c r="C67" s="53">
        <v>0</v>
      </c>
      <c r="D67" s="53">
        <v>0.9920187626895044</v>
      </c>
      <c r="E67" s="54">
        <v>0.10655410984849671</v>
      </c>
      <c r="F67" s="13"/>
      <c r="G67" s="52">
        <v>1926</v>
      </c>
      <c r="H67" s="53">
        <v>4.80219400746443</v>
      </c>
      <c r="I67" s="55">
        <v>0.67901234567901347</v>
      </c>
      <c r="J67" s="56">
        <v>0.51581031229478302</v>
      </c>
      <c r="K67" s="18"/>
      <c r="L67" s="18"/>
      <c r="M67" s="18"/>
    </row>
    <row r="68" spans="1:13" ht="12.75" customHeight="1" x14ac:dyDescent="0.2">
      <c r="A68" s="52">
        <v>1978</v>
      </c>
      <c r="B68" s="53">
        <v>7.5296090614983928</v>
      </c>
      <c r="C68" s="53">
        <v>0</v>
      </c>
      <c r="D68" s="53">
        <v>7.5296090614983928</v>
      </c>
      <c r="E68" s="54">
        <v>0.80876574237361898</v>
      </c>
      <c r="F68" s="13"/>
      <c r="G68" s="52">
        <v>1972</v>
      </c>
      <c r="H68" s="53">
        <v>4.8013087850999572</v>
      </c>
      <c r="I68" s="55">
        <v>0.6913580246913591</v>
      </c>
      <c r="J68" s="56">
        <v>0.51571522933404479</v>
      </c>
      <c r="K68" s="18"/>
      <c r="L68" s="18"/>
      <c r="M68" s="18"/>
    </row>
    <row r="69" spans="1:13" ht="12.75" customHeight="1" x14ac:dyDescent="0.2">
      <c r="A69" s="52">
        <v>1979</v>
      </c>
      <c r="B69" s="53">
        <v>6.9080276640275748</v>
      </c>
      <c r="C69" s="53">
        <v>0</v>
      </c>
      <c r="D69" s="53">
        <v>6.9080276640275748</v>
      </c>
      <c r="E69" s="54">
        <v>0.7420008232038211</v>
      </c>
      <c r="F69" s="13"/>
      <c r="G69" s="52">
        <v>1960</v>
      </c>
      <c r="H69" s="53">
        <v>4.5136792895752382</v>
      </c>
      <c r="I69" s="55">
        <v>0.70370370370370483</v>
      </c>
      <c r="J69" s="56">
        <v>0.48482054667832847</v>
      </c>
      <c r="K69" s="18"/>
      <c r="L69" s="18"/>
      <c r="M69" s="18"/>
    </row>
    <row r="70" spans="1:13" ht="12.75" customHeight="1" x14ac:dyDescent="0.2">
      <c r="A70" s="52">
        <v>1980</v>
      </c>
      <c r="B70" s="53">
        <v>9.3100000006155366</v>
      </c>
      <c r="C70" s="53">
        <v>0</v>
      </c>
      <c r="D70" s="53">
        <v>9.3100000006155366</v>
      </c>
      <c r="E70" s="54">
        <v>1.0000000000661156</v>
      </c>
      <c r="F70" s="13"/>
      <c r="G70" s="52">
        <v>1944</v>
      </c>
      <c r="H70" s="53">
        <v>3.9266207204670134</v>
      </c>
      <c r="I70" s="55">
        <v>0.71604938271605056</v>
      </c>
      <c r="J70" s="56">
        <v>0.42176377233802503</v>
      </c>
      <c r="K70" s="18"/>
      <c r="L70" s="18"/>
      <c r="M70" s="18"/>
    </row>
    <row r="71" spans="1:13" ht="12.75" customHeight="1" x14ac:dyDescent="0.2">
      <c r="A71" s="52">
        <v>1981</v>
      </c>
      <c r="B71" s="53">
        <v>5.1912408667506682</v>
      </c>
      <c r="C71" s="53">
        <v>0</v>
      </c>
      <c r="D71" s="53">
        <v>5.1912408667506682</v>
      </c>
      <c r="E71" s="54">
        <v>0.55759837451672056</v>
      </c>
      <c r="F71" s="13"/>
      <c r="G71" s="52">
        <v>1955</v>
      </c>
      <c r="H71" s="53">
        <v>3.9125624424985368</v>
      </c>
      <c r="I71" s="55">
        <v>0.7283950617283963</v>
      </c>
      <c r="J71" s="56">
        <v>0.42025375322218439</v>
      </c>
      <c r="K71" s="18"/>
      <c r="L71" s="18"/>
      <c r="M71" s="18"/>
    </row>
    <row r="72" spans="1:13" ht="12.75" customHeight="1" x14ac:dyDescent="0.2">
      <c r="A72" s="52">
        <v>1982</v>
      </c>
      <c r="B72" s="53">
        <v>9.3100000006155366</v>
      </c>
      <c r="C72" s="53">
        <v>0</v>
      </c>
      <c r="D72" s="53">
        <v>9.3100000006155366</v>
      </c>
      <c r="E72" s="54">
        <v>1.0000000000661156</v>
      </c>
      <c r="F72" s="13"/>
      <c r="G72" s="52">
        <v>1976</v>
      </c>
      <c r="H72" s="53">
        <v>3.8851262187434688</v>
      </c>
      <c r="I72" s="55">
        <v>0.74074074074074192</v>
      </c>
      <c r="J72" s="56">
        <v>0.41730679041283231</v>
      </c>
      <c r="K72" s="18"/>
      <c r="L72" s="18"/>
      <c r="M72" s="18"/>
    </row>
    <row r="73" spans="1:13" ht="12.75" customHeight="1" x14ac:dyDescent="0.2">
      <c r="A73" s="52">
        <v>1983</v>
      </c>
      <c r="B73" s="53">
        <v>9.3100000006155366</v>
      </c>
      <c r="C73" s="53">
        <v>0</v>
      </c>
      <c r="D73" s="53">
        <v>9.3100000006155366</v>
      </c>
      <c r="E73" s="54">
        <v>1.0000000000661156</v>
      </c>
      <c r="F73" s="13"/>
      <c r="G73" s="52">
        <v>1925</v>
      </c>
      <c r="H73" s="53">
        <v>3.8298628392716947</v>
      </c>
      <c r="I73" s="55">
        <v>0.75308641975308765</v>
      </c>
      <c r="J73" s="56">
        <v>0.41137087425045055</v>
      </c>
      <c r="K73" s="18"/>
      <c r="L73" s="18"/>
      <c r="M73" s="18"/>
    </row>
    <row r="74" spans="1:13" ht="12.75" customHeight="1" x14ac:dyDescent="0.2">
      <c r="A74" s="52">
        <v>1984</v>
      </c>
      <c r="B74" s="53">
        <v>7.3204159918320517</v>
      </c>
      <c r="C74" s="53">
        <v>0</v>
      </c>
      <c r="D74" s="53">
        <v>7.3204159918320517</v>
      </c>
      <c r="E74" s="54">
        <v>0.78629602490140182</v>
      </c>
      <c r="F74" s="13"/>
      <c r="G74" s="52">
        <v>2002</v>
      </c>
      <c r="H74" s="53">
        <v>3.7258928606993926</v>
      </c>
      <c r="I74" s="55">
        <v>0.76543209876543339</v>
      </c>
      <c r="J74" s="56">
        <v>0.40020331479048254</v>
      </c>
      <c r="K74" s="18"/>
      <c r="L74" s="18"/>
      <c r="M74" s="18"/>
    </row>
    <row r="75" spans="1:13" ht="12.75" customHeight="1" x14ac:dyDescent="0.2">
      <c r="A75" s="52">
        <v>1985</v>
      </c>
      <c r="B75" s="53">
        <v>6.9705741613339116</v>
      </c>
      <c r="C75" s="53">
        <v>0</v>
      </c>
      <c r="D75" s="53">
        <v>6.9705741613339116</v>
      </c>
      <c r="E75" s="54">
        <v>0.7487190291443514</v>
      </c>
      <c r="F75" s="13"/>
      <c r="G75" s="52">
        <v>1964</v>
      </c>
      <c r="H75" s="53">
        <v>3.7172881654818233</v>
      </c>
      <c r="I75" s="55">
        <v>0.77777777777777901</v>
      </c>
      <c r="J75" s="56">
        <v>0.39927907255443856</v>
      </c>
      <c r="K75" s="18"/>
      <c r="L75" s="18"/>
      <c r="M75" s="18"/>
    </row>
    <row r="76" spans="1:13" ht="12.75" customHeight="1" x14ac:dyDescent="0.2">
      <c r="A76" s="52">
        <v>1986</v>
      </c>
      <c r="B76" s="53">
        <v>8.2864112726115682</v>
      </c>
      <c r="C76" s="53">
        <v>0</v>
      </c>
      <c r="D76" s="53">
        <v>8.2864112726115682</v>
      </c>
      <c r="E76" s="54">
        <v>0.89005491649963131</v>
      </c>
      <c r="F76" s="13"/>
      <c r="G76" s="52">
        <v>1949</v>
      </c>
      <c r="H76" s="53">
        <v>3.5722419384893174</v>
      </c>
      <c r="I76" s="55">
        <v>0.79012345679012475</v>
      </c>
      <c r="J76" s="56">
        <v>0.38369945633612429</v>
      </c>
      <c r="K76" s="18"/>
      <c r="L76" s="18"/>
      <c r="M76" s="18"/>
    </row>
    <row r="77" spans="1:13" ht="12.75" customHeight="1" x14ac:dyDescent="0.2">
      <c r="A77" s="52">
        <v>1987</v>
      </c>
      <c r="B77" s="53">
        <v>1.9961661841621883</v>
      </c>
      <c r="C77" s="53">
        <v>0</v>
      </c>
      <c r="D77" s="53">
        <v>1.9961661841621883</v>
      </c>
      <c r="E77" s="54">
        <v>0.21441097574244772</v>
      </c>
      <c r="F77" s="13"/>
      <c r="G77" s="52">
        <v>1930</v>
      </c>
      <c r="H77" s="53">
        <v>3.4329427005762985</v>
      </c>
      <c r="I77" s="55">
        <v>0.80246913580247048</v>
      </c>
      <c r="J77" s="56">
        <v>0.36873713217790527</v>
      </c>
      <c r="K77" s="18"/>
      <c r="L77" s="18"/>
      <c r="M77" s="18"/>
    </row>
    <row r="78" spans="1:13" ht="12.75" customHeight="1" x14ac:dyDescent="0.2">
      <c r="A78" s="52">
        <v>1988</v>
      </c>
      <c r="B78" s="53">
        <v>1.9967125136986632</v>
      </c>
      <c r="C78" s="53">
        <v>0</v>
      </c>
      <c r="D78" s="53">
        <v>1.9967125136986632</v>
      </c>
      <c r="E78" s="54">
        <v>0.21446965775495844</v>
      </c>
      <c r="F78" s="13"/>
      <c r="G78" s="52">
        <v>1931</v>
      </c>
      <c r="H78" s="53">
        <v>3.08281701332987</v>
      </c>
      <c r="I78" s="55">
        <v>0.8148148148148161</v>
      </c>
      <c r="J78" s="56">
        <v>0.33112964697420727</v>
      </c>
      <c r="K78" s="18"/>
      <c r="L78" s="18"/>
      <c r="M78" s="18"/>
    </row>
    <row r="79" spans="1:13" ht="12.75" customHeight="1" x14ac:dyDescent="0.2">
      <c r="A79" s="52">
        <v>1989</v>
      </c>
      <c r="B79" s="53">
        <v>5.9127033136292599</v>
      </c>
      <c r="C79" s="53">
        <v>0</v>
      </c>
      <c r="D79" s="53">
        <v>5.9127033136292599</v>
      </c>
      <c r="E79" s="54">
        <v>0.63509165559927605</v>
      </c>
      <c r="F79" s="13"/>
      <c r="G79" s="52">
        <v>1932</v>
      </c>
      <c r="H79" s="53">
        <v>3.0002432698160573</v>
      </c>
      <c r="I79" s="55">
        <v>0.82716049382716184</v>
      </c>
      <c r="J79" s="56">
        <v>0.32226028676864199</v>
      </c>
      <c r="K79" s="18"/>
      <c r="L79" s="18"/>
      <c r="M79" s="18"/>
    </row>
    <row r="80" spans="1:13" ht="12.75" customHeight="1" x14ac:dyDescent="0.2">
      <c r="A80" s="52">
        <v>1990</v>
      </c>
      <c r="B80" s="53">
        <v>2.2372368420304949</v>
      </c>
      <c r="C80" s="53">
        <v>0</v>
      </c>
      <c r="D80" s="53">
        <v>2.2372368420304949</v>
      </c>
      <c r="E80" s="54">
        <v>0.24030470913324325</v>
      </c>
      <c r="F80" s="13"/>
      <c r="G80" s="52">
        <v>2001</v>
      </c>
      <c r="H80" s="53">
        <v>2.9160168626123997</v>
      </c>
      <c r="I80" s="55">
        <v>0.83950617283950757</v>
      </c>
      <c r="J80" s="56">
        <v>0.31321341166620831</v>
      </c>
      <c r="K80" s="18"/>
      <c r="L80" s="18"/>
      <c r="M80" s="18"/>
    </row>
    <row r="81" spans="1:13" ht="12.75" customHeight="1" x14ac:dyDescent="0.2">
      <c r="A81" s="52">
        <v>1991</v>
      </c>
      <c r="B81" s="53">
        <v>1.398963178701166</v>
      </c>
      <c r="C81" s="53">
        <v>0</v>
      </c>
      <c r="D81" s="53">
        <v>1.398963178701166</v>
      </c>
      <c r="E81" s="54">
        <v>0.15026457343728958</v>
      </c>
      <c r="F81" s="13"/>
      <c r="G81" s="52">
        <v>1994</v>
      </c>
      <c r="H81" s="53">
        <v>2.6637531512250541</v>
      </c>
      <c r="I81" s="55">
        <v>0.85185185185185319</v>
      </c>
      <c r="J81" s="56">
        <v>0.28611741688776088</v>
      </c>
      <c r="K81" s="18"/>
      <c r="L81" s="18"/>
      <c r="M81" s="18"/>
    </row>
    <row r="82" spans="1:13" ht="12.75" customHeight="1" x14ac:dyDescent="0.2">
      <c r="A82" s="52">
        <v>1992</v>
      </c>
      <c r="B82" s="53">
        <v>2.2355619812806284</v>
      </c>
      <c r="C82" s="53">
        <v>0</v>
      </c>
      <c r="D82" s="53">
        <v>2.2355619812806284</v>
      </c>
      <c r="E82" s="54">
        <v>0.24012481001940153</v>
      </c>
      <c r="F82" s="13"/>
      <c r="G82" s="52">
        <v>1939</v>
      </c>
      <c r="H82" s="53">
        <v>2.5208106299095459</v>
      </c>
      <c r="I82" s="55">
        <v>0.86419753086419893</v>
      </c>
      <c r="J82" s="56">
        <v>0.27076376261112201</v>
      </c>
      <c r="K82" s="18"/>
      <c r="L82" s="18"/>
      <c r="M82" s="18"/>
    </row>
    <row r="83" spans="1:13" ht="12.75" customHeight="1" x14ac:dyDescent="0.2">
      <c r="A83" s="52">
        <v>1993</v>
      </c>
      <c r="B83" s="53">
        <v>6.1252261926626019</v>
      </c>
      <c r="C83" s="53">
        <v>0</v>
      </c>
      <c r="D83" s="53">
        <v>6.1252261926626019</v>
      </c>
      <c r="E83" s="54">
        <v>0.65791903250940942</v>
      </c>
      <c r="F83" s="13"/>
      <c r="G83" s="52">
        <v>1934</v>
      </c>
      <c r="H83" s="53">
        <v>2.4455782061900946</v>
      </c>
      <c r="I83" s="55">
        <v>0.87654320987654466</v>
      </c>
      <c r="J83" s="56">
        <v>0.26268294373685225</v>
      </c>
      <c r="K83" s="18"/>
      <c r="L83" s="18"/>
      <c r="M83" s="18"/>
    </row>
    <row r="84" spans="1:13" ht="12.75" customHeight="1" x14ac:dyDescent="0.2">
      <c r="A84" s="52">
        <v>1994</v>
      </c>
      <c r="B84" s="53">
        <v>2.6637531512250541</v>
      </c>
      <c r="C84" s="53">
        <v>0</v>
      </c>
      <c r="D84" s="53">
        <v>2.6637531512250541</v>
      </c>
      <c r="E84" s="54">
        <v>0.28611741688776088</v>
      </c>
      <c r="F84" s="13"/>
      <c r="G84" s="52">
        <v>1990</v>
      </c>
      <c r="H84" s="53">
        <v>2.2372368420304949</v>
      </c>
      <c r="I84" s="55">
        <v>0.88888888888889039</v>
      </c>
      <c r="J84" s="56">
        <v>0.24030470913324325</v>
      </c>
      <c r="K84" s="18"/>
      <c r="L84" s="18"/>
      <c r="M84" s="18"/>
    </row>
    <row r="85" spans="1:13" ht="12.75" customHeight="1" x14ac:dyDescent="0.2">
      <c r="A85" s="52">
        <v>1995</v>
      </c>
      <c r="B85" s="53">
        <v>7.4094744957015957</v>
      </c>
      <c r="C85" s="53">
        <v>0</v>
      </c>
      <c r="D85" s="53">
        <v>7.4094744957015957</v>
      </c>
      <c r="E85" s="54">
        <v>0.79586192220210472</v>
      </c>
      <c r="F85" s="13"/>
      <c r="G85" s="52">
        <v>1992</v>
      </c>
      <c r="H85" s="53">
        <v>2.2355619812806284</v>
      </c>
      <c r="I85" s="55">
        <v>0.90123456790123602</v>
      </c>
      <c r="J85" s="56">
        <v>0.24012481001940153</v>
      </c>
      <c r="K85" s="18"/>
      <c r="L85" s="18"/>
      <c r="M85" s="18"/>
    </row>
    <row r="86" spans="1:13" ht="12.75" customHeight="1" x14ac:dyDescent="0.2">
      <c r="A86" s="52">
        <v>1996</v>
      </c>
      <c r="B86" s="53">
        <v>7.1671126150835081</v>
      </c>
      <c r="C86" s="53">
        <v>0</v>
      </c>
      <c r="D86" s="53">
        <v>7.1671126150835081</v>
      </c>
      <c r="E86" s="54">
        <v>0.76982949678662815</v>
      </c>
      <c r="F86" s="13"/>
      <c r="G86" s="52">
        <v>1924</v>
      </c>
      <c r="H86" s="53">
        <v>2.2100106656611938</v>
      </c>
      <c r="I86" s="55">
        <v>0.91358024691358175</v>
      </c>
      <c r="J86" s="56">
        <v>0.23738030780463948</v>
      </c>
      <c r="K86" s="18"/>
      <c r="L86" s="18"/>
      <c r="M86" s="18"/>
    </row>
    <row r="87" spans="1:13" ht="12.75" customHeight="1" x14ac:dyDescent="0.2">
      <c r="A87" s="52">
        <v>1997</v>
      </c>
      <c r="B87" s="53">
        <v>7.8851119068681577</v>
      </c>
      <c r="C87" s="53">
        <v>0</v>
      </c>
      <c r="D87" s="53">
        <v>7.8851119068681577</v>
      </c>
      <c r="E87" s="54">
        <v>0.84695079558197173</v>
      </c>
      <c r="F87" s="13"/>
      <c r="G87" s="52">
        <v>1929</v>
      </c>
      <c r="H87" s="53">
        <v>2.1581103502693244</v>
      </c>
      <c r="I87" s="55">
        <v>0.92592592592592748</v>
      </c>
      <c r="J87" s="56">
        <v>0.23180562301496502</v>
      </c>
      <c r="K87" s="18"/>
      <c r="L87" s="18"/>
      <c r="M87" s="18"/>
    </row>
    <row r="88" spans="1:13" ht="12.75" customHeight="1" x14ac:dyDescent="0.2">
      <c r="A88" s="52">
        <v>1998</v>
      </c>
      <c r="B88" s="53">
        <v>8.1835973789614265</v>
      </c>
      <c r="C88" s="53">
        <v>0</v>
      </c>
      <c r="D88" s="53">
        <v>8.1835973789614265</v>
      </c>
      <c r="E88" s="54">
        <v>0.87901153372303176</v>
      </c>
      <c r="F88" s="13"/>
      <c r="G88" s="52">
        <v>1988</v>
      </c>
      <c r="H88" s="53">
        <v>1.9967125136986632</v>
      </c>
      <c r="I88" s="55">
        <v>0.93827160493827311</v>
      </c>
      <c r="J88" s="56">
        <v>0.21446965775495844</v>
      </c>
      <c r="K88" s="18"/>
      <c r="L88" s="18"/>
      <c r="M88" s="18"/>
    </row>
    <row r="89" spans="1:13" ht="12.75" customHeight="1" x14ac:dyDescent="0.2">
      <c r="A89" s="52">
        <v>1999</v>
      </c>
      <c r="B89" s="53">
        <v>7.1249512916403468</v>
      </c>
      <c r="C89" s="53">
        <v>0</v>
      </c>
      <c r="D89" s="53">
        <v>7.1249512916403468</v>
      </c>
      <c r="E89" s="54">
        <v>0.76530089061657858</v>
      </c>
      <c r="F89" s="13"/>
      <c r="G89" s="52">
        <v>1987</v>
      </c>
      <c r="H89" s="53">
        <v>1.9961661841621883</v>
      </c>
      <c r="I89" s="55">
        <v>0.95061728395061884</v>
      </c>
      <c r="J89" s="56">
        <v>0.21441097574244772</v>
      </c>
      <c r="K89" s="18"/>
      <c r="L89" s="18"/>
      <c r="M89" s="18"/>
    </row>
    <row r="90" spans="1:13" ht="12.75" customHeight="1" x14ac:dyDescent="0.2">
      <c r="A90" s="52">
        <v>2000</v>
      </c>
      <c r="B90" s="53">
        <v>6.893497938302044</v>
      </c>
      <c r="C90" s="53">
        <v>0</v>
      </c>
      <c r="D90" s="53">
        <v>6.893497938302044</v>
      </c>
      <c r="E90" s="54">
        <v>0.74044016523115397</v>
      </c>
      <c r="F90" s="13"/>
      <c r="G90" s="52">
        <v>1933</v>
      </c>
      <c r="H90" s="53">
        <v>1.9767681250182803</v>
      </c>
      <c r="I90" s="55">
        <v>0.96296296296296457</v>
      </c>
      <c r="J90" s="56">
        <v>0.21232740333171646</v>
      </c>
      <c r="K90" s="18"/>
      <c r="L90" s="18"/>
      <c r="M90" s="18"/>
    </row>
    <row r="91" spans="1:13" ht="12.75" customHeight="1" x14ac:dyDescent="0.2">
      <c r="A91" s="52">
        <v>2001</v>
      </c>
      <c r="B91" s="53">
        <v>2.9160168626123997</v>
      </c>
      <c r="C91" s="53">
        <v>0</v>
      </c>
      <c r="D91" s="53">
        <v>2.9160168626123997</v>
      </c>
      <c r="E91" s="54">
        <v>0.31321341166620831</v>
      </c>
      <c r="F91" s="13"/>
      <c r="G91" s="52">
        <v>1961</v>
      </c>
      <c r="H91" s="53">
        <v>1.9409952525369798</v>
      </c>
      <c r="I91" s="55">
        <v>0.9753086419753102</v>
      </c>
      <c r="J91" s="56">
        <v>0.20848498953136194</v>
      </c>
      <c r="K91" s="18"/>
      <c r="L91" s="18"/>
      <c r="M91" s="18"/>
    </row>
    <row r="92" spans="1:13" ht="12.75" customHeight="1" x14ac:dyDescent="0.2">
      <c r="A92" s="52">
        <v>2002</v>
      </c>
      <c r="B92" s="53">
        <v>3.7258928606993926</v>
      </c>
      <c r="C92" s="53">
        <v>0</v>
      </c>
      <c r="D92" s="53">
        <v>3.7258928606993926</v>
      </c>
      <c r="E92" s="54">
        <v>0.40020331479048254</v>
      </c>
      <c r="F92" s="13"/>
      <c r="G92" s="52">
        <v>1991</v>
      </c>
      <c r="H92" s="53">
        <v>1.398963178701166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.75" customHeight="1" thickBot="1" x14ac:dyDescent="0.25">
      <c r="A93" s="57">
        <v>2003</v>
      </c>
      <c r="B93" s="58">
        <v>6.7006381965645616</v>
      </c>
      <c r="C93" s="58">
        <v>0</v>
      </c>
      <c r="D93" s="58">
        <v>6.7006381965645616</v>
      </c>
      <c r="E93" s="59">
        <v>0.71972483314334712</v>
      </c>
      <c r="F93" s="29"/>
      <c r="G93" s="57">
        <v>1977</v>
      </c>
      <c r="H93" s="58">
        <v>0.9920187626895044</v>
      </c>
      <c r="I93" s="60">
        <v>1.0000000000000016</v>
      </c>
      <c r="J93" s="61">
        <v>0.10655410984849671</v>
      </c>
      <c r="K93" s="18"/>
      <c r="L93" s="18"/>
      <c r="M93" s="18"/>
    </row>
    <row r="94" spans="1:13" ht="12.75" customHeight="1" x14ac:dyDescent="0.2">
      <c r="A94" s="62" t="s">
        <v>11</v>
      </c>
      <c r="B94" s="63">
        <v>5.6716790317966099</v>
      </c>
      <c r="C94" s="63">
        <v>0</v>
      </c>
      <c r="D94" s="63">
        <v>5.6716790317966099</v>
      </c>
      <c r="E94" s="64">
        <v>0.6092029035227291</v>
      </c>
      <c r="F94" s="36"/>
      <c r="G94" s="62"/>
      <c r="H94" s="63">
        <v>5.6716790317966064</v>
      </c>
      <c r="I94" s="63"/>
      <c r="J94" s="64">
        <v>0.6092029035227291</v>
      </c>
      <c r="K94" s="39"/>
      <c r="L94" s="39"/>
      <c r="M94" s="39"/>
    </row>
    <row r="95" spans="1:13" ht="12.75" customHeight="1" x14ac:dyDescent="0.2">
      <c r="A95" s="65" t="s">
        <v>12</v>
      </c>
      <c r="B95" s="66">
        <v>9.3100000006155366</v>
      </c>
      <c r="C95" s="66">
        <v>0</v>
      </c>
      <c r="D95" s="66">
        <v>9.3100000006155366</v>
      </c>
      <c r="E95" s="67">
        <v>1.0000000000661156</v>
      </c>
      <c r="F95" s="36"/>
      <c r="G95" s="68"/>
      <c r="H95" s="66">
        <v>9.3100000006155366</v>
      </c>
      <c r="I95" s="69"/>
      <c r="J95" s="67">
        <v>1.0000000000661156</v>
      </c>
      <c r="K95" s="18"/>
      <c r="L95" s="18"/>
      <c r="M95" s="18"/>
    </row>
    <row r="96" spans="1:13" ht="12.75" customHeight="1" x14ac:dyDescent="0.2">
      <c r="A96" s="65" t="s">
        <v>13</v>
      </c>
      <c r="B96" s="66">
        <v>0.9920187626895044</v>
      </c>
      <c r="C96" s="66">
        <v>0</v>
      </c>
      <c r="D96" s="66">
        <v>0.9920187626895044</v>
      </c>
      <c r="E96" s="67">
        <v>0.10655410984849671</v>
      </c>
      <c r="F96" s="45"/>
      <c r="G96" s="68"/>
      <c r="H96" s="66">
        <v>0.9920187626895044</v>
      </c>
      <c r="I96" s="69"/>
      <c r="J96" s="67">
        <v>0.10655410984849671</v>
      </c>
      <c r="K96" s="18"/>
      <c r="L96" s="18"/>
      <c r="M96" s="18"/>
    </row>
    <row r="97" spans="11:13" ht="9.75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M1032"/>
  <sheetViews>
    <sheetView zoomScaleNormal="100" workbookViewId="0">
      <selection activeCell="N86" sqref="N86"/>
    </sheetView>
  </sheetViews>
  <sheetFormatPr defaultColWidth="6.42578125" defaultRowHeight="0" customHeight="1" zeroHeight="1" x14ac:dyDescent="0.2"/>
  <cols>
    <col min="1" max="1" width="10.5703125" style="4" customWidth="1"/>
    <col min="2" max="2" width="10.28515625" style="4" customWidth="1"/>
    <col min="3" max="3" width="10" style="4" customWidth="1"/>
    <col min="4" max="4" width="8.85546875" style="4" customWidth="1"/>
    <col min="5" max="5" width="10.140625" style="4" customWidth="1"/>
    <col min="6" max="6" width="1.5703125" style="4" customWidth="1"/>
    <col min="7" max="7" width="9.5703125" style="4" customWidth="1"/>
    <col min="8" max="8" width="8.7109375" style="4" customWidth="1"/>
    <col min="9" max="9" width="11.140625" style="4" customWidth="1"/>
    <col min="10" max="10" width="9.7109375" style="3" customWidth="1"/>
    <col min="11" max="13" width="6.42578125" style="3"/>
    <col min="14" max="16384" width="6.42578125" style="4"/>
  </cols>
  <sheetData>
    <row r="1" spans="1:13" ht="9.75" customHeight="1" x14ac:dyDescent="0.2"/>
    <row r="2" spans="1:13" ht="9.75" customHeight="1" x14ac:dyDescent="0.2">
      <c r="J2" s="71"/>
    </row>
    <row r="3" spans="1:13" ht="18" customHeight="1" x14ac:dyDescent="0.25">
      <c r="A3" s="46" t="s">
        <v>21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16</v>
      </c>
      <c r="C5" s="139" t="s">
        <v>5</v>
      </c>
      <c r="D5" s="139" t="s">
        <v>17</v>
      </c>
      <c r="E5" s="139" t="s">
        <v>7</v>
      </c>
      <c r="F5" s="8"/>
      <c r="G5" s="139" t="s">
        <v>3</v>
      </c>
      <c r="H5" s="139" t="s">
        <v>8</v>
      </c>
      <c r="I5" s="139" t="s">
        <v>9</v>
      </c>
      <c r="J5" s="139" t="s">
        <v>7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4.4538926265410552</v>
      </c>
      <c r="C12" s="48">
        <v>0</v>
      </c>
      <c r="D12" s="48">
        <v>4.4538926265410552</v>
      </c>
      <c r="E12" s="49">
        <v>0.76791252181742331</v>
      </c>
      <c r="F12" s="13"/>
      <c r="G12" s="47">
        <v>1982</v>
      </c>
      <c r="H12" s="48">
        <v>5.8000000003834735</v>
      </c>
      <c r="I12" s="50">
        <v>0</v>
      </c>
      <c r="J12" s="51">
        <v>1.0000000000661162</v>
      </c>
      <c r="K12" s="18"/>
      <c r="L12" s="18"/>
      <c r="M12" s="18"/>
    </row>
    <row r="13" spans="1:13" ht="12.75" customHeight="1" x14ac:dyDescent="0.2">
      <c r="A13" s="52">
        <v>1923</v>
      </c>
      <c r="B13" s="53">
        <v>3.6780235974351263</v>
      </c>
      <c r="C13" s="53">
        <v>0</v>
      </c>
      <c r="D13" s="53">
        <v>3.6780235974351263</v>
      </c>
      <c r="E13" s="54">
        <v>0.63414199955778039</v>
      </c>
      <c r="F13" s="13"/>
      <c r="G13" s="52">
        <v>1980</v>
      </c>
      <c r="H13" s="53">
        <v>5.8000000003834726</v>
      </c>
      <c r="I13" s="55">
        <v>1.2345679012345699E-2</v>
      </c>
      <c r="J13" s="56">
        <v>1.000000000066116</v>
      </c>
      <c r="K13" s="18"/>
      <c r="L13" s="18"/>
      <c r="M13" s="18"/>
    </row>
    <row r="14" spans="1:13" ht="12.75" customHeight="1" x14ac:dyDescent="0.2">
      <c r="A14" s="52">
        <v>1924</v>
      </c>
      <c r="B14" s="53">
        <v>1.3768057852669091</v>
      </c>
      <c r="C14" s="53">
        <v>0</v>
      </c>
      <c r="D14" s="53">
        <v>1.3768057852669091</v>
      </c>
      <c r="E14" s="54">
        <v>0.23738030780463951</v>
      </c>
      <c r="F14" s="13"/>
      <c r="G14" s="52">
        <v>1938</v>
      </c>
      <c r="H14" s="53">
        <v>5.8000000003834717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2.3859510706526135</v>
      </c>
      <c r="C15" s="53">
        <v>0</v>
      </c>
      <c r="D15" s="53">
        <v>2.3859510706526135</v>
      </c>
      <c r="E15" s="54">
        <v>0.4113708742504506</v>
      </c>
      <c r="F15" s="13"/>
      <c r="G15" s="52">
        <v>1938</v>
      </c>
      <c r="H15" s="53">
        <v>5.8000000003834717</v>
      </c>
      <c r="I15" s="55">
        <v>3.7037037037037097E-2</v>
      </c>
      <c r="J15" s="56">
        <v>1.0000000000661158</v>
      </c>
      <c r="K15" s="18"/>
      <c r="L15" s="18"/>
      <c r="M15" s="18"/>
    </row>
    <row r="16" spans="1:13" ht="12.75" customHeight="1" x14ac:dyDescent="0.2">
      <c r="A16" s="52">
        <v>1926</v>
      </c>
      <c r="B16" s="53">
        <v>2.9916998113097417</v>
      </c>
      <c r="C16" s="53">
        <v>0</v>
      </c>
      <c r="D16" s="53">
        <v>2.9916998113097417</v>
      </c>
      <c r="E16" s="54">
        <v>0.51581031229478302</v>
      </c>
      <c r="F16" s="13"/>
      <c r="G16" s="52">
        <v>1938</v>
      </c>
      <c r="H16" s="53">
        <v>5.8000000003834717</v>
      </c>
      <c r="I16" s="55">
        <v>4.9382716049382797E-2</v>
      </c>
      <c r="J16" s="56">
        <v>1.0000000000661158</v>
      </c>
      <c r="K16" s="18"/>
      <c r="L16" s="18"/>
      <c r="M16" s="18"/>
    </row>
    <row r="17" spans="1:13" ht="12.75" customHeight="1" x14ac:dyDescent="0.2">
      <c r="A17" s="52">
        <v>1927</v>
      </c>
      <c r="B17" s="53">
        <v>4.0409967467903751</v>
      </c>
      <c r="C17" s="53">
        <v>0</v>
      </c>
      <c r="D17" s="53">
        <v>4.0409967467903751</v>
      </c>
      <c r="E17" s="54">
        <v>0.69672357703282328</v>
      </c>
      <c r="F17" s="13"/>
      <c r="G17" s="52">
        <v>1969</v>
      </c>
      <c r="H17" s="53">
        <v>5.8000000003834709</v>
      </c>
      <c r="I17" s="55">
        <v>6.1728395061728496E-2</v>
      </c>
      <c r="J17" s="56">
        <v>1.0000000000661158</v>
      </c>
      <c r="K17" s="18"/>
      <c r="L17" s="18"/>
      <c r="M17" s="18"/>
    </row>
    <row r="18" spans="1:13" ht="12.75" customHeight="1" x14ac:dyDescent="0.2">
      <c r="A18" s="52">
        <v>1928</v>
      </c>
      <c r="B18" s="53">
        <v>4.4716346334594661</v>
      </c>
      <c r="C18" s="53">
        <v>0</v>
      </c>
      <c r="D18" s="53">
        <v>4.4716346334594661</v>
      </c>
      <c r="E18" s="54">
        <v>0.7709714885274942</v>
      </c>
      <c r="F18" s="13"/>
      <c r="G18" s="52">
        <v>1983</v>
      </c>
      <c r="H18" s="53">
        <v>5.80000000038347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1.3444726134867973</v>
      </c>
      <c r="C19" s="53">
        <v>0</v>
      </c>
      <c r="D19" s="53">
        <v>1.3444726134867973</v>
      </c>
      <c r="E19" s="54">
        <v>0.23180562301496505</v>
      </c>
      <c r="F19" s="13"/>
      <c r="G19" s="52">
        <v>1995</v>
      </c>
      <c r="H19" s="53">
        <v>5.2719252404098409</v>
      </c>
      <c r="I19" s="55">
        <v>8.6419753086419887E-2</v>
      </c>
      <c r="J19" s="56">
        <v>0.90895262765686913</v>
      </c>
      <c r="K19" s="18"/>
      <c r="L19" s="18"/>
      <c r="M19" s="18"/>
    </row>
    <row r="20" spans="1:13" ht="12.75" customHeight="1" x14ac:dyDescent="0.2">
      <c r="A20" s="52">
        <v>1930</v>
      </c>
      <c r="B20" s="53">
        <v>2.1386753666318512</v>
      </c>
      <c r="C20" s="53">
        <v>0</v>
      </c>
      <c r="D20" s="53">
        <v>2.1386753666318512</v>
      </c>
      <c r="E20" s="54">
        <v>0.36873713217790538</v>
      </c>
      <c r="F20" s="13"/>
      <c r="G20" s="52">
        <v>1952</v>
      </c>
      <c r="H20" s="53">
        <v>5.2581822358175918</v>
      </c>
      <c r="I20" s="55">
        <v>9.8765432098765593E-2</v>
      </c>
      <c r="J20" s="56">
        <v>0.90658314410648133</v>
      </c>
      <c r="K20" s="18"/>
      <c r="L20" s="18"/>
      <c r="M20" s="18"/>
    </row>
    <row r="21" spans="1:13" ht="12.75" customHeight="1" x14ac:dyDescent="0.2">
      <c r="A21" s="52">
        <v>1931</v>
      </c>
      <c r="B21" s="53">
        <v>1.920551952450402</v>
      </c>
      <c r="C21" s="53">
        <v>0</v>
      </c>
      <c r="D21" s="53">
        <v>1.920551952450402</v>
      </c>
      <c r="E21" s="54">
        <v>0.33112964697420727</v>
      </c>
      <c r="F21" s="13"/>
      <c r="G21" s="52">
        <v>1986</v>
      </c>
      <c r="H21" s="53">
        <v>5.1623185156978613</v>
      </c>
      <c r="I21" s="55">
        <v>0.1111111111111113</v>
      </c>
      <c r="J21" s="56">
        <v>0.89005491649963131</v>
      </c>
      <c r="K21" s="18"/>
      <c r="L21" s="18"/>
      <c r="M21" s="18"/>
    </row>
    <row r="22" spans="1:13" ht="12.75" customHeight="1" x14ac:dyDescent="0.2">
      <c r="A22" s="52">
        <v>1932</v>
      </c>
      <c r="B22" s="53">
        <v>1.8691096632581239</v>
      </c>
      <c r="C22" s="53">
        <v>0</v>
      </c>
      <c r="D22" s="53">
        <v>1.8691096632581239</v>
      </c>
      <c r="E22" s="54">
        <v>0.32226028676864205</v>
      </c>
      <c r="F22" s="13"/>
      <c r="G22" s="52">
        <v>1956</v>
      </c>
      <c r="H22" s="53">
        <v>5.1483939456258865</v>
      </c>
      <c r="I22" s="55">
        <v>0.12345679012345699</v>
      </c>
      <c r="J22" s="56">
        <v>0.88765412855618731</v>
      </c>
      <c r="K22" s="18"/>
      <c r="L22" s="18"/>
      <c r="M22" s="18"/>
    </row>
    <row r="23" spans="1:13" ht="12.75" customHeight="1" x14ac:dyDescent="0.2">
      <c r="A23" s="52">
        <v>1933</v>
      </c>
      <c r="B23" s="53">
        <v>2.4612887539075379</v>
      </c>
      <c r="C23" s="53">
        <v>0</v>
      </c>
      <c r="D23" s="53">
        <v>2.4612887539075379</v>
      </c>
      <c r="E23" s="54">
        <v>0.42436012998405825</v>
      </c>
      <c r="F23" s="13"/>
      <c r="G23" s="52">
        <v>1943</v>
      </c>
      <c r="H23" s="53">
        <v>5.1363698438923233</v>
      </c>
      <c r="I23" s="55">
        <v>0.13580246913580268</v>
      </c>
      <c r="J23" s="56">
        <v>0.88558100756764202</v>
      </c>
      <c r="K23" s="18"/>
      <c r="L23" s="18"/>
      <c r="M23" s="18"/>
    </row>
    <row r="24" spans="1:13" ht="12.75" customHeight="1" x14ac:dyDescent="0.2">
      <c r="A24" s="52">
        <v>1934</v>
      </c>
      <c r="B24" s="53">
        <v>1.5235610736737428</v>
      </c>
      <c r="C24" s="53">
        <v>0</v>
      </c>
      <c r="D24" s="53">
        <v>1.5235610736737428</v>
      </c>
      <c r="E24" s="54">
        <v>0.26268294373685219</v>
      </c>
      <c r="F24" s="13"/>
      <c r="G24" s="52">
        <v>1998</v>
      </c>
      <c r="H24" s="53">
        <v>5.0982668955935848</v>
      </c>
      <c r="I24" s="55">
        <v>0.14814814814814839</v>
      </c>
      <c r="J24" s="56">
        <v>0.87901153372303187</v>
      </c>
      <c r="K24" s="18"/>
      <c r="L24" s="18"/>
      <c r="M24" s="18"/>
    </row>
    <row r="25" spans="1:13" ht="12.75" customHeight="1" x14ac:dyDescent="0.2">
      <c r="A25" s="52">
        <v>1935</v>
      </c>
      <c r="B25" s="53">
        <v>3.8989604503681234</v>
      </c>
      <c r="C25" s="53">
        <v>0</v>
      </c>
      <c r="D25" s="53">
        <v>3.8989604503681234</v>
      </c>
      <c r="E25" s="54">
        <v>0.67223456040829721</v>
      </c>
      <c r="F25" s="13"/>
      <c r="G25" s="52">
        <v>1941</v>
      </c>
      <c r="H25" s="53">
        <v>5.0700649092536043</v>
      </c>
      <c r="I25" s="55">
        <v>0.1604938271604941</v>
      </c>
      <c r="J25" s="56">
        <v>0.87414912228510422</v>
      </c>
      <c r="K25" s="18"/>
      <c r="L25" s="18"/>
      <c r="M25" s="18"/>
    </row>
    <row r="26" spans="1:13" ht="12.75" customHeight="1" x14ac:dyDescent="0.2">
      <c r="A26" s="52">
        <v>1936</v>
      </c>
      <c r="B26" s="53">
        <v>4.3745751884133117</v>
      </c>
      <c r="C26" s="53">
        <v>0</v>
      </c>
      <c r="D26" s="53">
        <v>4.3745751884133117</v>
      </c>
      <c r="E26" s="54">
        <v>0.75423710145057099</v>
      </c>
      <c r="F26" s="13"/>
      <c r="G26" s="52">
        <v>1974</v>
      </c>
      <c r="H26" s="53">
        <v>4.9346350056730532</v>
      </c>
      <c r="I26" s="55">
        <v>0.17283950617283977</v>
      </c>
      <c r="J26" s="56">
        <v>0.85079913890914716</v>
      </c>
      <c r="K26" s="18"/>
      <c r="L26" s="18"/>
      <c r="M26" s="18"/>
    </row>
    <row r="27" spans="1:13" ht="12.75" customHeight="1" x14ac:dyDescent="0.2">
      <c r="A27" s="52">
        <v>1937</v>
      </c>
      <c r="B27" s="53">
        <v>4.3320915402463926</v>
      </c>
      <c r="C27" s="53">
        <v>0</v>
      </c>
      <c r="D27" s="53">
        <v>4.3320915402463926</v>
      </c>
      <c r="E27" s="54">
        <v>0.74691233452524008</v>
      </c>
      <c r="F27" s="13"/>
      <c r="G27" s="52">
        <v>1997</v>
      </c>
      <c r="H27" s="53">
        <v>4.9123146143754362</v>
      </c>
      <c r="I27" s="55">
        <v>0.18518518518518548</v>
      </c>
      <c r="J27" s="56">
        <v>0.84695079558197173</v>
      </c>
      <c r="K27" s="18"/>
      <c r="L27" s="18"/>
      <c r="M27" s="18"/>
    </row>
    <row r="28" spans="1:13" ht="12.75" customHeight="1" x14ac:dyDescent="0.2">
      <c r="A28" s="52">
        <v>1938</v>
      </c>
      <c r="B28" s="53">
        <v>5.8000000003834717</v>
      </c>
      <c r="C28" s="53">
        <v>0</v>
      </c>
      <c r="D28" s="53">
        <v>5.8000000003834717</v>
      </c>
      <c r="E28" s="54">
        <v>1.0000000000661158</v>
      </c>
      <c r="F28" s="13"/>
      <c r="G28" s="52">
        <v>1978</v>
      </c>
      <c r="H28" s="53">
        <v>4.6908413057669893</v>
      </c>
      <c r="I28" s="55">
        <v>0.19753086419753119</v>
      </c>
      <c r="J28" s="56">
        <v>0.80876574237361887</v>
      </c>
      <c r="K28" s="18"/>
      <c r="L28" s="18"/>
      <c r="M28" s="18"/>
    </row>
    <row r="29" spans="1:13" ht="12.75" customHeight="1" x14ac:dyDescent="0.2">
      <c r="A29" s="52">
        <v>1939</v>
      </c>
      <c r="B29" s="53">
        <v>3.1374896252093065</v>
      </c>
      <c r="C29" s="53">
        <v>0</v>
      </c>
      <c r="D29" s="53">
        <v>3.1374896252093065</v>
      </c>
      <c r="E29" s="54">
        <v>0.54094648710505289</v>
      </c>
      <c r="F29" s="13"/>
      <c r="G29" s="52">
        <v>1984</v>
      </c>
      <c r="H29" s="53">
        <v>4.5605169444281319</v>
      </c>
      <c r="I29" s="55">
        <v>0.20987654320987689</v>
      </c>
      <c r="J29" s="56">
        <v>0.78629602490140205</v>
      </c>
      <c r="K29" s="18"/>
      <c r="L29" s="18"/>
      <c r="M29" s="18"/>
    </row>
    <row r="30" spans="1:13" ht="12.75" customHeight="1" x14ac:dyDescent="0.2">
      <c r="A30" s="52">
        <v>1940</v>
      </c>
      <c r="B30" s="53">
        <v>3.7559408198002031</v>
      </c>
      <c r="C30" s="53">
        <v>0</v>
      </c>
      <c r="D30" s="53">
        <v>3.7559408198002031</v>
      </c>
      <c r="E30" s="54">
        <v>0.64757600341382815</v>
      </c>
      <c r="F30" s="13"/>
      <c r="G30" s="52">
        <v>1951</v>
      </c>
      <c r="H30" s="53">
        <v>4.5490918841377841</v>
      </c>
      <c r="I30" s="55">
        <v>0.2222222222222226</v>
      </c>
      <c r="J30" s="56">
        <v>0.78432618692030764</v>
      </c>
      <c r="K30" s="18"/>
      <c r="L30" s="18"/>
      <c r="M30" s="18"/>
    </row>
    <row r="31" spans="1:13" ht="12.75" customHeight="1" x14ac:dyDescent="0.2">
      <c r="A31" s="52">
        <v>1941</v>
      </c>
      <c r="B31" s="53">
        <v>5.0700649092536043</v>
      </c>
      <c r="C31" s="53">
        <v>0</v>
      </c>
      <c r="D31" s="53">
        <v>5.0700649092536043</v>
      </c>
      <c r="E31" s="54">
        <v>0.87414912228510422</v>
      </c>
      <c r="F31" s="13"/>
      <c r="G31" s="52">
        <v>1973</v>
      </c>
      <c r="H31" s="53">
        <v>4.5402433612794386</v>
      </c>
      <c r="I31" s="55">
        <v>0.23456790123456828</v>
      </c>
      <c r="J31" s="56">
        <v>0.78280057953093773</v>
      </c>
      <c r="K31" s="18"/>
      <c r="L31" s="18"/>
      <c r="M31" s="18"/>
    </row>
    <row r="32" spans="1:13" ht="12.75" customHeight="1" x14ac:dyDescent="0.2">
      <c r="A32" s="52">
        <v>1942</v>
      </c>
      <c r="B32" s="53">
        <v>4.0367481377558114</v>
      </c>
      <c r="C32" s="53">
        <v>0</v>
      </c>
      <c r="D32" s="53">
        <v>4.0367481377558114</v>
      </c>
      <c r="E32" s="54">
        <v>0.69599105823376062</v>
      </c>
      <c r="F32" s="13"/>
      <c r="G32" s="52">
        <v>1928</v>
      </c>
      <c r="H32" s="53">
        <v>4.4716346334594661</v>
      </c>
      <c r="I32" s="55">
        <v>0.24691358024691398</v>
      </c>
      <c r="J32" s="56">
        <v>0.7709714885274942</v>
      </c>
      <c r="K32" s="18"/>
      <c r="L32" s="18"/>
      <c r="M32" s="18"/>
    </row>
    <row r="33" spans="1:13" ht="12.75" customHeight="1" x14ac:dyDescent="0.2">
      <c r="A33" s="52">
        <v>1943</v>
      </c>
      <c r="B33" s="53">
        <v>5.1363698438923233</v>
      </c>
      <c r="C33" s="53">
        <v>0</v>
      </c>
      <c r="D33" s="53">
        <v>5.1363698438923233</v>
      </c>
      <c r="E33" s="54">
        <v>0.88558100756764202</v>
      </c>
      <c r="F33" s="13"/>
      <c r="G33" s="52">
        <v>1996</v>
      </c>
      <c r="H33" s="53">
        <v>4.4650110813624426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2.4462298795605455</v>
      </c>
      <c r="C34" s="53">
        <v>0</v>
      </c>
      <c r="D34" s="53">
        <v>2.4462298795605455</v>
      </c>
      <c r="E34" s="54">
        <v>0.42176377233802509</v>
      </c>
      <c r="F34" s="13"/>
      <c r="G34" s="52">
        <v>1922</v>
      </c>
      <c r="H34" s="53">
        <v>4.4538926265410552</v>
      </c>
      <c r="I34" s="55">
        <v>0.27160493827160537</v>
      </c>
      <c r="J34" s="56">
        <v>0.76791252181742331</v>
      </c>
      <c r="K34" s="18"/>
      <c r="L34" s="18"/>
      <c r="M34" s="18"/>
    </row>
    <row r="35" spans="1:13" ht="12.75" customHeight="1" x14ac:dyDescent="0.2">
      <c r="A35" s="52">
        <v>1945</v>
      </c>
      <c r="B35" s="53">
        <v>4.303604774582162</v>
      </c>
      <c r="C35" s="53">
        <v>0</v>
      </c>
      <c r="D35" s="53">
        <v>4.303604774582162</v>
      </c>
      <c r="E35" s="54">
        <v>0.7420008232038211</v>
      </c>
      <c r="F35" s="13"/>
      <c r="G35" s="52">
        <v>1999</v>
      </c>
      <c r="H35" s="53">
        <v>4.4387451655761563</v>
      </c>
      <c r="I35" s="55">
        <v>0.2839506172839511</v>
      </c>
      <c r="J35" s="56">
        <v>0.76530089061657869</v>
      </c>
      <c r="K35" s="18"/>
      <c r="L35" s="18"/>
      <c r="M35" s="18"/>
    </row>
    <row r="36" spans="1:13" ht="12.75" customHeight="1" x14ac:dyDescent="0.2">
      <c r="A36" s="52">
        <v>1946</v>
      </c>
      <c r="B36" s="53">
        <v>3.9442529804129065</v>
      </c>
      <c r="C36" s="53">
        <v>0</v>
      </c>
      <c r="D36" s="53">
        <v>3.9442529804129065</v>
      </c>
      <c r="E36" s="54">
        <v>0.68004361731257013</v>
      </c>
      <c r="F36" s="13"/>
      <c r="G36" s="52">
        <v>1970</v>
      </c>
      <c r="H36" s="53">
        <v>4.3955590069402124</v>
      </c>
      <c r="I36" s="55">
        <v>0.29629629629629678</v>
      </c>
      <c r="J36" s="56">
        <v>0.75785500119658833</v>
      </c>
      <c r="K36" s="18"/>
      <c r="L36" s="18"/>
      <c r="M36" s="18"/>
    </row>
    <row r="37" spans="1:13" ht="12.75" customHeight="1" x14ac:dyDescent="0.2">
      <c r="A37" s="52">
        <v>1947</v>
      </c>
      <c r="B37" s="53">
        <v>3.1636591693337586</v>
      </c>
      <c r="C37" s="53">
        <v>0</v>
      </c>
      <c r="D37" s="53">
        <v>3.1636591693337586</v>
      </c>
      <c r="E37" s="54">
        <v>0.54545847747133769</v>
      </c>
      <c r="F37" s="13"/>
      <c r="G37" s="52">
        <v>1936</v>
      </c>
      <c r="H37" s="53">
        <v>4.3745751884133117</v>
      </c>
      <c r="I37" s="55">
        <v>0.30864197530864246</v>
      </c>
      <c r="J37" s="56">
        <v>0.75423710145057099</v>
      </c>
      <c r="K37" s="18"/>
      <c r="L37" s="18"/>
      <c r="M37" s="18"/>
    </row>
    <row r="38" spans="1:13" ht="12.75" customHeight="1" x14ac:dyDescent="0.2">
      <c r="A38" s="52">
        <v>1948</v>
      </c>
      <c r="B38" s="53">
        <v>2.9991135953662749</v>
      </c>
      <c r="C38" s="53">
        <v>0</v>
      </c>
      <c r="D38" s="53">
        <v>2.9991135953662749</v>
      </c>
      <c r="E38" s="54">
        <v>0.51708855092521977</v>
      </c>
      <c r="F38" s="13"/>
      <c r="G38" s="52">
        <v>1985</v>
      </c>
      <c r="H38" s="53">
        <v>4.3425703690372393</v>
      </c>
      <c r="I38" s="55">
        <v>0.32098765432098819</v>
      </c>
      <c r="J38" s="56">
        <v>0.74871902914435162</v>
      </c>
      <c r="K38" s="18"/>
      <c r="L38" s="18"/>
      <c r="M38" s="18"/>
    </row>
    <row r="39" spans="1:13" ht="12.75" customHeight="1" x14ac:dyDescent="0.2">
      <c r="A39" s="52">
        <v>1949</v>
      </c>
      <c r="B39" s="53">
        <v>2.2254568467495215</v>
      </c>
      <c r="C39" s="53">
        <v>0</v>
      </c>
      <c r="D39" s="53">
        <v>2.2254568467495215</v>
      </c>
      <c r="E39" s="54">
        <v>0.3836994563361244</v>
      </c>
      <c r="F39" s="13"/>
      <c r="G39" s="52">
        <v>1937</v>
      </c>
      <c r="H39" s="53">
        <v>4.3320915402463926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3.5153729277802652</v>
      </c>
      <c r="C40" s="53">
        <v>0</v>
      </c>
      <c r="D40" s="53">
        <v>3.5153729277802652</v>
      </c>
      <c r="E40" s="54">
        <v>0.60609878065176992</v>
      </c>
      <c r="F40" s="13"/>
      <c r="G40" s="52">
        <v>1979</v>
      </c>
      <c r="H40" s="53">
        <v>4.3036047745821628</v>
      </c>
      <c r="I40" s="55">
        <v>0.34567901234567955</v>
      </c>
      <c r="J40" s="56">
        <v>0.74200082320382121</v>
      </c>
      <c r="K40" s="18"/>
      <c r="L40" s="18"/>
      <c r="M40" s="18"/>
    </row>
    <row r="41" spans="1:13" ht="12.75" customHeight="1" x14ac:dyDescent="0.2">
      <c r="A41" s="52">
        <v>1951</v>
      </c>
      <c r="B41" s="53">
        <v>4.5490918841377841</v>
      </c>
      <c r="C41" s="53">
        <v>0</v>
      </c>
      <c r="D41" s="53">
        <v>4.5490918841377841</v>
      </c>
      <c r="E41" s="54">
        <v>0.78432618692030764</v>
      </c>
      <c r="F41" s="13"/>
      <c r="G41" s="52">
        <v>1945</v>
      </c>
      <c r="H41" s="53">
        <v>4.303604774582162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5.2581822358175918</v>
      </c>
      <c r="C42" s="53">
        <v>0</v>
      </c>
      <c r="D42" s="53">
        <v>5.2581822358175918</v>
      </c>
      <c r="E42" s="54">
        <v>0.90658314410648133</v>
      </c>
      <c r="F42" s="13"/>
      <c r="G42" s="52">
        <v>2000</v>
      </c>
      <c r="H42" s="53">
        <v>4.2945529583406916</v>
      </c>
      <c r="I42" s="55">
        <v>0.37037037037037096</v>
      </c>
      <c r="J42" s="56">
        <v>0.74044016523115375</v>
      </c>
      <c r="K42" s="18"/>
      <c r="L42" s="18"/>
      <c r="M42" s="18"/>
    </row>
    <row r="43" spans="1:13" ht="12.75" customHeight="1" x14ac:dyDescent="0.2">
      <c r="A43" s="52">
        <v>1953</v>
      </c>
      <c r="B43" s="53">
        <v>3.6802641146126192</v>
      </c>
      <c r="C43" s="53">
        <v>0</v>
      </c>
      <c r="D43" s="53">
        <v>3.6802641146126192</v>
      </c>
      <c r="E43" s="54">
        <v>0.63452829562286539</v>
      </c>
      <c r="F43" s="13"/>
      <c r="G43" s="52">
        <v>1975</v>
      </c>
      <c r="H43" s="53">
        <v>4.1227514210925813</v>
      </c>
      <c r="I43" s="55">
        <v>0.38271604938271669</v>
      </c>
      <c r="J43" s="56">
        <v>0.71081921053320374</v>
      </c>
      <c r="K43" s="18"/>
      <c r="L43" s="18"/>
      <c r="M43" s="18"/>
    </row>
    <row r="44" spans="1:13" ht="12.75" customHeight="1" x14ac:dyDescent="0.2">
      <c r="A44" s="52">
        <v>1954</v>
      </c>
      <c r="B44" s="53">
        <v>3.7056077406308994</v>
      </c>
      <c r="C44" s="53">
        <v>0</v>
      </c>
      <c r="D44" s="53">
        <v>3.7056077406308994</v>
      </c>
      <c r="E44" s="54">
        <v>0.63889788631567235</v>
      </c>
      <c r="F44" s="13"/>
      <c r="G44" s="52">
        <v>1927</v>
      </c>
      <c r="H44" s="53">
        <v>4.0409967467903751</v>
      </c>
      <c r="I44" s="55">
        <v>0.39506172839506237</v>
      </c>
      <c r="J44" s="56">
        <v>0.69672357703282328</v>
      </c>
      <c r="K44" s="18"/>
      <c r="L44" s="18"/>
      <c r="M44" s="18"/>
    </row>
    <row r="45" spans="1:13" ht="12.75" customHeight="1" x14ac:dyDescent="0.2">
      <c r="A45" s="52">
        <v>1955</v>
      </c>
      <c r="B45" s="53">
        <v>2.4374717686886682</v>
      </c>
      <c r="C45" s="53">
        <v>0</v>
      </c>
      <c r="D45" s="53">
        <v>2.4374717686886682</v>
      </c>
      <c r="E45" s="54">
        <v>0.42025375322218417</v>
      </c>
      <c r="F45" s="13"/>
      <c r="G45" s="52">
        <v>1942</v>
      </c>
      <c r="H45" s="53">
        <v>4.0367481377558114</v>
      </c>
      <c r="I45" s="55">
        <v>0.40740740740740805</v>
      </c>
      <c r="J45" s="56">
        <v>0.69599105823376062</v>
      </c>
      <c r="K45" s="18"/>
      <c r="L45" s="18"/>
      <c r="M45" s="18"/>
    </row>
    <row r="46" spans="1:13" ht="12.75" customHeight="1" x14ac:dyDescent="0.2">
      <c r="A46" s="52">
        <v>1956</v>
      </c>
      <c r="B46" s="53">
        <v>5.1483939456258865</v>
      </c>
      <c r="C46" s="53">
        <v>0</v>
      </c>
      <c r="D46" s="53">
        <v>5.1483939456258865</v>
      </c>
      <c r="E46" s="54">
        <v>0.88765412855618731</v>
      </c>
      <c r="F46" s="13"/>
      <c r="G46" s="52">
        <v>1971</v>
      </c>
      <c r="H46" s="53">
        <v>3.9701448999780777</v>
      </c>
      <c r="I46" s="55">
        <v>0.41975308641975378</v>
      </c>
      <c r="J46" s="56">
        <v>0.68450774137553061</v>
      </c>
      <c r="K46" s="18"/>
      <c r="L46" s="18"/>
      <c r="M46" s="18"/>
    </row>
    <row r="47" spans="1:13" ht="12.75" customHeight="1" x14ac:dyDescent="0.2">
      <c r="A47" s="52">
        <v>1957</v>
      </c>
      <c r="B47" s="53">
        <v>3.1956793312166658</v>
      </c>
      <c r="C47" s="53">
        <v>0</v>
      </c>
      <c r="D47" s="53">
        <v>3.1956793312166658</v>
      </c>
      <c r="E47" s="54">
        <v>0.55097919503735615</v>
      </c>
      <c r="F47" s="13"/>
      <c r="G47" s="52">
        <v>1946</v>
      </c>
      <c r="H47" s="53">
        <v>3.9442529804129065</v>
      </c>
      <c r="I47" s="55">
        <v>0.43209876543209946</v>
      </c>
      <c r="J47" s="56">
        <v>0.68004361731257013</v>
      </c>
      <c r="K47" s="18"/>
      <c r="L47" s="18"/>
      <c r="M47" s="18"/>
    </row>
    <row r="48" spans="1:13" ht="12.75" customHeight="1" x14ac:dyDescent="0.2">
      <c r="A48" s="52">
        <v>1958</v>
      </c>
      <c r="B48" s="53">
        <v>5.8000000003834717</v>
      </c>
      <c r="C48" s="53">
        <v>0</v>
      </c>
      <c r="D48" s="53">
        <v>5.8000000003834717</v>
      </c>
      <c r="E48" s="54">
        <v>1.0000000000661158</v>
      </c>
      <c r="F48" s="13"/>
      <c r="G48" s="52">
        <v>1935</v>
      </c>
      <c r="H48" s="53">
        <v>3.8989604503681234</v>
      </c>
      <c r="I48" s="55">
        <v>0.4444444444444452</v>
      </c>
      <c r="J48" s="56">
        <v>0.67223456040829721</v>
      </c>
      <c r="K48" s="18"/>
      <c r="L48" s="18"/>
      <c r="M48" s="18"/>
    </row>
    <row r="49" spans="1:13" ht="12.75" customHeight="1" x14ac:dyDescent="0.2">
      <c r="A49" s="52">
        <v>1959</v>
      </c>
      <c r="B49" s="53">
        <v>3.1889844764128323</v>
      </c>
      <c r="C49" s="53">
        <v>0</v>
      </c>
      <c r="D49" s="53">
        <v>3.1889844764128323</v>
      </c>
      <c r="E49" s="54">
        <v>0.54982490972635045</v>
      </c>
      <c r="F49" s="13"/>
      <c r="G49" s="52">
        <v>1965</v>
      </c>
      <c r="H49" s="53">
        <v>3.8532910245427061</v>
      </c>
      <c r="I49" s="55">
        <v>0.45679012345679088</v>
      </c>
      <c r="J49" s="56">
        <v>0.66436052147288038</v>
      </c>
      <c r="K49" s="18"/>
      <c r="L49" s="18"/>
      <c r="M49" s="18"/>
    </row>
    <row r="50" spans="1:13" ht="12.75" customHeight="1" x14ac:dyDescent="0.2">
      <c r="A50" s="52">
        <v>1960</v>
      </c>
      <c r="B50" s="53">
        <v>2.8119591707343061</v>
      </c>
      <c r="C50" s="53">
        <v>0</v>
      </c>
      <c r="D50" s="53">
        <v>2.8119591707343061</v>
      </c>
      <c r="E50" s="54">
        <v>0.48482054667832863</v>
      </c>
      <c r="F50" s="13"/>
      <c r="G50" s="52">
        <v>1963</v>
      </c>
      <c r="H50" s="53">
        <v>3.8283853492543169</v>
      </c>
      <c r="I50" s="55">
        <v>0.46913580246913655</v>
      </c>
      <c r="J50" s="56">
        <v>0.66006643952660637</v>
      </c>
      <c r="K50" s="18"/>
      <c r="L50" s="18"/>
      <c r="M50" s="18"/>
    </row>
    <row r="51" spans="1:13" ht="12.75" customHeight="1" x14ac:dyDescent="0.2">
      <c r="A51" s="52">
        <v>1961</v>
      </c>
      <c r="B51" s="53">
        <v>2.4168307344779731</v>
      </c>
      <c r="C51" s="53">
        <v>0</v>
      </c>
      <c r="D51" s="53">
        <v>2.4168307344779731</v>
      </c>
      <c r="E51" s="54">
        <v>0.4166949542203402</v>
      </c>
      <c r="F51" s="13"/>
      <c r="G51" s="52">
        <v>1993</v>
      </c>
      <c r="H51" s="53">
        <v>3.8159303885545746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3.2488084441021767</v>
      </c>
      <c r="C52" s="53">
        <v>0</v>
      </c>
      <c r="D52" s="53">
        <v>3.2488084441021767</v>
      </c>
      <c r="E52" s="54">
        <v>0.56013938691416842</v>
      </c>
      <c r="F52" s="13"/>
      <c r="G52" s="52">
        <v>2003</v>
      </c>
      <c r="H52" s="53">
        <v>3.7965907149811353</v>
      </c>
      <c r="I52" s="55">
        <v>0.49382716049382797</v>
      </c>
      <c r="J52" s="56">
        <v>0.65458460603123025</v>
      </c>
      <c r="K52" s="18"/>
      <c r="L52" s="18"/>
      <c r="M52" s="18"/>
    </row>
    <row r="53" spans="1:13" ht="12.75" customHeight="1" x14ac:dyDescent="0.2">
      <c r="A53" s="52">
        <v>1963</v>
      </c>
      <c r="B53" s="53">
        <v>3.8283853492543169</v>
      </c>
      <c r="C53" s="53">
        <v>0</v>
      </c>
      <c r="D53" s="53">
        <v>3.8283853492543169</v>
      </c>
      <c r="E53" s="54">
        <v>0.66006643952660637</v>
      </c>
      <c r="F53" s="13"/>
      <c r="G53" s="52">
        <v>1940</v>
      </c>
      <c r="H53" s="53">
        <v>3.7559408198002031</v>
      </c>
      <c r="I53" s="55">
        <v>0.50617283950617364</v>
      </c>
      <c r="J53" s="56">
        <v>0.64757600341382815</v>
      </c>
      <c r="K53" s="18"/>
      <c r="L53" s="18"/>
      <c r="M53" s="18"/>
    </row>
    <row r="54" spans="1:13" ht="12.75" customHeight="1" x14ac:dyDescent="0.2">
      <c r="A54" s="52">
        <v>1964</v>
      </c>
      <c r="B54" s="53">
        <v>3.7068247640647711</v>
      </c>
      <c r="C54" s="53">
        <v>0</v>
      </c>
      <c r="D54" s="53">
        <v>3.7068247640647711</v>
      </c>
      <c r="E54" s="54">
        <v>0.63910771794220189</v>
      </c>
      <c r="F54" s="13"/>
      <c r="G54" s="52">
        <v>2002</v>
      </c>
      <c r="H54" s="53">
        <v>3.7154278996236183</v>
      </c>
      <c r="I54" s="55">
        <v>0.51851851851851938</v>
      </c>
      <c r="J54" s="56">
        <v>0.64059101717648592</v>
      </c>
      <c r="K54" s="18"/>
      <c r="L54" s="18"/>
      <c r="M54" s="18"/>
    </row>
    <row r="55" spans="1:13" ht="12.75" customHeight="1" x14ac:dyDescent="0.2">
      <c r="A55" s="47">
        <v>1965</v>
      </c>
      <c r="B55" s="48">
        <v>3.8532910245427061</v>
      </c>
      <c r="C55" s="48">
        <v>0</v>
      </c>
      <c r="D55" s="48">
        <v>3.8532910245427061</v>
      </c>
      <c r="E55" s="49">
        <v>0.66436052147288038</v>
      </c>
      <c r="F55" s="13"/>
      <c r="G55" s="47">
        <v>1964</v>
      </c>
      <c r="H55" s="48">
        <v>3.7068247640647711</v>
      </c>
      <c r="I55" s="50">
        <v>0.53086419753086511</v>
      </c>
      <c r="J55" s="51">
        <v>0.63910771794220189</v>
      </c>
      <c r="K55" s="18"/>
      <c r="L55" s="18"/>
      <c r="M55" s="18"/>
    </row>
    <row r="56" spans="1:13" ht="12.75" customHeight="1" x14ac:dyDescent="0.2">
      <c r="A56" s="52">
        <v>1966</v>
      </c>
      <c r="B56" s="53">
        <v>3.670965927052217</v>
      </c>
      <c r="C56" s="53">
        <v>0</v>
      </c>
      <c r="D56" s="53">
        <v>3.670965927052217</v>
      </c>
      <c r="E56" s="54">
        <v>0.63292515983658915</v>
      </c>
      <c r="F56" s="13"/>
      <c r="G56" s="52">
        <v>1954</v>
      </c>
      <c r="H56" s="53">
        <v>3.7056077406308994</v>
      </c>
      <c r="I56" s="55">
        <v>0.54320987654321073</v>
      </c>
      <c r="J56" s="56">
        <v>0.63889788631567235</v>
      </c>
      <c r="K56" s="18"/>
      <c r="L56" s="18"/>
      <c r="M56" s="18"/>
    </row>
    <row r="57" spans="1:13" ht="12.75" customHeight="1" x14ac:dyDescent="0.2">
      <c r="A57" s="52">
        <v>1967</v>
      </c>
      <c r="B57" s="53">
        <v>5.8000000003834717</v>
      </c>
      <c r="C57" s="53">
        <v>0</v>
      </c>
      <c r="D57" s="53">
        <v>5.8000000003834717</v>
      </c>
      <c r="E57" s="54">
        <v>1.0000000000661158</v>
      </c>
      <c r="F57" s="13"/>
      <c r="G57" s="52">
        <v>1989</v>
      </c>
      <c r="H57" s="53">
        <v>3.6835316024758011</v>
      </c>
      <c r="I57" s="55">
        <v>0.55555555555555647</v>
      </c>
      <c r="J57" s="56">
        <v>0.63509165559927605</v>
      </c>
      <c r="K57" s="18"/>
      <c r="L57" s="18"/>
      <c r="M57" s="18"/>
    </row>
    <row r="58" spans="1:13" ht="12.75" customHeight="1" x14ac:dyDescent="0.2">
      <c r="A58" s="52">
        <v>1968</v>
      </c>
      <c r="B58" s="53">
        <v>3.1066541145468505</v>
      </c>
      <c r="C58" s="53">
        <v>0</v>
      </c>
      <c r="D58" s="53">
        <v>3.1066541145468505</v>
      </c>
      <c r="E58" s="54">
        <v>0.53563001974945701</v>
      </c>
      <c r="F58" s="13"/>
      <c r="G58" s="52">
        <v>1953</v>
      </c>
      <c r="H58" s="53">
        <v>3.6802641146126192</v>
      </c>
      <c r="I58" s="55">
        <v>0.5679012345679022</v>
      </c>
      <c r="J58" s="56">
        <v>0.63452829562286539</v>
      </c>
      <c r="K58" s="18"/>
      <c r="L58" s="18"/>
      <c r="M58" s="18"/>
    </row>
    <row r="59" spans="1:13" ht="12.75" customHeight="1" x14ac:dyDescent="0.2">
      <c r="A59" s="52">
        <v>1969</v>
      </c>
      <c r="B59" s="53">
        <v>5.8000000003834709</v>
      </c>
      <c r="C59" s="53">
        <v>0</v>
      </c>
      <c r="D59" s="53">
        <v>5.8000000003834709</v>
      </c>
      <c r="E59" s="54">
        <v>1.0000000000661158</v>
      </c>
      <c r="F59" s="13"/>
      <c r="G59" s="52">
        <v>1923</v>
      </c>
      <c r="H59" s="53">
        <v>3.6780235974351263</v>
      </c>
      <c r="I59" s="55">
        <v>0.58024691358024783</v>
      </c>
      <c r="J59" s="56">
        <v>0.63414199955778039</v>
      </c>
      <c r="K59" s="18"/>
      <c r="L59" s="18"/>
      <c r="M59" s="18"/>
    </row>
    <row r="60" spans="1:13" ht="12.75" customHeight="1" x14ac:dyDescent="0.2">
      <c r="A60" s="52">
        <v>1970</v>
      </c>
      <c r="B60" s="53">
        <v>4.3955590069402124</v>
      </c>
      <c r="C60" s="53">
        <v>0</v>
      </c>
      <c r="D60" s="53">
        <v>4.3955590069402124</v>
      </c>
      <c r="E60" s="54">
        <v>0.75785500119658833</v>
      </c>
      <c r="F60" s="13"/>
      <c r="G60" s="52">
        <v>1966</v>
      </c>
      <c r="H60" s="53">
        <v>3.670965927052217</v>
      </c>
      <c r="I60" s="55">
        <v>0.59259259259259356</v>
      </c>
      <c r="J60" s="56">
        <v>0.63292515983658915</v>
      </c>
      <c r="K60" s="18"/>
      <c r="L60" s="18"/>
      <c r="M60" s="18"/>
    </row>
    <row r="61" spans="1:13" ht="12.75" customHeight="1" x14ac:dyDescent="0.2">
      <c r="A61" s="52">
        <v>1971</v>
      </c>
      <c r="B61" s="53">
        <v>3.9701448999780777</v>
      </c>
      <c r="C61" s="53">
        <v>0</v>
      </c>
      <c r="D61" s="53">
        <v>3.9701448999780777</v>
      </c>
      <c r="E61" s="54">
        <v>0.68450774137553061</v>
      </c>
      <c r="F61" s="13"/>
      <c r="G61" s="52">
        <v>1950</v>
      </c>
      <c r="H61" s="53">
        <v>3.5153729277802652</v>
      </c>
      <c r="I61" s="55">
        <v>0.60493827160493929</v>
      </c>
      <c r="J61" s="56">
        <v>0.60609878065176992</v>
      </c>
      <c r="K61" s="18"/>
      <c r="L61" s="18"/>
      <c r="M61" s="18"/>
    </row>
    <row r="62" spans="1:13" ht="12.75" customHeight="1" x14ac:dyDescent="0.2">
      <c r="A62" s="52">
        <v>1972</v>
      </c>
      <c r="B62" s="53">
        <v>2.9911483301374595</v>
      </c>
      <c r="C62" s="53">
        <v>0</v>
      </c>
      <c r="D62" s="53">
        <v>2.9911483301374595</v>
      </c>
      <c r="E62" s="54">
        <v>0.51571522933404479</v>
      </c>
      <c r="F62" s="13"/>
      <c r="G62" s="52">
        <v>1962</v>
      </c>
      <c r="H62" s="53">
        <v>3.2488084441021767</v>
      </c>
      <c r="I62" s="55">
        <v>0.61728395061728492</v>
      </c>
      <c r="J62" s="56">
        <v>0.56013938691416842</v>
      </c>
      <c r="K62" s="18"/>
      <c r="L62" s="18"/>
      <c r="M62" s="18"/>
    </row>
    <row r="63" spans="1:13" ht="12.75" customHeight="1" x14ac:dyDescent="0.2">
      <c r="A63" s="52">
        <v>1973</v>
      </c>
      <c r="B63" s="53">
        <v>4.5402433612794386</v>
      </c>
      <c r="C63" s="53">
        <v>0</v>
      </c>
      <c r="D63" s="53">
        <v>4.5402433612794386</v>
      </c>
      <c r="E63" s="54">
        <v>0.78280057953093773</v>
      </c>
      <c r="F63" s="13"/>
      <c r="G63" s="52">
        <v>1981</v>
      </c>
      <c r="H63" s="53">
        <v>3.2340705721969796</v>
      </c>
      <c r="I63" s="55">
        <v>0.62962962962963065</v>
      </c>
      <c r="J63" s="56">
        <v>0.55759837451672067</v>
      </c>
      <c r="K63" s="18"/>
      <c r="L63" s="18"/>
      <c r="M63" s="18"/>
    </row>
    <row r="64" spans="1:13" ht="12.75" customHeight="1" x14ac:dyDescent="0.2">
      <c r="A64" s="52">
        <v>1974</v>
      </c>
      <c r="B64" s="53">
        <v>4.9346350056730532</v>
      </c>
      <c r="C64" s="53">
        <v>0</v>
      </c>
      <c r="D64" s="53">
        <v>4.9346350056730532</v>
      </c>
      <c r="E64" s="54">
        <v>0.85079913890914716</v>
      </c>
      <c r="F64" s="13"/>
      <c r="G64" s="52">
        <v>1957</v>
      </c>
      <c r="H64" s="53">
        <v>3.1956793312166658</v>
      </c>
      <c r="I64" s="55">
        <v>0.64197530864197638</v>
      </c>
      <c r="J64" s="56">
        <v>0.55097919503735615</v>
      </c>
      <c r="K64" s="18"/>
      <c r="L64" s="18"/>
      <c r="M64" s="18"/>
    </row>
    <row r="65" spans="1:13" ht="12.75" customHeight="1" x14ac:dyDescent="0.2">
      <c r="A65" s="52">
        <v>1975</v>
      </c>
      <c r="B65" s="53">
        <v>4.1227514210925813</v>
      </c>
      <c r="C65" s="53">
        <v>0</v>
      </c>
      <c r="D65" s="53">
        <v>4.1227514210925813</v>
      </c>
      <c r="E65" s="54">
        <v>0.71081921053320374</v>
      </c>
      <c r="F65" s="13"/>
      <c r="G65" s="52">
        <v>1959</v>
      </c>
      <c r="H65" s="53">
        <v>3.1889844764128323</v>
      </c>
      <c r="I65" s="55">
        <v>0.65432098765432201</v>
      </c>
      <c r="J65" s="56">
        <v>0.54982490972635045</v>
      </c>
      <c r="K65" s="18"/>
      <c r="L65" s="18"/>
      <c r="M65" s="18"/>
    </row>
    <row r="66" spans="1:13" ht="12.75" customHeight="1" x14ac:dyDescent="0.2">
      <c r="A66" s="52">
        <v>1976</v>
      </c>
      <c r="B66" s="53">
        <v>2.420379384394427</v>
      </c>
      <c r="C66" s="53">
        <v>0</v>
      </c>
      <c r="D66" s="53">
        <v>2.420379384394427</v>
      </c>
      <c r="E66" s="54">
        <v>0.41730679041283225</v>
      </c>
      <c r="F66" s="13"/>
      <c r="G66" s="52">
        <v>1947</v>
      </c>
      <c r="H66" s="53">
        <v>3.1636591693337586</v>
      </c>
      <c r="I66" s="55">
        <v>0.66666666666666774</v>
      </c>
      <c r="J66" s="56">
        <v>0.54545847747133769</v>
      </c>
      <c r="K66" s="18"/>
      <c r="L66" s="18"/>
      <c r="M66" s="18"/>
    </row>
    <row r="67" spans="1:13" ht="12.75" customHeight="1" x14ac:dyDescent="0.2">
      <c r="A67" s="52">
        <v>1977</v>
      </c>
      <c r="B67" s="53">
        <v>0.618013837121281</v>
      </c>
      <c r="C67" s="53">
        <v>0</v>
      </c>
      <c r="D67" s="53">
        <v>0.618013837121281</v>
      </c>
      <c r="E67" s="54">
        <v>0.10655410984849673</v>
      </c>
      <c r="F67" s="13"/>
      <c r="G67" s="52">
        <v>1939</v>
      </c>
      <c r="H67" s="53">
        <v>3.1374896252093065</v>
      </c>
      <c r="I67" s="55">
        <v>0.67901234567901347</v>
      </c>
      <c r="J67" s="56">
        <v>0.54094648710505289</v>
      </c>
      <c r="K67" s="18"/>
      <c r="L67" s="18"/>
      <c r="M67" s="18"/>
    </row>
    <row r="68" spans="1:13" ht="12.75" customHeight="1" x14ac:dyDescent="0.2">
      <c r="A68" s="52">
        <v>1978</v>
      </c>
      <c r="B68" s="53">
        <v>4.6908413057669893</v>
      </c>
      <c r="C68" s="53">
        <v>0</v>
      </c>
      <c r="D68" s="53">
        <v>4.6908413057669893</v>
      </c>
      <c r="E68" s="54">
        <v>0.80876574237361887</v>
      </c>
      <c r="F68" s="13"/>
      <c r="G68" s="52">
        <v>1968</v>
      </c>
      <c r="H68" s="53">
        <v>3.1066541145468505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.75" customHeight="1" x14ac:dyDescent="0.2">
      <c r="A69" s="52">
        <v>1979</v>
      </c>
      <c r="B69" s="53">
        <v>4.3036047745821628</v>
      </c>
      <c r="C69" s="53">
        <v>0</v>
      </c>
      <c r="D69" s="53">
        <v>4.3036047745821628</v>
      </c>
      <c r="E69" s="54">
        <v>0.74200082320382121</v>
      </c>
      <c r="F69" s="13"/>
      <c r="G69" s="52">
        <v>1948</v>
      </c>
      <c r="H69" s="53">
        <v>2.9991135953662749</v>
      </c>
      <c r="I69" s="55">
        <v>0.70370370370370483</v>
      </c>
      <c r="J69" s="56">
        <v>0.51708855092521977</v>
      </c>
      <c r="K69" s="18"/>
      <c r="L69" s="18"/>
      <c r="M69" s="18"/>
    </row>
    <row r="70" spans="1:13" ht="12.75" customHeight="1" x14ac:dyDescent="0.2">
      <c r="A70" s="52">
        <v>1980</v>
      </c>
      <c r="B70" s="53">
        <v>5.8000000003834726</v>
      </c>
      <c r="C70" s="53">
        <v>0</v>
      </c>
      <c r="D70" s="53">
        <v>5.8000000003834726</v>
      </c>
      <c r="E70" s="54">
        <v>1.000000000066116</v>
      </c>
      <c r="F70" s="13"/>
      <c r="G70" s="52">
        <v>1926</v>
      </c>
      <c r="H70" s="53">
        <v>2.9916998113097417</v>
      </c>
      <c r="I70" s="55">
        <v>0.71604938271605056</v>
      </c>
      <c r="J70" s="56">
        <v>0.51581031229478302</v>
      </c>
      <c r="K70" s="18"/>
      <c r="L70" s="18"/>
      <c r="M70" s="18"/>
    </row>
    <row r="71" spans="1:13" ht="12.75" customHeight="1" x14ac:dyDescent="0.2">
      <c r="A71" s="52">
        <v>1981</v>
      </c>
      <c r="B71" s="53">
        <v>3.2340705721969796</v>
      </c>
      <c r="C71" s="53">
        <v>0</v>
      </c>
      <c r="D71" s="53">
        <v>3.2340705721969796</v>
      </c>
      <c r="E71" s="54">
        <v>0.55759837451672067</v>
      </c>
      <c r="F71" s="13"/>
      <c r="G71" s="52">
        <v>1972</v>
      </c>
      <c r="H71" s="53">
        <v>2.9911483301374595</v>
      </c>
      <c r="I71" s="55">
        <v>0.7283950617283963</v>
      </c>
      <c r="J71" s="56">
        <v>0.51571522933404479</v>
      </c>
      <c r="K71" s="18"/>
      <c r="L71" s="18"/>
      <c r="M71" s="18"/>
    </row>
    <row r="72" spans="1:13" ht="12.75" customHeight="1" x14ac:dyDescent="0.2">
      <c r="A72" s="52">
        <v>1982</v>
      </c>
      <c r="B72" s="53">
        <v>5.8000000003834735</v>
      </c>
      <c r="C72" s="53">
        <v>0</v>
      </c>
      <c r="D72" s="53">
        <v>5.8000000003834735</v>
      </c>
      <c r="E72" s="54">
        <v>1.0000000000661162</v>
      </c>
      <c r="F72" s="13"/>
      <c r="G72" s="52">
        <v>1960</v>
      </c>
      <c r="H72" s="53">
        <v>2.8119591707343061</v>
      </c>
      <c r="I72" s="55">
        <v>0.74074074074074192</v>
      </c>
      <c r="J72" s="56">
        <v>0.48482054667832863</v>
      </c>
      <c r="K72" s="18"/>
      <c r="L72" s="18"/>
      <c r="M72" s="18"/>
    </row>
    <row r="73" spans="1:13" ht="12.75" customHeight="1" x14ac:dyDescent="0.2">
      <c r="A73" s="52">
        <v>1983</v>
      </c>
      <c r="B73" s="53">
        <v>5.80000000038347</v>
      </c>
      <c r="C73" s="53">
        <v>0</v>
      </c>
      <c r="D73" s="53">
        <v>5.80000000038347</v>
      </c>
      <c r="E73" s="54">
        <v>1.0000000000661156</v>
      </c>
      <c r="F73" s="13"/>
      <c r="G73" s="52">
        <v>1994</v>
      </c>
      <c r="H73" s="53">
        <v>2.6557352440209643</v>
      </c>
      <c r="I73" s="55">
        <v>0.75308641975308765</v>
      </c>
      <c r="J73" s="56">
        <v>0.45788538690016628</v>
      </c>
      <c r="K73" s="18"/>
      <c r="L73" s="18"/>
      <c r="M73" s="18"/>
    </row>
    <row r="74" spans="1:13" ht="12.75" customHeight="1" x14ac:dyDescent="0.2">
      <c r="A74" s="52">
        <v>1984</v>
      </c>
      <c r="B74" s="53">
        <v>4.5605169444281319</v>
      </c>
      <c r="C74" s="53">
        <v>0</v>
      </c>
      <c r="D74" s="53">
        <v>4.5605169444281319</v>
      </c>
      <c r="E74" s="54">
        <v>0.78629602490140205</v>
      </c>
      <c r="F74" s="13"/>
      <c r="G74" s="52">
        <v>1933</v>
      </c>
      <c r="H74" s="53">
        <v>2.4612887539075379</v>
      </c>
      <c r="I74" s="55">
        <v>0.76543209876543339</v>
      </c>
      <c r="J74" s="56">
        <v>0.42436012998405825</v>
      </c>
      <c r="K74" s="18"/>
      <c r="L74" s="18"/>
      <c r="M74" s="18"/>
    </row>
    <row r="75" spans="1:13" ht="12.75" customHeight="1" x14ac:dyDescent="0.2">
      <c r="A75" s="52">
        <v>1985</v>
      </c>
      <c r="B75" s="53">
        <v>4.3425703690372393</v>
      </c>
      <c r="C75" s="53">
        <v>0</v>
      </c>
      <c r="D75" s="53">
        <v>4.3425703690372393</v>
      </c>
      <c r="E75" s="54">
        <v>0.74871902914435162</v>
      </c>
      <c r="F75" s="13"/>
      <c r="G75" s="52">
        <v>1944</v>
      </c>
      <c r="H75" s="53">
        <v>2.4462298795605455</v>
      </c>
      <c r="I75" s="55">
        <v>0.77777777777777901</v>
      </c>
      <c r="J75" s="56">
        <v>0.42176377233802509</v>
      </c>
      <c r="K75" s="18"/>
      <c r="L75" s="18"/>
      <c r="M75" s="18"/>
    </row>
    <row r="76" spans="1:13" ht="12.75" customHeight="1" x14ac:dyDescent="0.2">
      <c r="A76" s="52">
        <v>1986</v>
      </c>
      <c r="B76" s="53">
        <v>5.1623185156978613</v>
      </c>
      <c r="C76" s="53">
        <v>0</v>
      </c>
      <c r="D76" s="53">
        <v>5.1623185156978613</v>
      </c>
      <c r="E76" s="54">
        <v>0.89005491649963131</v>
      </c>
      <c r="F76" s="13"/>
      <c r="G76" s="52">
        <v>1955</v>
      </c>
      <c r="H76" s="53">
        <v>2.4374717686886682</v>
      </c>
      <c r="I76" s="55">
        <v>0.79012345679012475</v>
      </c>
      <c r="J76" s="56">
        <v>0.42025375322218417</v>
      </c>
      <c r="K76" s="18"/>
      <c r="L76" s="18"/>
      <c r="M76" s="18"/>
    </row>
    <row r="77" spans="1:13" ht="12.75" customHeight="1" x14ac:dyDescent="0.2">
      <c r="A77" s="52">
        <v>1987</v>
      </c>
      <c r="B77" s="53">
        <v>1.2435836593061971</v>
      </c>
      <c r="C77" s="53">
        <v>0</v>
      </c>
      <c r="D77" s="53">
        <v>1.2435836593061971</v>
      </c>
      <c r="E77" s="54">
        <v>0.21441097574244777</v>
      </c>
      <c r="F77" s="13"/>
      <c r="G77" s="52">
        <v>1976</v>
      </c>
      <c r="H77" s="53">
        <v>2.420379384394427</v>
      </c>
      <c r="I77" s="55">
        <v>0.80246913580247048</v>
      </c>
      <c r="J77" s="56">
        <v>0.41730679041283225</v>
      </c>
      <c r="K77" s="18"/>
      <c r="L77" s="18"/>
      <c r="M77" s="18"/>
    </row>
    <row r="78" spans="1:13" ht="12.75" customHeight="1" x14ac:dyDescent="0.2">
      <c r="A78" s="52">
        <v>1988</v>
      </c>
      <c r="B78" s="53">
        <v>1.2439240149787587</v>
      </c>
      <c r="C78" s="53">
        <v>0</v>
      </c>
      <c r="D78" s="53">
        <v>1.2439240149787587</v>
      </c>
      <c r="E78" s="54">
        <v>0.21446965775495841</v>
      </c>
      <c r="F78" s="13"/>
      <c r="G78" s="52">
        <v>1961</v>
      </c>
      <c r="H78" s="53">
        <v>2.4168307344779731</v>
      </c>
      <c r="I78" s="55">
        <v>0.8148148148148161</v>
      </c>
      <c r="J78" s="56">
        <v>0.4166949542203402</v>
      </c>
      <c r="K78" s="18"/>
      <c r="L78" s="18"/>
      <c r="M78" s="18"/>
    </row>
    <row r="79" spans="1:13" ht="12.75" customHeight="1" x14ac:dyDescent="0.2">
      <c r="A79" s="52">
        <v>1989</v>
      </c>
      <c r="B79" s="53">
        <v>3.6835316024758011</v>
      </c>
      <c r="C79" s="53">
        <v>0</v>
      </c>
      <c r="D79" s="53">
        <v>3.6835316024758011</v>
      </c>
      <c r="E79" s="54">
        <v>0.63509165559927605</v>
      </c>
      <c r="F79" s="13"/>
      <c r="G79" s="52">
        <v>1925</v>
      </c>
      <c r="H79" s="53">
        <v>2.3859510706526135</v>
      </c>
      <c r="I79" s="55">
        <v>0.82716049382716184</v>
      </c>
      <c r="J79" s="56">
        <v>0.4113708742504506</v>
      </c>
      <c r="K79" s="18"/>
      <c r="L79" s="18"/>
      <c r="M79" s="18"/>
    </row>
    <row r="80" spans="1:13" ht="12.75" customHeight="1" x14ac:dyDescent="0.2">
      <c r="A80" s="52">
        <v>1990</v>
      </c>
      <c r="B80" s="53">
        <v>1.393767312972811</v>
      </c>
      <c r="C80" s="53">
        <v>0</v>
      </c>
      <c r="D80" s="53">
        <v>1.393767312972811</v>
      </c>
      <c r="E80" s="54">
        <v>0.24030470913324328</v>
      </c>
      <c r="F80" s="13"/>
      <c r="G80" s="52">
        <v>1949</v>
      </c>
      <c r="H80" s="53">
        <v>2.2254568467495215</v>
      </c>
      <c r="I80" s="55">
        <v>0.83950617283950757</v>
      </c>
      <c r="J80" s="56">
        <v>0.3836994563361244</v>
      </c>
      <c r="K80" s="18"/>
      <c r="L80" s="18"/>
      <c r="M80" s="18"/>
    </row>
    <row r="81" spans="1:13" ht="12.75" customHeight="1" x14ac:dyDescent="0.2">
      <c r="A81" s="52">
        <v>1991</v>
      </c>
      <c r="B81" s="53">
        <v>0.87153452593627945</v>
      </c>
      <c r="C81" s="53">
        <v>0</v>
      </c>
      <c r="D81" s="53">
        <v>0.87153452593627945</v>
      </c>
      <c r="E81" s="54">
        <v>0.15026457343728958</v>
      </c>
      <c r="F81" s="13"/>
      <c r="G81" s="52">
        <v>1930</v>
      </c>
      <c r="H81" s="53">
        <v>2.1386753666318512</v>
      </c>
      <c r="I81" s="55">
        <v>0.85185185185185319</v>
      </c>
      <c r="J81" s="56">
        <v>0.36873713217790538</v>
      </c>
      <c r="K81" s="18"/>
      <c r="L81" s="18"/>
      <c r="M81" s="18"/>
    </row>
    <row r="82" spans="1:13" ht="12.75" customHeight="1" x14ac:dyDescent="0.2">
      <c r="A82" s="52">
        <v>1992</v>
      </c>
      <c r="B82" s="53">
        <v>1.3927238981125292</v>
      </c>
      <c r="C82" s="53">
        <v>0</v>
      </c>
      <c r="D82" s="53">
        <v>1.3927238981125292</v>
      </c>
      <c r="E82" s="54">
        <v>0.24012481001940159</v>
      </c>
      <c r="F82" s="13"/>
      <c r="G82" s="52">
        <v>1931</v>
      </c>
      <c r="H82" s="53">
        <v>1.920551952450402</v>
      </c>
      <c r="I82" s="55">
        <v>0.86419753086419893</v>
      </c>
      <c r="J82" s="56">
        <v>0.33112964697420727</v>
      </c>
      <c r="K82" s="18"/>
      <c r="L82" s="18"/>
      <c r="M82" s="18"/>
    </row>
    <row r="83" spans="1:13" ht="12.75" customHeight="1" x14ac:dyDescent="0.2">
      <c r="A83" s="52">
        <v>1993</v>
      </c>
      <c r="B83" s="53">
        <v>3.8159303885545746</v>
      </c>
      <c r="C83" s="53">
        <v>0</v>
      </c>
      <c r="D83" s="53">
        <v>3.8159303885545746</v>
      </c>
      <c r="E83" s="54">
        <v>0.65791903250940942</v>
      </c>
      <c r="F83" s="13"/>
      <c r="G83" s="52">
        <v>1932</v>
      </c>
      <c r="H83" s="53">
        <v>1.8691096632581239</v>
      </c>
      <c r="I83" s="55">
        <v>0.87654320987654466</v>
      </c>
      <c r="J83" s="56">
        <v>0.32226028676864205</v>
      </c>
      <c r="K83" s="18"/>
      <c r="L83" s="18"/>
      <c r="M83" s="18"/>
    </row>
    <row r="84" spans="1:13" ht="12.75" customHeight="1" x14ac:dyDescent="0.2">
      <c r="A84" s="52">
        <v>1994</v>
      </c>
      <c r="B84" s="53">
        <v>2.6557352440209643</v>
      </c>
      <c r="C84" s="53">
        <v>0</v>
      </c>
      <c r="D84" s="53">
        <v>2.6557352440209643</v>
      </c>
      <c r="E84" s="54">
        <v>0.45788538690016628</v>
      </c>
      <c r="F84" s="13"/>
      <c r="G84" s="52">
        <v>2001</v>
      </c>
      <c r="H84" s="53">
        <v>1.8166377876640083</v>
      </c>
      <c r="I84" s="55">
        <v>0.88888888888889039</v>
      </c>
      <c r="J84" s="56">
        <v>0.31321341166620836</v>
      </c>
      <c r="K84" s="18"/>
      <c r="L84" s="18"/>
      <c r="M84" s="18"/>
    </row>
    <row r="85" spans="1:13" ht="12.75" customHeight="1" x14ac:dyDescent="0.2">
      <c r="A85" s="52">
        <v>1995</v>
      </c>
      <c r="B85" s="53">
        <v>5.2719252404098409</v>
      </c>
      <c r="C85" s="53">
        <v>0</v>
      </c>
      <c r="D85" s="53">
        <v>5.2719252404098409</v>
      </c>
      <c r="E85" s="54">
        <v>0.90895262765686913</v>
      </c>
      <c r="F85" s="13"/>
      <c r="G85" s="52">
        <v>1934</v>
      </c>
      <c r="H85" s="53">
        <v>1.5235610736737428</v>
      </c>
      <c r="I85" s="55">
        <v>0.90123456790123602</v>
      </c>
      <c r="J85" s="56">
        <v>0.26268294373685219</v>
      </c>
      <c r="K85" s="18"/>
      <c r="L85" s="18"/>
      <c r="M85" s="18"/>
    </row>
    <row r="86" spans="1:13" ht="12.75" customHeight="1" x14ac:dyDescent="0.2">
      <c r="A86" s="52">
        <v>1996</v>
      </c>
      <c r="B86" s="53">
        <v>4.4650110813624426</v>
      </c>
      <c r="C86" s="53">
        <v>0</v>
      </c>
      <c r="D86" s="53">
        <v>4.4650110813624426</v>
      </c>
      <c r="E86" s="54">
        <v>0.76982949678662804</v>
      </c>
      <c r="F86" s="13"/>
      <c r="G86" s="52">
        <v>1990</v>
      </c>
      <c r="H86" s="53">
        <v>1.393767312972811</v>
      </c>
      <c r="I86" s="55">
        <v>0.91358024691358175</v>
      </c>
      <c r="J86" s="56">
        <v>0.24030470913324328</v>
      </c>
      <c r="K86" s="18"/>
      <c r="L86" s="18"/>
      <c r="M86" s="18"/>
    </row>
    <row r="87" spans="1:13" ht="12.75" customHeight="1" x14ac:dyDescent="0.2">
      <c r="A87" s="52">
        <v>1997</v>
      </c>
      <c r="B87" s="53">
        <v>4.9123146143754362</v>
      </c>
      <c r="C87" s="53">
        <v>0</v>
      </c>
      <c r="D87" s="53">
        <v>4.9123146143754362</v>
      </c>
      <c r="E87" s="54">
        <v>0.84695079558197173</v>
      </c>
      <c r="F87" s="13"/>
      <c r="G87" s="52">
        <v>1992</v>
      </c>
      <c r="H87" s="53">
        <v>1.3927238981125292</v>
      </c>
      <c r="I87" s="55">
        <v>0.92592592592592748</v>
      </c>
      <c r="J87" s="56">
        <v>0.24012481001940159</v>
      </c>
      <c r="K87" s="18"/>
      <c r="L87" s="18"/>
      <c r="M87" s="18"/>
    </row>
    <row r="88" spans="1:13" ht="12.75" customHeight="1" x14ac:dyDescent="0.2">
      <c r="A88" s="52">
        <v>1998</v>
      </c>
      <c r="B88" s="53">
        <v>5.0982668955935848</v>
      </c>
      <c r="C88" s="53">
        <v>0</v>
      </c>
      <c r="D88" s="53">
        <v>5.0982668955935848</v>
      </c>
      <c r="E88" s="54">
        <v>0.87901153372303187</v>
      </c>
      <c r="F88" s="13"/>
      <c r="G88" s="52">
        <v>1924</v>
      </c>
      <c r="H88" s="53">
        <v>1.3768057852669091</v>
      </c>
      <c r="I88" s="55">
        <v>0.93827160493827311</v>
      </c>
      <c r="J88" s="56">
        <v>0.23738030780463951</v>
      </c>
      <c r="K88" s="18"/>
      <c r="L88" s="18"/>
      <c r="M88" s="18"/>
    </row>
    <row r="89" spans="1:13" ht="12.75" customHeight="1" x14ac:dyDescent="0.2">
      <c r="A89" s="52">
        <v>1999</v>
      </c>
      <c r="B89" s="53">
        <v>4.4387451655761563</v>
      </c>
      <c r="C89" s="53">
        <v>0</v>
      </c>
      <c r="D89" s="53">
        <v>4.4387451655761563</v>
      </c>
      <c r="E89" s="54">
        <v>0.76530089061657869</v>
      </c>
      <c r="F89" s="13"/>
      <c r="G89" s="52">
        <v>1929</v>
      </c>
      <c r="H89" s="53">
        <v>1.3444726134867973</v>
      </c>
      <c r="I89" s="55">
        <v>0.95061728395061884</v>
      </c>
      <c r="J89" s="56">
        <v>0.23180562301496505</v>
      </c>
      <c r="K89" s="18"/>
      <c r="L89" s="18"/>
      <c r="M89" s="18"/>
    </row>
    <row r="90" spans="1:13" ht="12.75" customHeight="1" x14ac:dyDescent="0.2">
      <c r="A90" s="52">
        <v>2000</v>
      </c>
      <c r="B90" s="53">
        <v>4.2945529583406916</v>
      </c>
      <c r="C90" s="53">
        <v>0</v>
      </c>
      <c r="D90" s="53">
        <v>4.2945529583406916</v>
      </c>
      <c r="E90" s="54">
        <v>0.74044016523115375</v>
      </c>
      <c r="F90" s="13"/>
      <c r="G90" s="52">
        <v>1988</v>
      </c>
      <c r="H90" s="53">
        <v>1.2439240149787587</v>
      </c>
      <c r="I90" s="55">
        <v>0.96296296296296457</v>
      </c>
      <c r="J90" s="56">
        <v>0.21446965775495841</v>
      </c>
      <c r="K90" s="18"/>
      <c r="L90" s="18"/>
      <c r="M90" s="18"/>
    </row>
    <row r="91" spans="1:13" ht="12.75" customHeight="1" x14ac:dyDescent="0.2">
      <c r="A91" s="52">
        <v>2001</v>
      </c>
      <c r="B91" s="53">
        <v>1.8166377876640083</v>
      </c>
      <c r="C91" s="53">
        <v>0</v>
      </c>
      <c r="D91" s="53">
        <v>1.8166377876640083</v>
      </c>
      <c r="E91" s="54">
        <v>0.31321341166620836</v>
      </c>
      <c r="F91" s="13"/>
      <c r="G91" s="52">
        <v>1987</v>
      </c>
      <c r="H91" s="53">
        <v>1.2435836593061971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.75" customHeight="1" x14ac:dyDescent="0.2">
      <c r="A92" s="52">
        <v>2002</v>
      </c>
      <c r="B92" s="53">
        <v>3.7154278996236183</v>
      </c>
      <c r="C92" s="53">
        <v>0</v>
      </c>
      <c r="D92" s="53">
        <v>3.7154278996236183</v>
      </c>
      <c r="E92" s="54">
        <v>0.64059101717648592</v>
      </c>
      <c r="F92" s="13"/>
      <c r="G92" s="52">
        <v>1991</v>
      </c>
      <c r="H92" s="53">
        <v>0.87153452593627945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.75" customHeight="1" thickBot="1" x14ac:dyDescent="0.25">
      <c r="A93" s="57">
        <v>2003</v>
      </c>
      <c r="B93" s="58">
        <v>3.7965907149811353</v>
      </c>
      <c r="C93" s="58">
        <v>0</v>
      </c>
      <c r="D93" s="58">
        <v>3.7965907149811353</v>
      </c>
      <c r="E93" s="59">
        <v>0.65458460603123025</v>
      </c>
      <c r="F93" s="29"/>
      <c r="G93" s="57">
        <v>1977</v>
      </c>
      <c r="H93" s="58">
        <v>0.618013837121281</v>
      </c>
      <c r="I93" s="60">
        <v>1.0000000000000016</v>
      </c>
      <c r="J93" s="61">
        <v>0.10655410984849673</v>
      </c>
      <c r="K93" s="18"/>
      <c r="L93" s="18"/>
      <c r="M93" s="18"/>
    </row>
    <row r="94" spans="1:13" ht="12.75" customHeight="1" x14ac:dyDescent="0.2">
      <c r="A94" s="62" t="s">
        <v>11</v>
      </c>
      <c r="B94" s="63">
        <v>3.6317193920097739</v>
      </c>
      <c r="C94" s="63">
        <v>0</v>
      </c>
      <c r="D94" s="63">
        <v>3.6317193920097739</v>
      </c>
      <c r="E94" s="81">
        <v>0.62615851586375426</v>
      </c>
      <c r="F94" s="36"/>
      <c r="G94" s="62"/>
      <c r="H94" s="63">
        <v>3.631719392009773</v>
      </c>
      <c r="I94" s="82"/>
      <c r="J94" s="64">
        <v>0.62615851586375426</v>
      </c>
      <c r="K94" s="39"/>
      <c r="L94" s="39"/>
      <c r="M94" s="39"/>
    </row>
    <row r="95" spans="1:13" ht="12.75" customHeight="1" x14ac:dyDescent="0.2">
      <c r="A95" s="65" t="s">
        <v>12</v>
      </c>
      <c r="B95" s="66">
        <v>5.8000000003834735</v>
      </c>
      <c r="C95" s="66">
        <v>0</v>
      </c>
      <c r="D95" s="66">
        <v>5.8000000003834735</v>
      </c>
      <c r="E95" s="83">
        <v>1.0000000000661162</v>
      </c>
      <c r="F95" s="36"/>
      <c r="G95" s="65"/>
      <c r="H95" s="66">
        <v>5.8000000003834735</v>
      </c>
      <c r="I95" s="84"/>
      <c r="J95" s="67">
        <v>1.0000000000661162</v>
      </c>
      <c r="K95" s="18"/>
      <c r="L95" s="18"/>
      <c r="M95" s="18"/>
    </row>
    <row r="96" spans="1:13" ht="12.75" customHeight="1" x14ac:dyDescent="0.2">
      <c r="A96" s="65" t="s">
        <v>13</v>
      </c>
      <c r="B96" s="66">
        <v>0.618013837121281</v>
      </c>
      <c r="C96" s="66">
        <v>0</v>
      </c>
      <c r="D96" s="66">
        <v>0.618013837121281</v>
      </c>
      <c r="E96" s="83">
        <v>0.10655410984849673</v>
      </c>
      <c r="F96" s="45"/>
      <c r="G96" s="65"/>
      <c r="H96" s="66">
        <v>0.618013837121281</v>
      </c>
      <c r="I96" s="84"/>
      <c r="J96" s="67">
        <v>0.10655410984849673</v>
      </c>
      <c r="K96" s="18"/>
      <c r="L96" s="18"/>
      <c r="M96" s="18"/>
    </row>
    <row r="97" spans="11:13" ht="9.75" customHeight="1" x14ac:dyDescent="0.2">
      <c r="K97" s="18"/>
      <c r="L97" s="18"/>
      <c r="M97" s="18"/>
    </row>
    <row r="98" spans="11:13" ht="9.75" customHeight="1" x14ac:dyDescent="0.2"/>
    <row r="99" spans="11:13" ht="9.75" customHeight="1" x14ac:dyDescent="0.2"/>
    <row r="100" spans="11:13" ht="9.75" customHeight="1" x14ac:dyDescent="0.2"/>
    <row r="101" spans="11:13" ht="9.75" customHeight="1" x14ac:dyDescent="0.2"/>
    <row r="102" spans="11:13" ht="9.75" customHeight="1" x14ac:dyDescent="0.2"/>
    <row r="103" spans="11:13" ht="9.75" customHeight="1" x14ac:dyDescent="0.2"/>
    <row r="104" spans="11:13" ht="9.75" customHeight="1" x14ac:dyDescent="0.2"/>
    <row r="105" spans="11:13" ht="9.75" customHeight="1" x14ac:dyDescent="0.2"/>
    <row r="106" spans="11:13" ht="9.75" customHeight="1" x14ac:dyDescent="0.2"/>
    <row r="107" spans="11:13" ht="9.75" customHeight="1" x14ac:dyDescent="0.2"/>
    <row r="108" spans="11:13" ht="9.75" customHeight="1" x14ac:dyDescent="0.2"/>
    <row r="109" spans="11:13" ht="9.75" customHeight="1" x14ac:dyDescent="0.2"/>
    <row r="110" spans="11:13" ht="9.75" customHeight="1" x14ac:dyDescent="0.2"/>
    <row r="111" spans="11:13" ht="9.75" customHeight="1" x14ac:dyDescent="0.2"/>
    <row r="112" spans="11:13" ht="9.75" customHeight="1" x14ac:dyDescent="0.2"/>
    <row r="113" ht="9.75" customHeight="1" x14ac:dyDescent="0.2"/>
    <row r="114" ht="9.75" customHeight="1" x14ac:dyDescent="0.2"/>
    <row r="115" ht="9.75" customHeight="1" x14ac:dyDescent="0.2"/>
    <row r="116" ht="9.75" customHeight="1" x14ac:dyDescent="0.2"/>
    <row r="117" ht="9.75" customHeight="1" x14ac:dyDescent="0.2"/>
    <row r="118" ht="9.75" customHeight="1" x14ac:dyDescent="0.2"/>
    <row r="119" ht="9.75" customHeight="1" x14ac:dyDescent="0.2"/>
    <row r="120" ht="9.75" customHeight="1" x14ac:dyDescent="0.2"/>
    <row r="121" ht="9.75" customHeight="1" x14ac:dyDescent="0.2"/>
    <row r="122" ht="9.75" customHeight="1" x14ac:dyDescent="0.2"/>
    <row r="123" ht="9.75" customHeight="1" x14ac:dyDescent="0.2"/>
    <row r="124" ht="9.75" customHeight="1" x14ac:dyDescent="0.2"/>
    <row r="125" ht="9.75" customHeight="1" x14ac:dyDescent="0.2"/>
    <row r="126" ht="9.75" customHeight="1" x14ac:dyDescent="0.2"/>
    <row r="127" ht="9.75" customHeight="1" x14ac:dyDescent="0.2"/>
    <row r="128" ht="9.75" customHeight="1" x14ac:dyDescent="0.2"/>
    <row r="129" ht="9.75" customHeight="1" x14ac:dyDescent="0.2"/>
    <row r="130" ht="9.75" customHeight="1" x14ac:dyDescent="0.2"/>
    <row r="131" ht="9.75" customHeight="1" x14ac:dyDescent="0.2"/>
    <row r="132" ht="9.75" customHeight="1" x14ac:dyDescent="0.2"/>
    <row r="133" ht="9.75" customHeight="1" x14ac:dyDescent="0.2"/>
    <row r="134" ht="9.75" customHeight="1" x14ac:dyDescent="0.2"/>
    <row r="135" ht="9.75" customHeight="1" x14ac:dyDescent="0.2"/>
    <row r="136" ht="9.75" customHeight="1" x14ac:dyDescent="0.2"/>
    <row r="137" ht="9.75" customHeight="1" x14ac:dyDescent="0.2"/>
    <row r="138" ht="9.75" customHeight="1" x14ac:dyDescent="0.2"/>
    <row r="139" ht="9.75" customHeight="1" x14ac:dyDescent="0.2"/>
    <row r="140" ht="9.75" customHeight="1" x14ac:dyDescent="0.2"/>
    <row r="141" ht="9.75" customHeight="1" x14ac:dyDescent="0.2"/>
    <row r="142" ht="9.75" customHeight="1" x14ac:dyDescent="0.2"/>
    <row r="143" ht="9.75" customHeight="1" x14ac:dyDescent="0.2"/>
    <row r="144" ht="9.75" customHeight="1" x14ac:dyDescent="0.2"/>
    <row r="145" ht="9.75" customHeight="1" x14ac:dyDescent="0.2"/>
    <row r="146" ht="9.75" customHeight="1" x14ac:dyDescent="0.2"/>
    <row r="147" ht="9.75" customHeight="1" x14ac:dyDescent="0.2"/>
    <row r="148" ht="9.75" customHeight="1" x14ac:dyDescent="0.2"/>
    <row r="149" ht="9.75" customHeight="1" x14ac:dyDescent="0.2"/>
    <row r="150" ht="9.75" customHeight="1" x14ac:dyDescent="0.2"/>
    <row r="151" ht="9.75" customHeight="1" x14ac:dyDescent="0.2"/>
    <row r="152" ht="9.75" customHeight="1" x14ac:dyDescent="0.2"/>
    <row r="153" ht="9.75" customHeight="1" x14ac:dyDescent="0.2"/>
    <row r="154" ht="9.75" customHeight="1" x14ac:dyDescent="0.2"/>
    <row r="155" ht="9.75" customHeight="1" x14ac:dyDescent="0.2"/>
    <row r="156" ht="9.75" customHeight="1" x14ac:dyDescent="0.2"/>
    <row r="157" ht="9.75" customHeight="1" x14ac:dyDescent="0.2"/>
    <row r="158" ht="9.75" customHeight="1" x14ac:dyDescent="0.2"/>
    <row r="159" ht="9.75" customHeight="1" x14ac:dyDescent="0.2"/>
    <row r="160" ht="9.75" customHeight="1" x14ac:dyDescent="0.2"/>
    <row r="161" ht="9.75" customHeight="1" x14ac:dyDescent="0.2"/>
    <row r="162" ht="9.75" customHeight="1" x14ac:dyDescent="0.2"/>
    <row r="163" ht="9.75" customHeight="1" x14ac:dyDescent="0.2"/>
    <row r="164" ht="9.75" customHeight="1" x14ac:dyDescent="0.2"/>
    <row r="165" ht="9.75" customHeight="1" x14ac:dyDescent="0.2"/>
    <row r="166" ht="9.75" customHeight="1" x14ac:dyDescent="0.2"/>
    <row r="167" ht="9.75" customHeight="1" x14ac:dyDescent="0.2"/>
    <row r="168" ht="9.75" customHeight="1" x14ac:dyDescent="0.2"/>
    <row r="169" ht="9.75" customHeight="1" x14ac:dyDescent="0.2"/>
    <row r="170" ht="9.75" customHeight="1" x14ac:dyDescent="0.2"/>
    <row r="171" ht="9.75" customHeight="1" x14ac:dyDescent="0.2"/>
    <row r="172" ht="9.75" customHeight="1" x14ac:dyDescent="0.2"/>
    <row r="173" ht="9.75" customHeight="1" x14ac:dyDescent="0.2"/>
    <row r="174" ht="9.75" customHeight="1" x14ac:dyDescent="0.2"/>
    <row r="175" ht="9.75" customHeight="1" x14ac:dyDescent="0.2"/>
    <row r="176" ht="9.75" customHeight="1" x14ac:dyDescent="0.2"/>
    <row r="177" ht="9.75" customHeight="1" x14ac:dyDescent="0.2"/>
    <row r="178" ht="9.75" customHeight="1" x14ac:dyDescent="0.2"/>
    <row r="179" ht="9.75" customHeight="1" x14ac:dyDescent="0.2"/>
    <row r="180" ht="9.75" customHeight="1" x14ac:dyDescent="0.2"/>
    <row r="181" ht="9.75" customHeight="1" x14ac:dyDescent="0.2"/>
    <row r="182" ht="9.75" customHeight="1" x14ac:dyDescent="0.2"/>
    <row r="183" ht="9.75" customHeight="1" x14ac:dyDescent="0.2"/>
    <row r="184" ht="9.75" customHeight="1" x14ac:dyDescent="0.2"/>
    <row r="185" ht="9.75" customHeight="1" x14ac:dyDescent="0.2"/>
    <row r="186" ht="9.75" customHeight="1" x14ac:dyDescent="0.2"/>
    <row r="187" ht="9.75" customHeight="1" x14ac:dyDescent="0.2"/>
    <row r="188" ht="9.75" customHeight="1" x14ac:dyDescent="0.2"/>
    <row r="189" ht="9.75" customHeight="1" x14ac:dyDescent="0.2"/>
    <row r="190" ht="9.75" customHeight="1" x14ac:dyDescent="0.2"/>
    <row r="191" ht="9.75" customHeight="1" x14ac:dyDescent="0.2"/>
    <row r="192" ht="9.75" customHeight="1" x14ac:dyDescent="0.2"/>
    <row r="193" ht="9.75" customHeight="1" x14ac:dyDescent="0.2"/>
    <row r="194" ht="9.75" customHeight="1" x14ac:dyDescent="0.2"/>
    <row r="195" ht="9.75" customHeight="1" x14ac:dyDescent="0.2"/>
    <row r="196" ht="9.75" customHeight="1" x14ac:dyDescent="0.2"/>
    <row r="197" ht="9.75" customHeight="1" x14ac:dyDescent="0.2"/>
    <row r="198" ht="9.75" customHeight="1" x14ac:dyDescent="0.2"/>
    <row r="199" ht="9.75" customHeight="1" x14ac:dyDescent="0.2"/>
    <row r="200" ht="9.75" customHeight="1" x14ac:dyDescent="0.2"/>
    <row r="201" ht="9.75" customHeight="1" x14ac:dyDescent="0.2"/>
    <row r="202" ht="9.75" customHeight="1" x14ac:dyDescent="0.2"/>
    <row r="203" ht="9.75" customHeight="1" x14ac:dyDescent="0.2"/>
    <row r="204" ht="9.75" customHeight="1" x14ac:dyDescent="0.2"/>
    <row r="205" ht="9.75" customHeight="1" x14ac:dyDescent="0.2"/>
    <row r="206" ht="9.75" customHeight="1" x14ac:dyDescent="0.2"/>
    <row r="207" ht="9.75" customHeight="1" x14ac:dyDescent="0.2"/>
    <row r="208" ht="9.75" customHeight="1" x14ac:dyDescent="0.2"/>
    <row r="209" ht="9.75" customHeight="1" x14ac:dyDescent="0.2"/>
    <row r="210" ht="9.75" customHeight="1" x14ac:dyDescent="0.2"/>
    <row r="211" ht="9.75" customHeight="1" x14ac:dyDescent="0.2"/>
    <row r="212" ht="9.75" customHeight="1" x14ac:dyDescent="0.2"/>
    <row r="213" ht="9.75" customHeight="1" x14ac:dyDescent="0.2"/>
    <row r="214" ht="9.75" customHeight="1" x14ac:dyDescent="0.2"/>
    <row r="215" ht="9.75" customHeight="1" x14ac:dyDescent="0.2"/>
    <row r="216" ht="9.75" customHeight="1" x14ac:dyDescent="0.2"/>
    <row r="217" ht="9.75" customHeight="1" x14ac:dyDescent="0.2"/>
    <row r="218" ht="9.75" customHeight="1" x14ac:dyDescent="0.2"/>
    <row r="219" ht="9.75" customHeight="1" x14ac:dyDescent="0.2"/>
    <row r="220" ht="9.75" customHeight="1" x14ac:dyDescent="0.2"/>
    <row r="221" ht="9.75" customHeight="1" x14ac:dyDescent="0.2"/>
    <row r="222" ht="9.75" customHeight="1" x14ac:dyDescent="0.2"/>
    <row r="223" ht="9.75" customHeight="1" x14ac:dyDescent="0.2"/>
    <row r="224" ht="9.75" customHeight="1" x14ac:dyDescent="0.2"/>
    <row r="225" ht="9.75" customHeight="1" x14ac:dyDescent="0.2"/>
    <row r="226" ht="9.75" customHeight="1" x14ac:dyDescent="0.2"/>
    <row r="227" ht="9.75" customHeight="1" x14ac:dyDescent="0.2"/>
    <row r="228" ht="9.75" customHeight="1" x14ac:dyDescent="0.2"/>
    <row r="229" ht="9.75" customHeight="1" x14ac:dyDescent="0.2"/>
    <row r="230" ht="9.75" customHeight="1" x14ac:dyDescent="0.2"/>
    <row r="231" ht="9.75" customHeight="1" x14ac:dyDescent="0.2"/>
    <row r="232" ht="9.75" customHeight="1" x14ac:dyDescent="0.2"/>
    <row r="233" ht="9.75" customHeight="1" x14ac:dyDescent="0.2"/>
    <row r="234" ht="9.75" customHeight="1" x14ac:dyDescent="0.2"/>
    <row r="235" ht="9.75" customHeight="1" x14ac:dyDescent="0.2"/>
    <row r="236" ht="9.75" customHeight="1" x14ac:dyDescent="0.2"/>
    <row r="237" ht="9.75" customHeight="1" x14ac:dyDescent="0.2"/>
    <row r="238" ht="9.75" customHeight="1" x14ac:dyDescent="0.2"/>
    <row r="239" ht="9.75" customHeight="1" x14ac:dyDescent="0.2"/>
    <row r="240" ht="9.75" customHeight="1" x14ac:dyDescent="0.2"/>
    <row r="241" ht="9.75" customHeight="1" x14ac:dyDescent="0.2"/>
    <row r="242" ht="9.75" customHeight="1" x14ac:dyDescent="0.2"/>
    <row r="243" ht="9.75" customHeight="1" x14ac:dyDescent="0.2"/>
    <row r="244" ht="9.75" customHeight="1" x14ac:dyDescent="0.2"/>
    <row r="245" ht="9.75" customHeight="1" x14ac:dyDescent="0.2"/>
    <row r="246" ht="9.75" customHeight="1" x14ac:dyDescent="0.2"/>
    <row r="247" ht="9.75" customHeight="1" x14ac:dyDescent="0.2"/>
    <row r="248" ht="9.75" customHeight="1" x14ac:dyDescent="0.2"/>
    <row r="249" ht="9.75" customHeight="1" x14ac:dyDescent="0.2"/>
    <row r="250" ht="9.75" customHeight="1" x14ac:dyDescent="0.2"/>
    <row r="251" ht="9.75" customHeight="1" x14ac:dyDescent="0.2"/>
    <row r="252" ht="9.75" customHeight="1" x14ac:dyDescent="0.2"/>
    <row r="253" ht="9.75" customHeight="1" x14ac:dyDescent="0.2"/>
    <row r="254" ht="9.75" customHeight="1" x14ac:dyDescent="0.2"/>
    <row r="255" ht="9.75" customHeight="1" x14ac:dyDescent="0.2"/>
    <row r="256" ht="9.75" customHeight="1" x14ac:dyDescent="0.2"/>
    <row r="257" ht="9.75" customHeight="1" x14ac:dyDescent="0.2"/>
    <row r="258" ht="9.75" customHeight="1" x14ac:dyDescent="0.2"/>
    <row r="259" ht="9.75" customHeight="1" x14ac:dyDescent="0.2"/>
    <row r="260" ht="9.75" customHeight="1" x14ac:dyDescent="0.2"/>
    <row r="261" ht="9.75" customHeight="1" x14ac:dyDescent="0.2"/>
    <row r="262" ht="9.75" customHeight="1" x14ac:dyDescent="0.2"/>
    <row r="263" ht="9.75" customHeight="1" x14ac:dyDescent="0.2"/>
    <row r="264" ht="9.75" customHeight="1" x14ac:dyDescent="0.2"/>
    <row r="265" ht="9.75" customHeight="1" x14ac:dyDescent="0.2"/>
    <row r="266" ht="9.75" customHeight="1" x14ac:dyDescent="0.2"/>
    <row r="267" ht="9.75" customHeight="1" x14ac:dyDescent="0.2"/>
    <row r="268" ht="9.75" customHeight="1" x14ac:dyDescent="0.2"/>
    <row r="269" ht="9.75" customHeight="1" x14ac:dyDescent="0.2"/>
    <row r="270" ht="9.75" customHeight="1" x14ac:dyDescent="0.2"/>
    <row r="271" ht="9.75" customHeight="1" x14ac:dyDescent="0.2"/>
    <row r="272" ht="9.75" customHeight="1" x14ac:dyDescent="0.2"/>
    <row r="273" ht="9.75" customHeight="1" x14ac:dyDescent="0.2"/>
    <row r="274" ht="9.75" customHeight="1" x14ac:dyDescent="0.2"/>
    <row r="275" ht="9.75" customHeight="1" x14ac:dyDescent="0.2"/>
    <row r="276" ht="9.75" customHeight="1" x14ac:dyDescent="0.2"/>
    <row r="277" ht="9.75" customHeight="1" x14ac:dyDescent="0.2"/>
    <row r="278" ht="9.75" customHeight="1" x14ac:dyDescent="0.2"/>
    <row r="279" ht="9.75" customHeight="1" x14ac:dyDescent="0.2"/>
    <row r="280" ht="9.75" customHeight="1" x14ac:dyDescent="0.2"/>
    <row r="281" ht="9.75" customHeight="1" x14ac:dyDescent="0.2"/>
    <row r="282" ht="9.75" customHeight="1" x14ac:dyDescent="0.2"/>
    <row r="283" ht="9.75" customHeight="1" x14ac:dyDescent="0.2"/>
    <row r="284" ht="9.75" customHeight="1" x14ac:dyDescent="0.2"/>
    <row r="285" ht="9.75" customHeight="1" x14ac:dyDescent="0.2"/>
    <row r="286" ht="9.75" customHeight="1" x14ac:dyDescent="0.2"/>
    <row r="287" ht="9.75" customHeight="1" x14ac:dyDescent="0.2"/>
    <row r="288" ht="9.75" customHeight="1" x14ac:dyDescent="0.2"/>
    <row r="289" ht="9.75" customHeight="1" x14ac:dyDescent="0.2"/>
    <row r="290" ht="9.75" customHeight="1" x14ac:dyDescent="0.2"/>
    <row r="291" ht="9.75" customHeight="1" x14ac:dyDescent="0.2"/>
    <row r="292" ht="9.75" customHeight="1" x14ac:dyDescent="0.2"/>
    <row r="293" ht="9.75" customHeight="1" x14ac:dyDescent="0.2"/>
    <row r="294" ht="9.75" customHeight="1" x14ac:dyDescent="0.2"/>
    <row r="295" ht="9.75" customHeight="1" x14ac:dyDescent="0.2"/>
    <row r="296" ht="9.75" customHeight="1" x14ac:dyDescent="0.2"/>
    <row r="297" ht="9.75" customHeight="1" x14ac:dyDescent="0.2"/>
    <row r="298" ht="9.75" customHeight="1" x14ac:dyDescent="0.2"/>
    <row r="299" ht="9.75" customHeight="1" x14ac:dyDescent="0.2"/>
    <row r="300" ht="9.75" customHeight="1" x14ac:dyDescent="0.2"/>
    <row r="301" ht="9.75" customHeight="1" x14ac:dyDescent="0.2"/>
    <row r="302" ht="9.75" customHeight="1" x14ac:dyDescent="0.2"/>
    <row r="303" ht="9.75" customHeight="1" x14ac:dyDescent="0.2"/>
    <row r="304" ht="9.75" customHeight="1" x14ac:dyDescent="0.2"/>
    <row r="305" ht="9.75" customHeight="1" x14ac:dyDescent="0.2"/>
    <row r="306" ht="9.75" customHeight="1" x14ac:dyDescent="0.2"/>
    <row r="307" ht="9.75" customHeight="1" x14ac:dyDescent="0.2"/>
    <row r="308" ht="9.75" customHeight="1" x14ac:dyDescent="0.2"/>
    <row r="309" ht="9.75" customHeight="1" x14ac:dyDescent="0.2"/>
    <row r="310" ht="9.75" customHeight="1" x14ac:dyDescent="0.2"/>
    <row r="311" ht="9.75" customHeight="1" x14ac:dyDescent="0.2"/>
    <row r="312" ht="9.75" customHeight="1" x14ac:dyDescent="0.2"/>
    <row r="313" ht="9.75" customHeight="1" x14ac:dyDescent="0.2"/>
    <row r="314" ht="9.75" customHeight="1" x14ac:dyDescent="0.2"/>
    <row r="315" ht="9.75" customHeight="1" x14ac:dyDescent="0.2"/>
    <row r="316" ht="9.75" customHeight="1" x14ac:dyDescent="0.2"/>
    <row r="317" ht="9.75" customHeight="1" x14ac:dyDescent="0.2"/>
    <row r="318" ht="9.75" customHeight="1" x14ac:dyDescent="0.2"/>
    <row r="319" ht="9.75" customHeight="1" x14ac:dyDescent="0.2"/>
    <row r="320" ht="9.75" customHeight="1" x14ac:dyDescent="0.2"/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3:M1032"/>
  <sheetViews>
    <sheetView zoomScale="110" zoomScaleNormal="110" workbookViewId="0">
      <selection activeCell="J102" sqref="J102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22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33.672964081694012</v>
      </c>
      <c r="C12" s="48">
        <v>0</v>
      </c>
      <c r="D12" s="48">
        <v>33.672964081694012</v>
      </c>
      <c r="E12" s="49">
        <v>0.60399935572545316</v>
      </c>
      <c r="F12" s="13"/>
      <c r="G12" s="47">
        <v>1983</v>
      </c>
      <c r="H12" s="48">
        <v>51.526003335457837</v>
      </c>
      <c r="I12" s="50">
        <v>0</v>
      </c>
      <c r="J12" s="51">
        <v>0.92423324368534232</v>
      </c>
      <c r="K12" s="18"/>
      <c r="L12" s="18"/>
      <c r="M12" s="18"/>
    </row>
    <row r="13" spans="1:13" ht="12.75" customHeight="1" x14ac:dyDescent="0.2">
      <c r="A13" s="52">
        <v>1923</v>
      </c>
      <c r="B13" s="53">
        <v>31.786859648132044</v>
      </c>
      <c r="C13" s="53">
        <v>7.1381392466655482</v>
      </c>
      <c r="D13" s="53">
        <v>38.924998894797589</v>
      </c>
      <c r="E13" s="54">
        <v>0.69820625820264737</v>
      </c>
      <c r="F13" s="13"/>
      <c r="G13" s="52">
        <v>1938</v>
      </c>
      <c r="H13" s="53">
        <v>50.55703119389905</v>
      </c>
      <c r="I13" s="55">
        <v>1.2345679012345699E-2</v>
      </c>
      <c r="J13" s="56">
        <v>0.90685257746904124</v>
      </c>
      <c r="K13" s="18"/>
      <c r="L13" s="18"/>
      <c r="M13" s="18"/>
    </row>
    <row r="14" spans="1:13" ht="12.75" customHeight="1" x14ac:dyDescent="0.2">
      <c r="A14" s="52">
        <v>1924</v>
      </c>
      <c r="B14" s="53">
        <v>13.233952160108648</v>
      </c>
      <c r="C14" s="53">
        <v>2.4886374618926546</v>
      </c>
      <c r="D14" s="53">
        <v>15.722589622001303</v>
      </c>
      <c r="E14" s="54">
        <v>0.28201954478926106</v>
      </c>
      <c r="F14" s="13"/>
      <c r="G14" s="52">
        <v>1980</v>
      </c>
      <c r="H14" s="53">
        <v>49.947668234646663</v>
      </c>
      <c r="I14" s="55">
        <v>2.4691358024691398E-2</v>
      </c>
      <c r="J14" s="56">
        <v>0.89592230017303431</v>
      </c>
      <c r="K14" s="18"/>
      <c r="L14" s="18"/>
      <c r="M14" s="18"/>
    </row>
    <row r="15" spans="1:13" ht="12.75" customHeight="1" x14ac:dyDescent="0.2">
      <c r="A15" s="52">
        <v>1925</v>
      </c>
      <c r="B15" s="53">
        <v>22.933926239462622</v>
      </c>
      <c r="C15" s="53">
        <v>0</v>
      </c>
      <c r="D15" s="53">
        <v>22.933926239462622</v>
      </c>
      <c r="E15" s="54">
        <v>0.4113708742504506</v>
      </c>
      <c r="F15" s="13"/>
      <c r="G15" s="52">
        <v>2003</v>
      </c>
      <c r="H15" s="53">
        <v>47.475346643585297</v>
      </c>
      <c r="I15" s="55">
        <v>3.7037037037037097E-2</v>
      </c>
      <c r="J15" s="56">
        <v>0.85157572454861519</v>
      </c>
      <c r="K15" s="18"/>
      <c r="L15" s="18"/>
      <c r="M15" s="18"/>
    </row>
    <row r="16" spans="1:13" ht="12.75" customHeight="1" x14ac:dyDescent="0.2">
      <c r="A16" s="52">
        <v>1926</v>
      </c>
      <c r="B16" s="53">
        <v>28.756424910434156</v>
      </c>
      <c r="C16" s="53">
        <v>0</v>
      </c>
      <c r="D16" s="53">
        <v>28.756424910434156</v>
      </c>
      <c r="E16" s="54">
        <v>0.51581031229478302</v>
      </c>
      <c r="F16" s="13"/>
      <c r="G16" s="52">
        <v>1952</v>
      </c>
      <c r="H16" s="53">
        <v>46.873212259946484</v>
      </c>
      <c r="I16" s="55">
        <v>4.9382716049382797E-2</v>
      </c>
      <c r="J16" s="56">
        <v>0.8407751078017307</v>
      </c>
      <c r="K16" s="18"/>
      <c r="L16" s="18"/>
      <c r="M16" s="18"/>
    </row>
    <row r="17" spans="1:13" ht="12.75" customHeight="1" x14ac:dyDescent="0.2">
      <c r="A17" s="52">
        <v>1927</v>
      </c>
      <c r="B17" s="53">
        <v>30.551328852889295</v>
      </c>
      <c r="C17" s="53">
        <v>0</v>
      </c>
      <c r="D17" s="53">
        <v>30.551328852889295</v>
      </c>
      <c r="E17" s="54">
        <v>0.54800589870653449</v>
      </c>
      <c r="F17" s="13"/>
      <c r="G17" s="52">
        <v>1998</v>
      </c>
      <c r="H17" s="53">
        <v>46.354693212855189</v>
      </c>
      <c r="I17" s="55">
        <v>6.1728395061728496E-2</v>
      </c>
      <c r="J17" s="56">
        <v>0.83147431771937563</v>
      </c>
      <c r="K17" s="18"/>
      <c r="L17" s="18"/>
      <c r="M17" s="18"/>
    </row>
    <row r="18" spans="1:13" ht="12.75" customHeight="1" x14ac:dyDescent="0.2">
      <c r="A18" s="52">
        <v>1928</v>
      </c>
      <c r="B18" s="53">
        <v>33.807099771930638</v>
      </c>
      <c r="C18" s="53">
        <v>6.1536375897101987</v>
      </c>
      <c r="D18" s="53">
        <v>39.960737361640838</v>
      </c>
      <c r="E18" s="54">
        <v>0.7167845266662034</v>
      </c>
      <c r="F18" s="13"/>
      <c r="G18" s="52">
        <v>1967</v>
      </c>
      <c r="H18" s="53">
        <v>46.26974359535761</v>
      </c>
      <c r="I18" s="55">
        <v>7.4074074074074195E-2</v>
      </c>
      <c r="J18" s="56">
        <v>0.82995055776426208</v>
      </c>
      <c r="K18" s="18"/>
      <c r="L18" s="18"/>
      <c r="M18" s="18"/>
    </row>
    <row r="19" spans="1:13" ht="12.75" customHeight="1" x14ac:dyDescent="0.2">
      <c r="A19" s="52">
        <v>1929</v>
      </c>
      <c r="B19" s="53">
        <v>12.9231634830843</v>
      </c>
      <c r="C19" s="53">
        <v>6.9722990784790149</v>
      </c>
      <c r="D19" s="53">
        <v>19.895462561563313</v>
      </c>
      <c r="E19" s="54">
        <v>0.35686928361548542</v>
      </c>
      <c r="F19" s="13"/>
      <c r="G19" s="52">
        <v>1986</v>
      </c>
      <c r="H19" s="53">
        <v>45.75585642089748</v>
      </c>
      <c r="I19" s="55">
        <v>8.6419753086419887E-2</v>
      </c>
      <c r="J19" s="56">
        <v>0.82073285059905798</v>
      </c>
      <c r="K19" s="18"/>
      <c r="L19" s="18"/>
      <c r="M19" s="18"/>
    </row>
    <row r="20" spans="1:13" ht="12.75" customHeight="1" x14ac:dyDescent="0.2">
      <c r="A20" s="52">
        <v>1930</v>
      </c>
      <c r="B20" s="53">
        <v>20.557095118918223</v>
      </c>
      <c r="C20" s="53">
        <v>0</v>
      </c>
      <c r="D20" s="53">
        <v>20.557095118918223</v>
      </c>
      <c r="E20" s="54">
        <v>0.36873713217790532</v>
      </c>
      <c r="F20" s="13"/>
      <c r="G20" s="52">
        <v>1943</v>
      </c>
      <c r="H20" s="53">
        <v>44.978297344166904</v>
      </c>
      <c r="I20" s="55">
        <v>9.8765432098765593E-2</v>
      </c>
      <c r="J20" s="56">
        <v>0.80678560258595344</v>
      </c>
      <c r="K20" s="18"/>
      <c r="L20" s="18"/>
      <c r="M20" s="18"/>
    </row>
    <row r="21" spans="1:13" ht="12.75" customHeight="1" x14ac:dyDescent="0.2">
      <c r="A21" s="52">
        <v>1931</v>
      </c>
      <c r="B21" s="53">
        <v>18.460477818812059</v>
      </c>
      <c r="C21" s="53">
        <v>0</v>
      </c>
      <c r="D21" s="53">
        <v>18.460477818812059</v>
      </c>
      <c r="E21" s="54">
        <v>0.33112964697420733</v>
      </c>
      <c r="F21" s="13"/>
      <c r="G21" s="52">
        <v>1974</v>
      </c>
      <c r="H21" s="53">
        <v>44.410267681958651</v>
      </c>
      <c r="I21" s="55">
        <v>0.1111111111111113</v>
      </c>
      <c r="J21" s="56">
        <v>0.79659672972123141</v>
      </c>
      <c r="K21" s="18"/>
      <c r="L21" s="18"/>
      <c r="M21" s="18"/>
    </row>
    <row r="22" spans="1:13" ht="12.75" customHeight="1" x14ac:dyDescent="0.2">
      <c r="A22" s="52">
        <v>1932</v>
      </c>
      <c r="B22" s="53">
        <v>17.96601098735179</v>
      </c>
      <c r="C22" s="53">
        <v>0</v>
      </c>
      <c r="D22" s="53">
        <v>17.96601098735179</v>
      </c>
      <c r="E22" s="54">
        <v>0.32226028676864199</v>
      </c>
      <c r="F22" s="13"/>
      <c r="G22" s="52">
        <v>1997</v>
      </c>
      <c r="H22" s="53">
        <v>44.098499117692839</v>
      </c>
      <c r="I22" s="55">
        <v>0.12345679012345699</v>
      </c>
      <c r="J22" s="56">
        <v>0.79100446847879535</v>
      </c>
      <c r="K22" s="18"/>
      <c r="L22" s="18"/>
      <c r="M22" s="18"/>
    </row>
    <row r="23" spans="1:13" ht="12.75" customHeight="1" x14ac:dyDescent="0.2">
      <c r="A23" s="52">
        <v>1933</v>
      </c>
      <c r="B23" s="53">
        <v>23.658077246611249</v>
      </c>
      <c r="C23" s="53">
        <v>0</v>
      </c>
      <c r="D23" s="53">
        <v>23.658077246611249</v>
      </c>
      <c r="E23" s="54">
        <v>0.42436012998405831</v>
      </c>
      <c r="F23" s="13"/>
      <c r="G23" s="52">
        <v>1969</v>
      </c>
      <c r="H23" s="53">
        <v>43.850000002899179</v>
      </c>
      <c r="I23" s="55">
        <v>0.13580246913580268</v>
      </c>
      <c r="J23" s="56">
        <v>0.78654708525379691</v>
      </c>
      <c r="K23" s="18"/>
      <c r="L23" s="18"/>
      <c r="M23" s="18"/>
    </row>
    <row r="24" spans="1:13" ht="12.75" customHeight="1" x14ac:dyDescent="0.2">
      <c r="A24" s="52">
        <v>1934</v>
      </c>
      <c r="B24" s="53">
        <v>14.644574113329515</v>
      </c>
      <c r="C24" s="53">
        <v>0</v>
      </c>
      <c r="D24" s="53">
        <v>14.644574113329515</v>
      </c>
      <c r="E24" s="54">
        <v>0.2626829437368523</v>
      </c>
      <c r="F24" s="13"/>
      <c r="G24" s="52">
        <v>1958</v>
      </c>
      <c r="H24" s="53">
        <v>43.850000002899172</v>
      </c>
      <c r="I24" s="55">
        <v>0.14814814814814839</v>
      </c>
      <c r="J24" s="56">
        <v>0.7865470852537968</v>
      </c>
      <c r="K24" s="18"/>
      <c r="L24" s="18"/>
      <c r="M24" s="18"/>
    </row>
    <row r="25" spans="1:13" ht="12.75" customHeight="1" x14ac:dyDescent="0.2">
      <c r="A25" s="52">
        <v>1935</v>
      </c>
      <c r="B25" s="53">
        <v>30.777259853059171</v>
      </c>
      <c r="C25" s="53">
        <v>0</v>
      </c>
      <c r="D25" s="53">
        <v>30.777259853059171</v>
      </c>
      <c r="E25" s="54">
        <v>0.55205847270061292</v>
      </c>
      <c r="F25" s="13"/>
      <c r="G25" s="52">
        <v>1982</v>
      </c>
      <c r="H25" s="53">
        <v>43.850000002899165</v>
      </c>
      <c r="I25" s="55">
        <v>0.1604938271604941</v>
      </c>
      <c r="J25" s="56">
        <v>0.78654708525379669</v>
      </c>
      <c r="K25" s="18"/>
      <c r="L25" s="18"/>
      <c r="M25" s="18"/>
    </row>
    <row r="26" spans="1:13" ht="12.75" customHeight="1" x14ac:dyDescent="0.2">
      <c r="A26" s="52">
        <v>1936</v>
      </c>
      <c r="B26" s="53">
        <v>33.073296898607545</v>
      </c>
      <c r="C26" s="53">
        <v>4.789647944163935</v>
      </c>
      <c r="D26" s="53">
        <v>37.862944842771483</v>
      </c>
      <c r="E26" s="54">
        <v>0.67915596130531808</v>
      </c>
      <c r="F26" s="13"/>
      <c r="G26" s="52">
        <v>1970</v>
      </c>
      <c r="H26" s="53">
        <v>42.729508501538973</v>
      </c>
      <c r="I26" s="55">
        <v>0.17283950617283977</v>
      </c>
      <c r="J26" s="56">
        <v>0.76644858298724616</v>
      </c>
      <c r="K26" s="18"/>
      <c r="L26" s="18"/>
      <c r="M26" s="18"/>
    </row>
    <row r="27" spans="1:13" ht="12.75" customHeight="1" x14ac:dyDescent="0.2">
      <c r="A27" s="52">
        <v>1937</v>
      </c>
      <c r="B27" s="53">
        <v>32.752105868931778</v>
      </c>
      <c r="C27" s="53">
        <v>6.256029183125067</v>
      </c>
      <c r="D27" s="53">
        <v>39.008135052056844</v>
      </c>
      <c r="E27" s="54">
        <v>0.69969748972299273</v>
      </c>
      <c r="F27" s="13"/>
      <c r="G27" s="52">
        <v>1999</v>
      </c>
      <c r="H27" s="53">
        <v>41.721993574449947</v>
      </c>
      <c r="I27" s="55">
        <v>0.18518518518518548</v>
      </c>
      <c r="J27" s="56">
        <v>0.74837656635784655</v>
      </c>
      <c r="K27" s="18"/>
      <c r="L27" s="18"/>
      <c r="M27" s="18"/>
    </row>
    <row r="28" spans="1:13" ht="12.75" customHeight="1" x14ac:dyDescent="0.2">
      <c r="A28" s="52">
        <v>1938</v>
      </c>
      <c r="B28" s="53">
        <v>43.850000002899172</v>
      </c>
      <c r="C28" s="53">
        <v>6.7070311909998805</v>
      </c>
      <c r="D28" s="53">
        <v>50.55703119389905</v>
      </c>
      <c r="E28" s="54">
        <v>0.90685257746904124</v>
      </c>
      <c r="F28" s="13"/>
      <c r="G28" s="52">
        <v>1941</v>
      </c>
      <c r="H28" s="53">
        <v>41.676716634296994</v>
      </c>
      <c r="I28" s="55">
        <v>0.19753086419753119</v>
      </c>
      <c r="J28" s="56">
        <v>0.74756442393357836</v>
      </c>
      <c r="K28" s="18"/>
      <c r="L28" s="18"/>
      <c r="M28" s="18"/>
    </row>
    <row r="29" spans="1:13" ht="12.75" customHeight="1" x14ac:dyDescent="0.2">
      <c r="A29" s="52">
        <v>1939</v>
      </c>
      <c r="B29" s="53">
        <v>30.157766656106695</v>
      </c>
      <c r="C29" s="53">
        <v>9.4975666990685834</v>
      </c>
      <c r="D29" s="53">
        <v>39.65533335517528</v>
      </c>
      <c r="E29" s="54">
        <v>0.71130642789552068</v>
      </c>
      <c r="F29" s="13"/>
      <c r="G29" s="52">
        <v>1953</v>
      </c>
      <c r="H29" s="53">
        <v>40.074029217914749</v>
      </c>
      <c r="I29" s="55">
        <v>0.20987654320987689</v>
      </c>
      <c r="J29" s="56">
        <v>0.71881666758591478</v>
      </c>
      <c r="K29" s="18"/>
      <c r="L29" s="18"/>
      <c r="M29" s="18"/>
    </row>
    <row r="30" spans="1:13" ht="12.75" customHeight="1" x14ac:dyDescent="0.2">
      <c r="A30" s="52">
        <v>1940</v>
      </c>
      <c r="B30" s="53">
        <v>31.359065927221558</v>
      </c>
      <c r="C30" s="53">
        <v>0</v>
      </c>
      <c r="D30" s="53">
        <v>31.359065927221558</v>
      </c>
      <c r="E30" s="54">
        <v>0.56249445609366022</v>
      </c>
      <c r="F30" s="13"/>
      <c r="G30" s="52">
        <v>1928</v>
      </c>
      <c r="H30" s="53">
        <v>39.960737361640838</v>
      </c>
      <c r="I30" s="55">
        <v>0.2222222222222226</v>
      </c>
      <c r="J30" s="56">
        <v>0.7167845266662034</v>
      </c>
      <c r="K30" s="18"/>
      <c r="L30" s="18"/>
      <c r="M30" s="18"/>
    </row>
    <row r="31" spans="1:13" ht="12.75" customHeight="1" x14ac:dyDescent="0.2">
      <c r="A31" s="52">
        <v>1941</v>
      </c>
      <c r="B31" s="53">
        <v>38.33143901220182</v>
      </c>
      <c r="C31" s="53">
        <v>3.3452776220951779</v>
      </c>
      <c r="D31" s="53">
        <v>41.676716634296994</v>
      </c>
      <c r="E31" s="54">
        <v>0.74756442393357836</v>
      </c>
      <c r="F31" s="13"/>
      <c r="G31" s="52">
        <v>1979</v>
      </c>
      <c r="H31" s="53">
        <v>39.925753104290102</v>
      </c>
      <c r="I31" s="55">
        <v>0.23456790123456828</v>
      </c>
      <c r="J31" s="56">
        <v>0.71615700635497936</v>
      </c>
      <c r="K31" s="18"/>
      <c r="L31" s="18"/>
      <c r="M31" s="18"/>
    </row>
    <row r="32" spans="1:13" ht="12.75" customHeight="1" x14ac:dyDescent="0.2">
      <c r="A32" s="52">
        <v>1942</v>
      </c>
      <c r="B32" s="53">
        <v>30.519207903550395</v>
      </c>
      <c r="C32" s="53">
        <v>1.084353781336632</v>
      </c>
      <c r="D32" s="53">
        <v>31.603561684887026</v>
      </c>
      <c r="E32" s="54">
        <v>0.5668800302221888</v>
      </c>
      <c r="F32" s="13"/>
      <c r="G32" s="52">
        <v>1995</v>
      </c>
      <c r="H32" s="53">
        <v>39.857572722753709</v>
      </c>
      <c r="I32" s="55">
        <v>0.24691358024691398</v>
      </c>
      <c r="J32" s="56">
        <v>0.71493403987002169</v>
      </c>
      <c r="K32" s="18"/>
      <c r="L32" s="18"/>
      <c r="M32" s="18"/>
    </row>
    <row r="33" spans="1:13" ht="12.75" customHeight="1" x14ac:dyDescent="0.2">
      <c r="A33" s="52">
        <v>1943</v>
      </c>
      <c r="B33" s="53">
        <v>38.832727181841079</v>
      </c>
      <c r="C33" s="53">
        <v>6.145570162325825</v>
      </c>
      <c r="D33" s="53">
        <v>44.978297344166904</v>
      </c>
      <c r="E33" s="54">
        <v>0.80678560258595344</v>
      </c>
      <c r="F33" s="13"/>
      <c r="G33" s="52">
        <v>1939</v>
      </c>
      <c r="H33" s="53">
        <v>39.65533335517528</v>
      </c>
      <c r="I33" s="55">
        <v>0.25925925925925969</v>
      </c>
      <c r="J33" s="56">
        <v>0.71130642789552068</v>
      </c>
      <c r="K33" s="18"/>
      <c r="L33" s="18"/>
      <c r="M33" s="18"/>
    </row>
    <row r="34" spans="1:13" ht="12.75" customHeight="1" x14ac:dyDescent="0.2">
      <c r="A34" s="52">
        <v>1944</v>
      </c>
      <c r="B34" s="53">
        <v>23.5133303078449</v>
      </c>
      <c r="C34" s="53">
        <v>2.174922939423324</v>
      </c>
      <c r="D34" s="53">
        <v>25.688253247268225</v>
      </c>
      <c r="E34" s="54">
        <v>0.46077584300032692</v>
      </c>
      <c r="F34" s="13"/>
      <c r="G34" s="52">
        <v>2000</v>
      </c>
      <c r="H34" s="53">
        <v>39.378076544383887</v>
      </c>
      <c r="I34" s="55">
        <v>0.27160493827160537</v>
      </c>
      <c r="J34" s="56">
        <v>0.70633321155845541</v>
      </c>
      <c r="K34" s="18"/>
      <c r="L34" s="18"/>
      <c r="M34" s="18"/>
    </row>
    <row r="35" spans="1:13" ht="12.75" customHeight="1" x14ac:dyDescent="0.2">
      <c r="A35" s="52">
        <v>1945</v>
      </c>
      <c r="B35" s="53">
        <v>32.536736097487555</v>
      </c>
      <c r="C35" s="53">
        <v>0</v>
      </c>
      <c r="D35" s="53">
        <v>32.536736097487555</v>
      </c>
      <c r="E35" s="54">
        <v>0.58361858470829697</v>
      </c>
      <c r="F35" s="13"/>
      <c r="G35" s="52">
        <v>1985</v>
      </c>
      <c r="H35" s="53">
        <v>39.338733844017014</v>
      </c>
      <c r="I35" s="55">
        <v>0.2839506172839511</v>
      </c>
      <c r="J35" s="56">
        <v>0.70562751289716619</v>
      </c>
      <c r="K35" s="18"/>
      <c r="L35" s="18"/>
      <c r="M35" s="18"/>
    </row>
    <row r="36" spans="1:13" ht="12.75" customHeight="1" x14ac:dyDescent="0.2">
      <c r="A36" s="52">
        <v>1946</v>
      </c>
      <c r="B36" s="53">
        <v>30.529429335377831</v>
      </c>
      <c r="C36" s="53">
        <v>6.6528667125130703</v>
      </c>
      <c r="D36" s="53">
        <v>37.182296047890901</v>
      </c>
      <c r="E36" s="54">
        <v>0.66694701431194436</v>
      </c>
      <c r="F36" s="13"/>
      <c r="G36" s="52">
        <v>1975</v>
      </c>
      <c r="H36" s="53">
        <v>39.021902369684476</v>
      </c>
      <c r="I36" s="55">
        <v>0.29629629629629678</v>
      </c>
      <c r="J36" s="56">
        <v>0.69994443712438525</v>
      </c>
      <c r="K36" s="18"/>
      <c r="L36" s="18"/>
      <c r="M36" s="18"/>
    </row>
    <row r="37" spans="1:13" ht="12.75" customHeight="1" x14ac:dyDescent="0.2">
      <c r="A37" s="52">
        <v>1947</v>
      </c>
      <c r="B37" s="53">
        <v>30.409310119027076</v>
      </c>
      <c r="C37" s="53">
        <v>5.3374434492179645</v>
      </c>
      <c r="D37" s="53">
        <v>35.74675356824504</v>
      </c>
      <c r="E37" s="54">
        <v>0.64119737342143568</v>
      </c>
      <c r="F37" s="13"/>
      <c r="G37" s="52">
        <v>1937</v>
      </c>
      <c r="H37" s="53">
        <v>39.008135052056844</v>
      </c>
      <c r="I37" s="55">
        <v>0.30864197530864246</v>
      </c>
      <c r="J37" s="56">
        <v>0.69969748972299273</v>
      </c>
      <c r="K37" s="18"/>
      <c r="L37" s="18"/>
      <c r="M37" s="18"/>
    </row>
    <row r="38" spans="1:13" ht="12.75" customHeight="1" x14ac:dyDescent="0.2">
      <c r="A38" s="52">
        <v>1948</v>
      </c>
      <c r="B38" s="53">
        <v>28.827686714081015</v>
      </c>
      <c r="C38" s="53">
        <v>0</v>
      </c>
      <c r="D38" s="53">
        <v>28.827686714081015</v>
      </c>
      <c r="E38" s="54">
        <v>0.51708855092521999</v>
      </c>
      <c r="F38" s="13"/>
      <c r="G38" s="52">
        <v>1957</v>
      </c>
      <c r="H38" s="53">
        <v>38.975934761288244</v>
      </c>
      <c r="I38" s="55">
        <v>0.32098765432098819</v>
      </c>
      <c r="J38" s="56">
        <v>0.69911990603207608</v>
      </c>
      <c r="K38" s="18"/>
      <c r="L38" s="18"/>
      <c r="M38" s="18"/>
    </row>
    <row r="39" spans="1:13" ht="12.75" customHeight="1" x14ac:dyDescent="0.2">
      <c r="A39" s="52">
        <v>1949</v>
      </c>
      <c r="B39" s="53">
        <v>21.39124469073893</v>
      </c>
      <c r="C39" s="53">
        <v>0</v>
      </c>
      <c r="D39" s="53">
        <v>21.39124469073893</v>
      </c>
      <c r="E39" s="54">
        <v>0.38369945633612429</v>
      </c>
      <c r="F39" s="13"/>
      <c r="G39" s="52">
        <v>1923</v>
      </c>
      <c r="H39" s="53">
        <v>38.924998894797589</v>
      </c>
      <c r="I39" s="55">
        <v>0.33333333333333387</v>
      </c>
      <c r="J39" s="56">
        <v>0.69820625820264737</v>
      </c>
      <c r="K39" s="18"/>
      <c r="L39" s="18"/>
      <c r="M39" s="18"/>
    </row>
    <row r="40" spans="1:13" ht="12.75" customHeight="1" x14ac:dyDescent="0.2">
      <c r="A40" s="52">
        <v>1950</v>
      </c>
      <c r="B40" s="53">
        <v>32.318695951538444</v>
      </c>
      <c r="C40" s="53">
        <v>0</v>
      </c>
      <c r="D40" s="53">
        <v>32.318695951538444</v>
      </c>
      <c r="E40" s="54">
        <v>0.57970755070024116</v>
      </c>
      <c r="F40" s="13"/>
      <c r="G40" s="52">
        <v>1956</v>
      </c>
      <c r="H40" s="53">
        <v>38.923633537188806</v>
      </c>
      <c r="I40" s="55">
        <v>0.34567901234567955</v>
      </c>
      <c r="J40" s="56">
        <v>0.69818176748320726</v>
      </c>
      <c r="K40" s="18"/>
      <c r="L40" s="18"/>
      <c r="M40" s="18"/>
    </row>
    <row r="41" spans="1:13" ht="12.75" customHeight="1" x14ac:dyDescent="0.2">
      <c r="A41" s="52">
        <v>1951</v>
      </c>
      <c r="B41" s="53">
        <v>34.392703296455487</v>
      </c>
      <c r="C41" s="53">
        <v>0.66209002945503337</v>
      </c>
      <c r="D41" s="53">
        <v>35.054793325910524</v>
      </c>
      <c r="E41" s="54">
        <v>0.62878553050960584</v>
      </c>
      <c r="F41" s="13"/>
      <c r="G41" s="52">
        <v>1936</v>
      </c>
      <c r="H41" s="53">
        <v>37.862944842771483</v>
      </c>
      <c r="I41" s="55">
        <v>0.35802469135802528</v>
      </c>
      <c r="J41" s="56">
        <v>0.67915596130531808</v>
      </c>
      <c r="K41" s="18"/>
      <c r="L41" s="18"/>
      <c r="M41" s="18"/>
    </row>
    <row r="42" spans="1:13" ht="12.75" customHeight="1" x14ac:dyDescent="0.2">
      <c r="A42" s="52">
        <v>1952</v>
      </c>
      <c r="B42" s="53">
        <v>39.753670869069204</v>
      </c>
      <c r="C42" s="53">
        <v>7.1195413908772833</v>
      </c>
      <c r="D42" s="53">
        <v>46.873212259946484</v>
      </c>
      <c r="E42" s="54">
        <v>0.8407751078017307</v>
      </c>
      <c r="F42" s="13"/>
      <c r="G42" s="52">
        <v>1946</v>
      </c>
      <c r="H42" s="53">
        <v>37.182296047890901</v>
      </c>
      <c r="I42" s="55">
        <v>0.37037037037037096</v>
      </c>
      <c r="J42" s="56">
        <v>0.66694701431194436</v>
      </c>
      <c r="K42" s="18"/>
      <c r="L42" s="18"/>
      <c r="M42" s="18"/>
    </row>
    <row r="43" spans="1:13" ht="12.75" customHeight="1" x14ac:dyDescent="0.2">
      <c r="A43" s="52">
        <v>1953</v>
      </c>
      <c r="B43" s="53">
        <v>31.60648756779894</v>
      </c>
      <c r="C43" s="53">
        <v>8.4675416501158107</v>
      </c>
      <c r="D43" s="53">
        <v>40.074029217914749</v>
      </c>
      <c r="E43" s="54">
        <v>0.71881666758591478</v>
      </c>
      <c r="F43" s="13"/>
      <c r="G43" s="52">
        <v>1984</v>
      </c>
      <c r="H43" s="53">
        <v>37.051046845047658</v>
      </c>
      <c r="I43" s="55">
        <v>0.38271604938271669</v>
      </c>
      <c r="J43" s="56">
        <v>0.66459276852103422</v>
      </c>
      <c r="K43" s="18"/>
      <c r="L43" s="18"/>
      <c r="M43" s="18"/>
    </row>
    <row r="44" spans="1:13" ht="12.75" customHeight="1" x14ac:dyDescent="0.2">
      <c r="A44" s="52">
        <v>1954</v>
      </c>
      <c r="B44" s="53">
        <v>31.570848429805142</v>
      </c>
      <c r="C44" s="53">
        <v>2.6356220485283868</v>
      </c>
      <c r="D44" s="53">
        <v>34.206470478333529</v>
      </c>
      <c r="E44" s="54">
        <v>0.61356897718983905</v>
      </c>
      <c r="F44" s="13"/>
      <c r="G44" s="52">
        <v>1971</v>
      </c>
      <c r="H44" s="53">
        <v>37.023862019951423</v>
      </c>
      <c r="I44" s="55">
        <v>0.39506172839506237</v>
      </c>
      <c r="J44" s="56">
        <v>0.66410514833993584</v>
      </c>
      <c r="K44" s="18"/>
      <c r="L44" s="18"/>
      <c r="M44" s="18"/>
    </row>
    <row r="45" spans="1:13" ht="12.75" customHeight="1" x14ac:dyDescent="0.2">
      <c r="A45" s="52">
        <v>1955</v>
      </c>
      <c r="B45" s="53">
        <v>23.429146742136766</v>
      </c>
      <c r="C45" s="53">
        <v>2.8389052629832516</v>
      </c>
      <c r="D45" s="53">
        <v>26.268052005120019</v>
      </c>
      <c r="E45" s="54">
        <v>0.47117582071964159</v>
      </c>
      <c r="F45" s="13"/>
      <c r="G45" s="52">
        <v>1964</v>
      </c>
      <c r="H45" s="53">
        <v>36.308330023940556</v>
      </c>
      <c r="I45" s="55">
        <v>0.40740740740740805</v>
      </c>
      <c r="J45" s="56">
        <v>0.65127049370296963</v>
      </c>
      <c r="K45" s="18"/>
      <c r="L45" s="18"/>
      <c r="M45" s="18"/>
    </row>
    <row r="46" spans="1:13" ht="12.75" customHeight="1" x14ac:dyDescent="0.2">
      <c r="A46" s="52">
        <v>1956</v>
      </c>
      <c r="B46" s="53">
        <v>38.923633537188806</v>
      </c>
      <c r="C46" s="53">
        <v>0</v>
      </c>
      <c r="D46" s="53">
        <v>38.923633537188806</v>
      </c>
      <c r="E46" s="54">
        <v>0.69818176748320726</v>
      </c>
      <c r="F46" s="13"/>
      <c r="G46" s="52">
        <v>1966</v>
      </c>
      <c r="H46" s="53">
        <v>36.222946720073672</v>
      </c>
      <c r="I46" s="55">
        <v>0.41975308641975378</v>
      </c>
      <c r="J46" s="56">
        <v>0.64973895462015552</v>
      </c>
      <c r="K46" s="18"/>
      <c r="L46" s="18"/>
      <c r="M46" s="18"/>
    </row>
    <row r="47" spans="1:13" ht="12.75" customHeight="1" x14ac:dyDescent="0.2">
      <c r="A47" s="52">
        <v>1957</v>
      </c>
      <c r="B47" s="53">
        <v>30.7170901233326</v>
      </c>
      <c r="C47" s="53">
        <v>8.2588446379556437</v>
      </c>
      <c r="D47" s="53">
        <v>38.975934761288244</v>
      </c>
      <c r="E47" s="54">
        <v>0.69911990603207608</v>
      </c>
      <c r="F47" s="13"/>
      <c r="G47" s="52">
        <v>1947</v>
      </c>
      <c r="H47" s="53">
        <v>35.74675356824504</v>
      </c>
      <c r="I47" s="55">
        <v>0.43209876543209946</v>
      </c>
      <c r="J47" s="56">
        <v>0.64119737342143568</v>
      </c>
      <c r="K47" s="18"/>
      <c r="L47" s="18"/>
      <c r="M47" s="18"/>
    </row>
    <row r="48" spans="1:13" ht="12.75" customHeight="1" x14ac:dyDescent="0.2">
      <c r="A48" s="52">
        <v>1958</v>
      </c>
      <c r="B48" s="53">
        <v>43.850000002899172</v>
      </c>
      <c r="C48" s="53">
        <v>0</v>
      </c>
      <c r="D48" s="53">
        <v>43.850000002899172</v>
      </c>
      <c r="E48" s="54">
        <v>0.7865470852537968</v>
      </c>
      <c r="F48" s="13"/>
      <c r="G48" s="52">
        <v>1978</v>
      </c>
      <c r="H48" s="53">
        <v>35.464377803083195</v>
      </c>
      <c r="I48" s="55">
        <v>0.4444444444444452</v>
      </c>
      <c r="J48" s="56">
        <v>0.63613233727503493</v>
      </c>
      <c r="K48" s="18"/>
      <c r="L48" s="18"/>
      <c r="M48" s="18"/>
    </row>
    <row r="49" spans="1:13" ht="12.75" customHeight="1" x14ac:dyDescent="0.2">
      <c r="A49" s="52">
        <v>1959</v>
      </c>
      <c r="B49" s="53">
        <v>30.652738717244045</v>
      </c>
      <c r="C49" s="53">
        <v>2.3754470325737906</v>
      </c>
      <c r="D49" s="53">
        <v>33.028185749817837</v>
      </c>
      <c r="E49" s="54">
        <v>0.59243382510884013</v>
      </c>
      <c r="F49" s="13"/>
      <c r="G49" s="52">
        <v>1951</v>
      </c>
      <c r="H49" s="53">
        <v>35.054793325910524</v>
      </c>
      <c r="I49" s="55">
        <v>0.45679012345679088</v>
      </c>
      <c r="J49" s="56">
        <v>0.62878553050960584</v>
      </c>
      <c r="K49" s="18"/>
      <c r="L49" s="18"/>
      <c r="M49" s="18"/>
    </row>
    <row r="50" spans="1:13" ht="12.75" customHeight="1" x14ac:dyDescent="0.2">
      <c r="A50" s="52">
        <v>1960</v>
      </c>
      <c r="B50" s="53">
        <v>27.028745477316818</v>
      </c>
      <c r="C50" s="53">
        <v>0</v>
      </c>
      <c r="D50" s="53">
        <v>27.028745477316818</v>
      </c>
      <c r="E50" s="54">
        <v>0.48482054667832858</v>
      </c>
      <c r="F50" s="13"/>
      <c r="G50" s="52">
        <v>1968</v>
      </c>
      <c r="H50" s="53">
        <v>35.01167291553616</v>
      </c>
      <c r="I50" s="55">
        <v>0.46913580246913655</v>
      </c>
      <c r="J50" s="56">
        <v>0.62801207023383243</v>
      </c>
      <c r="K50" s="18"/>
      <c r="L50" s="18"/>
      <c r="M50" s="18"/>
    </row>
    <row r="51" spans="1:13" ht="12.75" customHeight="1" x14ac:dyDescent="0.2">
      <c r="A51" s="52">
        <v>1961</v>
      </c>
      <c r="B51" s="53">
        <v>23.230743697783964</v>
      </c>
      <c r="C51" s="53">
        <v>0</v>
      </c>
      <c r="D51" s="53">
        <v>23.230743697783964</v>
      </c>
      <c r="E51" s="54">
        <v>0.41669495422034014</v>
      </c>
      <c r="F51" s="13"/>
      <c r="G51" s="52">
        <v>1972</v>
      </c>
      <c r="H51" s="53">
        <v>34.602811936503372</v>
      </c>
      <c r="I51" s="55">
        <v>0.48148148148148229</v>
      </c>
      <c r="J51" s="56">
        <v>0.62067824101351343</v>
      </c>
      <c r="K51" s="18"/>
      <c r="L51" s="18"/>
      <c r="M51" s="18"/>
    </row>
    <row r="52" spans="1:13" ht="12.75" customHeight="1" x14ac:dyDescent="0.2">
      <c r="A52" s="52">
        <v>1962</v>
      </c>
      <c r="B52" s="53">
        <v>31.22777082046489</v>
      </c>
      <c r="C52" s="53">
        <v>0</v>
      </c>
      <c r="D52" s="53">
        <v>31.22777082046489</v>
      </c>
      <c r="E52" s="54">
        <v>0.56013938691416842</v>
      </c>
      <c r="F52" s="13"/>
      <c r="G52" s="52">
        <v>1973</v>
      </c>
      <c r="H52" s="53">
        <v>34.325805412431613</v>
      </c>
      <c r="I52" s="55">
        <v>0.49382716049382797</v>
      </c>
      <c r="J52" s="56">
        <v>0.61570951412433383</v>
      </c>
      <c r="K52" s="18"/>
      <c r="L52" s="18"/>
      <c r="M52" s="18"/>
    </row>
    <row r="53" spans="1:13" ht="12.75" customHeight="1" x14ac:dyDescent="0.2">
      <c r="A53" s="52">
        <v>1963</v>
      </c>
      <c r="B53" s="53">
        <v>30.957012683172085</v>
      </c>
      <c r="C53" s="53">
        <v>0</v>
      </c>
      <c r="D53" s="53">
        <v>30.957012683172085</v>
      </c>
      <c r="E53" s="54">
        <v>0.55528273871160694</v>
      </c>
      <c r="F53" s="13"/>
      <c r="G53" s="52">
        <v>1954</v>
      </c>
      <c r="H53" s="53">
        <v>34.206470478333529</v>
      </c>
      <c r="I53" s="55">
        <v>0.50617283950617364</v>
      </c>
      <c r="J53" s="56">
        <v>0.61356897718983905</v>
      </c>
      <c r="K53" s="18"/>
      <c r="L53" s="18"/>
      <c r="M53" s="18"/>
    </row>
    <row r="54" spans="1:13" ht="12.75" customHeight="1" x14ac:dyDescent="0.2">
      <c r="A54" s="52">
        <v>1964</v>
      </c>
      <c r="B54" s="53">
        <v>32.1634448542125</v>
      </c>
      <c r="C54" s="53">
        <v>4.144885169728056</v>
      </c>
      <c r="D54" s="53">
        <v>36.308330023940556</v>
      </c>
      <c r="E54" s="54">
        <v>0.65127049370296963</v>
      </c>
      <c r="F54" s="13"/>
      <c r="G54" s="52">
        <v>1996</v>
      </c>
      <c r="H54" s="53">
        <v>33.991087061898796</v>
      </c>
      <c r="I54" s="55">
        <v>0.51851851851851938</v>
      </c>
      <c r="J54" s="56">
        <v>0.60970559752284836</v>
      </c>
      <c r="K54" s="18"/>
      <c r="L54" s="18"/>
      <c r="M54" s="18"/>
    </row>
    <row r="55" spans="1:13" ht="12" customHeight="1" x14ac:dyDescent="0.2">
      <c r="A55" s="47">
        <v>1965</v>
      </c>
      <c r="B55" s="48">
        <v>30.833204815457091</v>
      </c>
      <c r="C55" s="48">
        <v>0.23406393709347648</v>
      </c>
      <c r="D55" s="48">
        <v>31.067268752550568</v>
      </c>
      <c r="E55" s="49">
        <v>0.5572604260547187</v>
      </c>
      <c r="F55" s="13"/>
      <c r="G55" s="47">
        <v>1922</v>
      </c>
      <c r="H55" s="48">
        <v>33.672964081694012</v>
      </c>
      <c r="I55" s="50">
        <v>0.53086419753086511</v>
      </c>
      <c r="J55" s="51">
        <v>0.60399935572545316</v>
      </c>
      <c r="K55" s="18"/>
      <c r="L55" s="18"/>
      <c r="M55" s="18"/>
    </row>
    <row r="56" spans="1:13" ht="12" customHeight="1" x14ac:dyDescent="0.2">
      <c r="A56" s="52">
        <v>1966</v>
      </c>
      <c r="B56" s="53">
        <v>31.813657968420291</v>
      </c>
      <c r="C56" s="53">
        <v>4.4092887516533796</v>
      </c>
      <c r="D56" s="53">
        <v>36.222946720073672</v>
      </c>
      <c r="E56" s="54">
        <v>0.64973895462015552</v>
      </c>
      <c r="F56" s="13"/>
      <c r="G56" s="52">
        <v>1981</v>
      </c>
      <c r="H56" s="53">
        <v>33.644223706883587</v>
      </c>
      <c r="I56" s="55">
        <v>0.54320987654321073</v>
      </c>
      <c r="J56" s="56">
        <v>0.60348383330732891</v>
      </c>
      <c r="K56" s="18"/>
      <c r="L56" s="18"/>
      <c r="M56" s="18"/>
    </row>
    <row r="57" spans="1:13" ht="12" customHeight="1" x14ac:dyDescent="0.2">
      <c r="A57" s="52">
        <v>1967</v>
      </c>
      <c r="B57" s="53">
        <v>43.850000002899172</v>
      </c>
      <c r="C57" s="53">
        <v>2.4197435924584374</v>
      </c>
      <c r="D57" s="53">
        <v>46.26974359535761</v>
      </c>
      <c r="E57" s="54">
        <v>0.82995055776426208</v>
      </c>
      <c r="F57" s="13"/>
      <c r="G57" s="52">
        <v>1959</v>
      </c>
      <c r="H57" s="53">
        <v>33.028185749817837</v>
      </c>
      <c r="I57" s="55">
        <v>0.55555555555555647</v>
      </c>
      <c r="J57" s="56">
        <v>0.59243382510884013</v>
      </c>
      <c r="K57" s="18"/>
      <c r="L57" s="18"/>
      <c r="M57" s="18"/>
    </row>
    <row r="58" spans="1:13" ht="12" customHeight="1" x14ac:dyDescent="0.2">
      <c r="A58" s="52">
        <v>1968</v>
      </c>
      <c r="B58" s="53">
        <v>29.861373601032223</v>
      </c>
      <c r="C58" s="53">
        <v>5.1502993145039389</v>
      </c>
      <c r="D58" s="53">
        <v>35.01167291553616</v>
      </c>
      <c r="E58" s="54">
        <v>0.62801207023383243</v>
      </c>
      <c r="F58" s="13"/>
      <c r="G58" s="52">
        <v>1945</v>
      </c>
      <c r="H58" s="53">
        <v>32.536736097487555</v>
      </c>
      <c r="I58" s="55">
        <v>0.5679012345679022</v>
      </c>
      <c r="J58" s="56">
        <v>0.58361858470829697</v>
      </c>
      <c r="K58" s="18"/>
      <c r="L58" s="18"/>
      <c r="M58" s="18"/>
    </row>
    <row r="59" spans="1:13" ht="12" customHeight="1" x14ac:dyDescent="0.2">
      <c r="A59" s="52">
        <v>1969</v>
      </c>
      <c r="B59" s="53">
        <v>43.850000002899179</v>
      </c>
      <c r="C59" s="53">
        <v>0</v>
      </c>
      <c r="D59" s="53">
        <v>43.850000002899179</v>
      </c>
      <c r="E59" s="54">
        <v>0.78654708525379691</v>
      </c>
      <c r="F59" s="13"/>
      <c r="G59" s="52">
        <v>1950</v>
      </c>
      <c r="H59" s="53">
        <v>32.318695951538444</v>
      </c>
      <c r="I59" s="55">
        <v>0.58024691358024783</v>
      </c>
      <c r="J59" s="56">
        <v>0.57970755070024116</v>
      </c>
      <c r="K59" s="18"/>
      <c r="L59" s="18"/>
      <c r="M59" s="18"/>
    </row>
    <row r="60" spans="1:13" ht="12" customHeight="1" x14ac:dyDescent="0.2">
      <c r="A60" s="52">
        <v>1970</v>
      </c>
      <c r="B60" s="53">
        <v>33.231941802470388</v>
      </c>
      <c r="C60" s="53">
        <v>9.4975666990685834</v>
      </c>
      <c r="D60" s="53">
        <v>42.729508501538973</v>
      </c>
      <c r="E60" s="54">
        <v>0.76644858298724616</v>
      </c>
      <c r="F60" s="13"/>
      <c r="G60" s="52">
        <v>1989</v>
      </c>
      <c r="H60" s="53">
        <v>32.252079663396103</v>
      </c>
      <c r="I60" s="55">
        <v>0.59259259259259356</v>
      </c>
      <c r="J60" s="56">
        <v>0.57851263970217226</v>
      </c>
      <c r="K60" s="18"/>
      <c r="L60" s="18"/>
      <c r="M60" s="18"/>
    </row>
    <row r="61" spans="1:13" ht="12" customHeight="1" x14ac:dyDescent="0.2">
      <c r="A61" s="52">
        <v>1971</v>
      </c>
      <c r="B61" s="53">
        <v>30.196183335078324</v>
      </c>
      <c r="C61" s="53">
        <v>6.8276786848730984</v>
      </c>
      <c r="D61" s="53">
        <v>37.023862019951423</v>
      </c>
      <c r="E61" s="54">
        <v>0.66410514833993584</v>
      </c>
      <c r="F61" s="13"/>
      <c r="G61" s="52">
        <v>2002</v>
      </c>
      <c r="H61" s="53">
        <v>32.129778465710736</v>
      </c>
      <c r="I61" s="55">
        <v>0.60493827160493929</v>
      </c>
      <c r="J61" s="56">
        <v>0.57631889624593247</v>
      </c>
      <c r="K61" s="18"/>
      <c r="L61" s="18"/>
      <c r="M61" s="18"/>
    </row>
    <row r="62" spans="1:13" ht="12" customHeight="1" x14ac:dyDescent="0.2">
      <c r="A62" s="52">
        <v>1972</v>
      </c>
      <c r="B62" s="53">
        <v>28.751124035373003</v>
      </c>
      <c r="C62" s="53">
        <v>5.8516879011303686</v>
      </c>
      <c r="D62" s="53">
        <v>34.602811936503372</v>
      </c>
      <c r="E62" s="54">
        <v>0.62067824101351343</v>
      </c>
      <c r="F62" s="13"/>
      <c r="G62" s="52">
        <v>1942</v>
      </c>
      <c r="H62" s="53">
        <v>31.603561684887026</v>
      </c>
      <c r="I62" s="55">
        <v>0.61728395061728492</v>
      </c>
      <c r="J62" s="56">
        <v>0.5668800302221888</v>
      </c>
      <c r="K62" s="18"/>
      <c r="L62" s="18"/>
      <c r="M62" s="18"/>
    </row>
    <row r="63" spans="1:13" ht="12" customHeight="1" x14ac:dyDescent="0.2">
      <c r="A63" s="52">
        <v>1973</v>
      </c>
      <c r="B63" s="53">
        <v>34.325805412431613</v>
      </c>
      <c r="C63" s="53">
        <v>0</v>
      </c>
      <c r="D63" s="53">
        <v>34.325805412431613</v>
      </c>
      <c r="E63" s="54">
        <v>0.61570951412433383</v>
      </c>
      <c r="F63" s="13"/>
      <c r="G63" s="52">
        <v>1940</v>
      </c>
      <c r="H63" s="53">
        <v>31.359065927221558</v>
      </c>
      <c r="I63" s="55">
        <v>0.62962962962963065</v>
      </c>
      <c r="J63" s="56">
        <v>0.56249445609366022</v>
      </c>
      <c r="K63" s="18"/>
      <c r="L63" s="18"/>
      <c r="M63" s="18"/>
    </row>
    <row r="64" spans="1:13" ht="12" customHeight="1" x14ac:dyDescent="0.2">
      <c r="A64" s="52">
        <v>1974</v>
      </c>
      <c r="B64" s="53">
        <v>37.307542241166111</v>
      </c>
      <c r="C64" s="53">
        <v>7.1027254407925424</v>
      </c>
      <c r="D64" s="53">
        <v>44.410267681958651</v>
      </c>
      <c r="E64" s="54">
        <v>0.79659672972123141</v>
      </c>
      <c r="F64" s="13"/>
      <c r="G64" s="52">
        <v>1962</v>
      </c>
      <c r="H64" s="53">
        <v>31.22777082046489</v>
      </c>
      <c r="I64" s="55">
        <v>0.64197530864197638</v>
      </c>
      <c r="J64" s="56">
        <v>0.56013938691416842</v>
      </c>
      <c r="K64" s="18"/>
      <c r="L64" s="18"/>
      <c r="M64" s="18"/>
    </row>
    <row r="65" spans="1:13" ht="12" customHeight="1" x14ac:dyDescent="0.2">
      <c r="A65" s="52">
        <v>1975</v>
      </c>
      <c r="B65" s="53">
        <v>31.169422381880977</v>
      </c>
      <c r="C65" s="53">
        <v>7.8524799878034983</v>
      </c>
      <c r="D65" s="53">
        <v>39.021902369684476</v>
      </c>
      <c r="E65" s="54">
        <v>0.69994443712438525</v>
      </c>
      <c r="F65" s="13"/>
      <c r="G65" s="52">
        <v>1993</v>
      </c>
      <c r="H65" s="53">
        <v>31.084226139767743</v>
      </c>
      <c r="I65" s="55">
        <v>0.65432098765432201</v>
      </c>
      <c r="J65" s="56">
        <v>0.55756459443529582</v>
      </c>
      <c r="K65" s="18"/>
      <c r="L65" s="18"/>
      <c r="M65" s="18"/>
    </row>
    <row r="66" spans="1:13" ht="12" customHeight="1" x14ac:dyDescent="0.2">
      <c r="A66" s="52">
        <v>1976</v>
      </c>
      <c r="B66" s="53">
        <v>23.264853565515402</v>
      </c>
      <c r="C66" s="53">
        <v>6.309059606199714</v>
      </c>
      <c r="D66" s="53">
        <v>29.573913171715116</v>
      </c>
      <c r="E66" s="54">
        <v>0.53047377886484515</v>
      </c>
      <c r="F66" s="13"/>
      <c r="G66" s="52">
        <v>1965</v>
      </c>
      <c r="H66" s="53">
        <v>31.067268752550568</v>
      </c>
      <c r="I66" s="55">
        <v>0.66666666666666774</v>
      </c>
      <c r="J66" s="56">
        <v>0.5572604260547187</v>
      </c>
      <c r="K66" s="18"/>
      <c r="L66" s="18"/>
      <c r="M66" s="18"/>
    </row>
    <row r="67" spans="1:13" ht="12" customHeight="1" x14ac:dyDescent="0.2">
      <c r="A67" s="52">
        <v>1977</v>
      </c>
      <c r="B67" s="53">
        <v>5.9403916240536923</v>
      </c>
      <c r="C67" s="53">
        <v>0</v>
      </c>
      <c r="D67" s="53">
        <v>5.9403916240536923</v>
      </c>
      <c r="E67" s="54">
        <v>0.10655410984849673</v>
      </c>
      <c r="F67" s="13"/>
      <c r="G67" s="52">
        <v>1963</v>
      </c>
      <c r="H67" s="53">
        <v>30.957012683172085</v>
      </c>
      <c r="I67" s="55">
        <v>0.67901234567901347</v>
      </c>
      <c r="J67" s="56">
        <v>0.55528273871160694</v>
      </c>
      <c r="K67" s="18"/>
      <c r="L67" s="18"/>
      <c r="M67" s="18"/>
    </row>
    <row r="68" spans="1:13" ht="12" customHeight="1" x14ac:dyDescent="0.2">
      <c r="A68" s="52">
        <v>1978</v>
      </c>
      <c r="B68" s="53">
        <v>35.464377803083195</v>
      </c>
      <c r="C68" s="53">
        <v>0</v>
      </c>
      <c r="D68" s="53">
        <v>35.464377803083195</v>
      </c>
      <c r="E68" s="54">
        <v>0.63613233727503493</v>
      </c>
      <c r="F68" s="13"/>
      <c r="G68" s="52">
        <v>1935</v>
      </c>
      <c r="H68" s="53">
        <v>30.777259853059171</v>
      </c>
      <c r="I68" s="55">
        <v>0.6913580246913591</v>
      </c>
      <c r="J68" s="56">
        <v>0.55205847270061292</v>
      </c>
      <c r="K68" s="18"/>
      <c r="L68" s="18"/>
      <c r="M68" s="18"/>
    </row>
    <row r="69" spans="1:13" ht="12" customHeight="1" x14ac:dyDescent="0.2">
      <c r="A69" s="52">
        <v>1979</v>
      </c>
      <c r="B69" s="53">
        <v>32.536736097487562</v>
      </c>
      <c r="C69" s="53">
        <v>7.389017006802538</v>
      </c>
      <c r="D69" s="53">
        <v>39.925753104290102</v>
      </c>
      <c r="E69" s="54">
        <v>0.71615700635497936</v>
      </c>
      <c r="F69" s="13"/>
      <c r="G69" s="52">
        <v>1927</v>
      </c>
      <c r="H69" s="53">
        <v>30.551328852889295</v>
      </c>
      <c r="I69" s="55">
        <v>0.70370370370370483</v>
      </c>
      <c r="J69" s="56">
        <v>0.54800589870653449</v>
      </c>
      <c r="K69" s="18"/>
      <c r="L69" s="18"/>
      <c r="M69" s="18"/>
    </row>
    <row r="70" spans="1:13" ht="12" customHeight="1" x14ac:dyDescent="0.2">
      <c r="A70" s="52">
        <v>1980</v>
      </c>
      <c r="B70" s="53">
        <v>43.889101197429234</v>
      </c>
      <c r="C70" s="53">
        <v>6.0585670372174274</v>
      </c>
      <c r="D70" s="53">
        <v>49.947668234646663</v>
      </c>
      <c r="E70" s="54">
        <v>0.89592230017303431</v>
      </c>
      <c r="F70" s="13"/>
      <c r="G70" s="52">
        <v>1976</v>
      </c>
      <c r="H70" s="53">
        <v>29.573913171715116</v>
      </c>
      <c r="I70" s="55">
        <v>0.71604938271605056</v>
      </c>
      <c r="J70" s="56">
        <v>0.53047377886484515</v>
      </c>
      <c r="K70" s="18"/>
      <c r="L70" s="18"/>
      <c r="M70" s="18"/>
    </row>
    <row r="71" spans="1:13" ht="12" customHeight="1" x14ac:dyDescent="0.2">
      <c r="A71" s="52">
        <v>1981</v>
      </c>
      <c r="B71" s="53">
        <v>31.086109379307167</v>
      </c>
      <c r="C71" s="53">
        <v>2.5581143275764222</v>
      </c>
      <c r="D71" s="53">
        <v>33.644223706883587</v>
      </c>
      <c r="E71" s="54">
        <v>0.60348383330732891</v>
      </c>
      <c r="F71" s="13"/>
      <c r="G71" s="52">
        <v>1994</v>
      </c>
      <c r="H71" s="53">
        <v>29.492234921617474</v>
      </c>
      <c r="I71" s="55">
        <v>0.7283950617283963</v>
      </c>
      <c r="J71" s="56">
        <v>0.52900869814560492</v>
      </c>
      <c r="K71" s="18"/>
      <c r="L71" s="18"/>
      <c r="M71" s="18"/>
    </row>
    <row r="72" spans="1:13" ht="12" customHeight="1" x14ac:dyDescent="0.2">
      <c r="A72" s="52">
        <v>1982</v>
      </c>
      <c r="B72" s="53">
        <v>43.850000002899165</v>
      </c>
      <c r="C72" s="53">
        <v>0</v>
      </c>
      <c r="D72" s="53">
        <v>43.850000002899165</v>
      </c>
      <c r="E72" s="54">
        <v>0.78654708525379669</v>
      </c>
      <c r="F72" s="13"/>
      <c r="G72" s="52">
        <v>1948</v>
      </c>
      <c r="H72" s="53">
        <v>28.827686714081015</v>
      </c>
      <c r="I72" s="55">
        <v>0.74074074074074192</v>
      </c>
      <c r="J72" s="56">
        <v>0.51708855092521999</v>
      </c>
      <c r="K72" s="18"/>
      <c r="L72" s="18"/>
      <c r="M72" s="18"/>
    </row>
    <row r="73" spans="1:13" ht="12" customHeight="1" x14ac:dyDescent="0.2">
      <c r="A73" s="52">
        <v>1983</v>
      </c>
      <c r="B73" s="53">
        <v>43.850000002899179</v>
      </c>
      <c r="C73" s="53">
        <v>7.6760033325586567</v>
      </c>
      <c r="D73" s="53">
        <v>51.526003335457837</v>
      </c>
      <c r="E73" s="54">
        <v>0.92423324368534232</v>
      </c>
      <c r="F73" s="13"/>
      <c r="G73" s="52">
        <v>1926</v>
      </c>
      <c r="H73" s="53">
        <v>28.756424910434156</v>
      </c>
      <c r="I73" s="55">
        <v>0.75308641975308765</v>
      </c>
      <c r="J73" s="56">
        <v>0.51581031229478302</v>
      </c>
      <c r="K73" s="18"/>
      <c r="L73" s="18"/>
      <c r="M73" s="18"/>
    </row>
    <row r="74" spans="1:13" ht="12" customHeight="1" x14ac:dyDescent="0.2">
      <c r="A74" s="52">
        <v>1984</v>
      </c>
      <c r="B74" s="53">
        <v>34.47908069192647</v>
      </c>
      <c r="C74" s="53">
        <v>2.5719661531211915</v>
      </c>
      <c r="D74" s="53">
        <v>37.051046845047658</v>
      </c>
      <c r="E74" s="54">
        <v>0.66459276852103422</v>
      </c>
      <c r="F74" s="13"/>
      <c r="G74" s="52">
        <v>1960</v>
      </c>
      <c r="H74" s="53">
        <v>27.028745477316818</v>
      </c>
      <c r="I74" s="55">
        <v>0.76543209876543339</v>
      </c>
      <c r="J74" s="56">
        <v>0.48482054667832858</v>
      </c>
      <c r="K74" s="18"/>
      <c r="L74" s="18"/>
      <c r="M74" s="18"/>
    </row>
    <row r="75" spans="1:13" ht="12" customHeight="1" x14ac:dyDescent="0.2">
      <c r="A75" s="52">
        <v>1985</v>
      </c>
      <c r="B75" s="53">
        <v>32.83132942797981</v>
      </c>
      <c r="C75" s="53">
        <v>6.5074044160372075</v>
      </c>
      <c r="D75" s="53">
        <v>39.338733844017014</v>
      </c>
      <c r="E75" s="54">
        <v>0.70562751289716619</v>
      </c>
      <c r="F75" s="13"/>
      <c r="G75" s="52">
        <v>1955</v>
      </c>
      <c r="H75" s="53">
        <v>26.268052005120019</v>
      </c>
      <c r="I75" s="55">
        <v>0.77777777777777901</v>
      </c>
      <c r="J75" s="56">
        <v>0.47117582071964159</v>
      </c>
      <c r="K75" s="18"/>
      <c r="L75" s="18"/>
      <c r="M75" s="18"/>
    </row>
    <row r="76" spans="1:13" ht="12" customHeight="1" x14ac:dyDescent="0.2">
      <c r="A76" s="52">
        <v>1986</v>
      </c>
      <c r="B76" s="53">
        <v>39.028908088508828</v>
      </c>
      <c r="C76" s="53">
        <v>6.7269483323886519</v>
      </c>
      <c r="D76" s="53">
        <v>45.75585642089748</v>
      </c>
      <c r="E76" s="54">
        <v>0.82073285059905798</v>
      </c>
      <c r="F76" s="13"/>
      <c r="G76" s="52">
        <v>1944</v>
      </c>
      <c r="H76" s="53">
        <v>25.688253247268225</v>
      </c>
      <c r="I76" s="55">
        <v>0.79012345679012475</v>
      </c>
      <c r="J76" s="56">
        <v>0.46077584300032692</v>
      </c>
      <c r="K76" s="18"/>
      <c r="L76" s="18"/>
      <c r="M76" s="18"/>
    </row>
    <row r="77" spans="1:13" ht="12" customHeight="1" x14ac:dyDescent="0.2">
      <c r="A77" s="52">
        <v>1987</v>
      </c>
      <c r="B77" s="53">
        <v>11.953411897641463</v>
      </c>
      <c r="C77" s="53">
        <v>1.7786043726037735</v>
      </c>
      <c r="D77" s="53">
        <v>13.732016270245236</v>
      </c>
      <c r="E77" s="54">
        <v>0.24631419318825534</v>
      </c>
      <c r="F77" s="13"/>
      <c r="G77" s="52">
        <v>2001</v>
      </c>
      <c r="H77" s="53">
        <v>24.097309827166658</v>
      </c>
      <c r="I77" s="55">
        <v>0.80246913580247048</v>
      </c>
      <c r="J77" s="56">
        <v>0.43223874129446921</v>
      </c>
      <c r="K77" s="18"/>
      <c r="L77" s="18"/>
      <c r="M77" s="18"/>
    </row>
    <row r="78" spans="1:13" ht="12" customHeight="1" x14ac:dyDescent="0.2">
      <c r="A78" s="52">
        <v>1988</v>
      </c>
      <c r="B78" s="53">
        <v>11.956683419838933</v>
      </c>
      <c r="C78" s="53">
        <v>0</v>
      </c>
      <c r="D78" s="53">
        <v>11.956683419838933</v>
      </c>
      <c r="E78" s="54">
        <v>0.21446965775495844</v>
      </c>
      <c r="F78" s="13"/>
      <c r="G78" s="52">
        <v>1933</v>
      </c>
      <c r="H78" s="53">
        <v>23.658077246611249</v>
      </c>
      <c r="I78" s="55">
        <v>0.8148148148148161</v>
      </c>
      <c r="J78" s="56">
        <v>0.42436012998405831</v>
      </c>
      <c r="K78" s="18"/>
      <c r="L78" s="18"/>
      <c r="M78" s="18"/>
    </row>
    <row r="79" spans="1:13" ht="12" customHeight="1" x14ac:dyDescent="0.2">
      <c r="A79" s="52">
        <v>1989</v>
      </c>
      <c r="B79" s="53">
        <v>32.252079663396103</v>
      </c>
      <c r="C79" s="53">
        <v>0</v>
      </c>
      <c r="D79" s="53">
        <v>32.252079663396103</v>
      </c>
      <c r="E79" s="54">
        <v>0.57851263970217226</v>
      </c>
      <c r="F79" s="13"/>
      <c r="G79" s="52">
        <v>1961</v>
      </c>
      <c r="H79" s="53">
        <v>23.230743697783964</v>
      </c>
      <c r="I79" s="55">
        <v>0.82716049382716184</v>
      </c>
      <c r="J79" s="56">
        <v>0.41669495422034014</v>
      </c>
      <c r="K79" s="18"/>
      <c r="L79" s="18"/>
      <c r="M79" s="18"/>
    </row>
    <row r="80" spans="1:13" ht="12" customHeight="1" x14ac:dyDescent="0.2">
      <c r="A80" s="52">
        <v>1990</v>
      </c>
      <c r="B80" s="53">
        <v>13.396987534178313</v>
      </c>
      <c r="C80" s="53">
        <v>0.91955430426514939</v>
      </c>
      <c r="D80" s="53">
        <v>14.316541838443463</v>
      </c>
      <c r="E80" s="54">
        <v>0.25679895674338049</v>
      </c>
      <c r="F80" s="13"/>
      <c r="G80" s="52">
        <v>1925</v>
      </c>
      <c r="H80" s="53">
        <v>22.933926239462622</v>
      </c>
      <c r="I80" s="55">
        <v>0.83950617283950757</v>
      </c>
      <c r="J80" s="56">
        <v>0.4113708742504506</v>
      </c>
      <c r="K80" s="18"/>
      <c r="L80" s="18"/>
      <c r="M80" s="18"/>
    </row>
    <row r="81" spans="1:13" ht="12" customHeight="1" x14ac:dyDescent="0.2">
      <c r="A81" s="52">
        <v>1991</v>
      </c>
      <c r="B81" s="53">
        <v>8.3772499691288917</v>
      </c>
      <c r="C81" s="53">
        <v>0</v>
      </c>
      <c r="D81" s="53">
        <v>8.3772499691288917</v>
      </c>
      <c r="E81" s="54">
        <v>0.15026457343728955</v>
      </c>
      <c r="F81" s="13"/>
      <c r="G81" s="52">
        <v>1949</v>
      </c>
      <c r="H81" s="53">
        <v>21.39124469073893</v>
      </c>
      <c r="I81" s="55">
        <v>0.85185185185185319</v>
      </c>
      <c r="J81" s="56">
        <v>0.38369945633612429</v>
      </c>
      <c r="K81" s="18"/>
      <c r="L81" s="18"/>
      <c r="M81" s="18"/>
    </row>
    <row r="82" spans="1:13" ht="12" customHeight="1" x14ac:dyDescent="0.2">
      <c r="A82" s="52">
        <v>1992</v>
      </c>
      <c r="B82" s="53">
        <v>13.386958158581635</v>
      </c>
      <c r="C82" s="53">
        <v>0</v>
      </c>
      <c r="D82" s="53">
        <v>13.386958158581635</v>
      </c>
      <c r="E82" s="54">
        <v>0.24012481001940153</v>
      </c>
      <c r="F82" s="13"/>
      <c r="G82" s="52">
        <v>1930</v>
      </c>
      <c r="H82" s="53">
        <v>20.557095118918223</v>
      </c>
      <c r="I82" s="55">
        <v>0.86419753086419893</v>
      </c>
      <c r="J82" s="56">
        <v>0.36873713217790532</v>
      </c>
      <c r="K82" s="18"/>
      <c r="L82" s="18"/>
      <c r="M82" s="18"/>
    </row>
    <row r="83" spans="1:13" ht="12" customHeight="1" x14ac:dyDescent="0.2">
      <c r="A83" s="52">
        <v>1993</v>
      </c>
      <c r="B83" s="53">
        <v>31.084226139767743</v>
      </c>
      <c r="C83" s="53">
        <v>0</v>
      </c>
      <c r="D83" s="53">
        <v>31.084226139767743</v>
      </c>
      <c r="E83" s="54">
        <v>0.55756459443529582</v>
      </c>
      <c r="F83" s="13"/>
      <c r="G83" s="52">
        <v>1929</v>
      </c>
      <c r="H83" s="53">
        <v>19.895462561563313</v>
      </c>
      <c r="I83" s="55">
        <v>0.87654320987654466</v>
      </c>
      <c r="J83" s="56">
        <v>0.35686928361548542</v>
      </c>
      <c r="K83" s="18"/>
      <c r="L83" s="18"/>
      <c r="M83" s="18"/>
    </row>
    <row r="84" spans="1:13" ht="12" customHeight="1" x14ac:dyDescent="0.2">
      <c r="A84" s="52">
        <v>1994</v>
      </c>
      <c r="B84" s="53">
        <v>25.527110319684276</v>
      </c>
      <c r="C84" s="53">
        <v>3.9651246019331996</v>
      </c>
      <c r="D84" s="53">
        <v>29.492234921617474</v>
      </c>
      <c r="E84" s="54">
        <v>0.52900869814560492</v>
      </c>
      <c r="F84" s="13"/>
      <c r="G84" s="52">
        <v>1931</v>
      </c>
      <c r="H84" s="53">
        <v>18.460477818812059</v>
      </c>
      <c r="I84" s="55">
        <v>0.88888888888889039</v>
      </c>
      <c r="J84" s="56">
        <v>0.33112964697420733</v>
      </c>
      <c r="K84" s="18"/>
      <c r="L84" s="18"/>
      <c r="M84" s="18"/>
    </row>
    <row r="85" spans="1:13" ht="12" customHeight="1" x14ac:dyDescent="0.2">
      <c r="A85" s="52">
        <v>1995</v>
      </c>
      <c r="B85" s="53">
        <v>39.857572722753709</v>
      </c>
      <c r="C85" s="53">
        <v>0</v>
      </c>
      <c r="D85" s="53">
        <v>39.857572722753709</v>
      </c>
      <c r="E85" s="54">
        <v>0.71493403987002169</v>
      </c>
      <c r="F85" s="13"/>
      <c r="G85" s="52">
        <v>1932</v>
      </c>
      <c r="H85" s="53">
        <v>17.96601098735179</v>
      </c>
      <c r="I85" s="55">
        <v>0.90123456790123602</v>
      </c>
      <c r="J85" s="56">
        <v>0.32226028676864199</v>
      </c>
      <c r="K85" s="18"/>
      <c r="L85" s="18"/>
      <c r="M85" s="18"/>
    </row>
    <row r="86" spans="1:13" ht="12" customHeight="1" x14ac:dyDescent="0.2">
      <c r="A86" s="52">
        <v>1996</v>
      </c>
      <c r="B86" s="53">
        <v>33.757023434093632</v>
      </c>
      <c r="C86" s="53">
        <v>0.23406362780516393</v>
      </c>
      <c r="D86" s="53">
        <v>33.991087061898796</v>
      </c>
      <c r="E86" s="54">
        <v>0.60970559752284836</v>
      </c>
      <c r="F86" s="13"/>
      <c r="G86" s="52">
        <v>1924</v>
      </c>
      <c r="H86" s="53">
        <v>15.722589622001303</v>
      </c>
      <c r="I86" s="55">
        <v>0.91358024691358175</v>
      </c>
      <c r="J86" s="56">
        <v>0.28201954478926106</v>
      </c>
      <c r="K86" s="18"/>
      <c r="L86" s="18"/>
      <c r="M86" s="18"/>
    </row>
    <row r="87" spans="1:13" ht="12" customHeight="1" x14ac:dyDescent="0.2">
      <c r="A87" s="52">
        <v>1997</v>
      </c>
      <c r="B87" s="53">
        <v>37.138792386269465</v>
      </c>
      <c r="C87" s="53">
        <v>6.959706731423374</v>
      </c>
      <c r="D87" s="53">
        <v>44.098499117692839</v>
      </c>
      <c r="E87" s="54">
        <v>0.79100446847879535</v>
      </c>
      <c r="F87" s="13"/>
      <c r="G87" s="52">
        <v>1934</v>
      </c>
      <c r="H87" s="53">
        <v>14.644574113329515</v>
      </c>
      <c r="I87" s="55">
        <v>0.92592592592592748</v>
      </c>
      <c r="J87" s="56">
        <v>0.2626829437368523</v>
      </c>
      <c r="K87" s="18"/>
      <c r="L87" s="18"/>
      <c r="M87" s="18"/>
    </row>
    <row r="88" spans="1:13" ht="12" customHeight="1" x14ac:dyDescent="0.2">
      <c r="A88" s="52">
        <v>1998</v>
      </c>
      <c r="B88" s="53">
        <v>38.544655753754938</v>
      </c>
      <c r="C88" s="53">
        <v>7.8100374591002488</v>
      </c>
      <c r="D88" s="53">
        <v>46.354693212855189</v>
      </c>
      <c r="E88" s="54">
        <v>0.83147431771937563</v>
      </c>
      <c r="F88" s="13"/>
      <c r="G88" s="52">
        <v>1990</v>
      </c>
      <c r="H88" s="53">
        <v>14.316541838443463</v>
      </c>
      <c r="I88" s="55">
        <v>0.93827160493827311</v>
      </c>
      <c r="J88" s="56">
        <v>0.25679895674338049</v>
      </c>
      <c r="K88" s="18"/>
      <c r="L88" s="18"/>
      <c r="M88" s="18"/>
    </row>
    <row r="89" spans="1:13" ht="12" customHeight="1" x14ac:dyDescent="0.2">
      <c r="A89" s="52">
        <v>1999</v>
      </c>
      <c r="B89" s="53">
        <v>33.558444053536974</v>
      </c>
      <c r="C89" s="53">
        <v>8.1635495209129747</v>
      </c>
      <c r="D89" s="53">
        <v>41.721993574449947</v>
      </c>
      <c r="E89" s="54">
        <v>0.74837656635784655</v>
      </c>
      <c r="F89" s="13"/>
      <c r="G89" s="52">
        <v>1987</v>
      </c>
      <c r="H89" s="53">
        <v>13.732016270245236</v>
      </c>
      <c r="I89" s="55">
        <v>0.95061728395061884</v>
      </c>
      <c r="J89" s="56">
        <v>0.24631419318825534</v>
      </c>
      <c r="K89" s="18"/>
      <c r="L89" s="18"/>
      <c r="M89" s="18"/>
    </row>
    <row r="90" spans="1:13" ht="12" customHeight="1" x14ac:dyDescent="0.2">
      <c r="A90" s="52">
        <v>2000</v>
      </c>
      <c r="B90" s="53">
        <v>32.468301245386101</v>
      </c>
      <c r="C90" s="53">
        <v>6.909775298997789</v>
      </c>
      <c r="D90" s="53">
        <v>39.378076544383887</v>
      </c>
      <c r="E90" s="54">
        <v>0.70633321155845541</v>
      </c>
      <c r="F90" s="13"/>
      <c r="G90" s="52">
        <v>1992</v>
      </c>
      <c r="H90" s="53">
        <v>13.386958158581635</v>
      </c>
      <c r="I90" s="55">
        <v>0.96296296296296457</v>
      </c>
      <c r="J90" s="56">
        <v>0.24012481001940153</v>
      </c>
      <c r="K90" s="18"/>
      <c r="L90" s="18"/>
      <c r="M90" s="18"/>
    </row>
    <row r="91" spans="1:13" ht="12" customHeight="1" x14ac:dyDescent="0.2">
      <c r="A91" s="52">
        <v>2001</v>
      </c>
      <c r="B91" s="53">
        <v>17.461647700391119</v>
      </c>
      <c r="C91" s="53">
        <v>6.6356621267755385</v>
      </c>
      <c r="D91" s="53">
        <v>24.097309827166658</v>
      </c>
      <c r="E91" s="54">
        <v>0.43223874129446921</v>
      </c>
      <c r="F91" s="13"/>
      <c r="G91" s="52">
        <v>1988</v>
      </c>
      <c r="H91" s="53">
        <v>11.956683419838933</v>
      </c>
      <c r="I91" s="55">
        <v>0.9753086419753102</v>
      </c>
      <c r="J91" s="56">
        <v>0.21446965775495844</v>
      </c>
      <c r="K91" s="18"/>
      <c r="L91" s="18"/>
      <c r="M91" s="18"/>
    </row>
    <row r="92" spans="1:13" ht="12" customHeight="1" x14ac:dyDescent="0.2">
      <c r="A92" s="52">
        <v>2002</v>
      </c>
      <c r="B92" s="53">
        <v>32.129778465710736</v>
      </c>
      <c r="C92" s="53">
        <v>0</v>
      </c>
      <c r="D92" s="53">
        <v>32.129778465710736</v>
      </c>
      <c r="E92" s="54">
        <v>0.57631889624593247</v>
      </c>
      <c r="F92" s="13"/>
      <c r="G92" s="52">
        <v>1991</v>
      </c>
      <c r="H92" s="53">
        <v>8.3772499691288917</v>
      </c>
      <c r="I92" s="55">
        <v>0.98765432098765593</v>
      </c>
      <c r="J92" s="56">
        <v>0.15026457343728955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47.241282903824413</v>
      </c>
      <c r="C93" s="58">
        <v>0.23406373976088476</v>
      </c>
      <c r="D93" s="58">
        <v>47.475346643585297</v>
      </c>
      <c r="E93" s="59">
        <v>0.85157572454861519</v>
      </c>
      <c r="F93" s="29"/>
      <c r="G93" s="57">
        <v>1977</v>
      </c>
      <c r="H93" s="58">
        <v>5.9403916240536923</v>
      </c>
      <c r="I93" s="60">
        <v>1.0000000000000016</v>
      </c>
      <c r="J93" s="61">
        <v>0.10655410984849673</v>
      </c>
      <c r="K93" s="18"/>
      <c r="L93" s="18"/>
      <c r="M93" s="18"/>
    </row>
    <row r="94" spans="1:13" ht="12" customHeight="1" x14ac:dyDescent="0.2">
      <c r="A94" s="62" t="s">
        <v>11</v>
      </c>
      <c r="B94" s="63">
        <v>30.038276134393787</v>
      </c>
      <c r="C94" s="63">
        <v>3.0487689827816018</v>
      </c>
      <c r="D94" s="63">
        <v>33.087045117175393</v>
      </c>
      <c r="E94" s="64">
        <v>0.59348959851435679</v>
      </c>
      <c r="F94" s="36"/>
      <c r="G94" s="62"/>
      <c r="H94" s="63">
        <v>33.0870451171754</v>
      </c>
      <c r="I94" s="63"/>
      <c r="J94" s="64">
        <v>0.59348959851435679</v>
      </c>
      <c r="K94" s="39"/>
      <c r="L94" s="39"/>
      <c r="M94" s="39"/>
    </row>
    <row r="95" spans="1:13" ht="12" customHeight="1" x14ac:dyDescent="0.2">
      <c r="A95" s="65" t="s">
        <v>12</v>
      </c>
      <c r="B95" s="66">
        <v>47.241282903824413</v>
      </c>
      <c r="C95" s="66">
        <v>9.4975666990685834</v>
      </c>
      <c r="D95" s="66">
        <v>51.526003335457837</v>
      </c>
      <c r="E95" s="67">
        <v>0.92423324368534232</v>
      </c>
      <c r="F95" s="36"/>
      <c r="G95" s="68"/>
      <c r="H95" s="66">
        <v>51.526003335457837</v>
      </c>
      <c r="I95" s="69"/>
      <c r="J95" s="67">
        <v>0.92423324368534232</v>
      </c>
      <c r="K95" s="18"/>
      <c r="L95" s="18"/>
      <c r="M95" s="18"/>
    </row>
    <row r="96" spans="1:13" ht="12" customHeight="1" x14ac:dyDescent="0.2">
      <c r="A96" s="65" t="s">
        <v>13</v>
      </c>
      <c r="B96" s="66">
        <v>5.9403916240536923</v>
      </c>
      <c r="C96" s="66">
        <v>0</v>
      </c>
      <c r="D96" s="66">
        <v>5.9403916240536923</v>
      </c>
      <c r="E96" s="67">
        <v>0.10655410984849673</v>
      </c>
      <c r="F96" s="45"/>
      <c r="G96" s="68"/>
      <c r="H96" s="66">
        <v>5.9403916240536923</v>
      </c>
      <c r="I96" s="69"/>
      <c r="J96" s="67">
        <v>0.10655410984849673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3:M1032"/>
  <sheetViews>
    <sheetView zoomScale="110" zoomScaleNormal="110" workbookViewId="0">
      <selection activeCell="L82" sqref="L82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24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38.656716348289095</v>
      </c>
      <c r="C12" s="48">
        <v>0</v>
      </c>
      <c r="D12" s="48">
        <v>38.656716348289095</v>
      </c>
      <c r="E12" s="49">
        <v>0.76791252181742331</v>
      </c>
      <c r="F12" s="13"/>
      <c r="G12" s="47">
        <v>1967</v>
      </c>
      <c r="H12" s="48">
        <v>50.340000003328285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31.92270825773867</v>
      </c>
      <c r="C13" s="53">
        <v>0</v>
      </c>
      <c r="D13" s="53">
        <v>31.92270825773867</v>
      </c>
      <c r="E13" s="54">
        <v>0.63414199955778039</v>
      </c>
      <c r="F13" s="13"/>
      <c r="G13" s="52">
        <v>1967</v>
      </c>
      <c r="H13" s="53">
        <v>50.340000003328285</v>
      </c>
      <c r="I13" s="55">
        <v>1.2345679012345699E-2</v>
      </c>
      <c r="J13" s="56">
        <v>1.000000000066116</v>
      </c>
      <c r="K13" s="18"/>
      <c r="L13" s="18"/>
      <c r="M13" s="18"/>
    </row>
    <row r="14" spans="1:13" ht="12.75" customHeight="1" x14ac:dyDescent="0.2">
      <c r="A14" s="52">
        <v>1924</v>
      </c>
      <c r="B14" s="53">
        <v>11.949724694885553</v>
      </c>
      <c r="C14" s="53">
        <v>0</v>
      </c>
      <c r="D14" s="53">
        <v>11.949724694885553</v>
      </c>
      <c r="E14" s="54">
        <v>0.23738030780463951</v>
      </c>
      <c r="F14" s="13"/>
      <c r="G14" s="52">
        <v>1982</v>
      </c>
      <c r="H14" s="53">
        <v>50.340000003328278</v>
      </c>
      <c r="I14" s="55">
        <v>2.4691358024691398E-2</v>
      </c>
      <c r="J14" s="56">
        <v>1.000000000066116</v>
      </c>
      <c r="K14" s="18"/>
      <c r="L14" s="18"/>
      <c r="M14" s="18"/>
    </row>
    <row r="15" spans="1:13" ht="12.75" customHeight="1" x14ac:dyDescent="0.2">
      <c r="A15" s="52">
        <v>1925</v>
      </c>
      <c r="B15" s="53">
        <v>20.708409809767687</v>
      </c>
      <c r="C15" s="53">
        <v>0</v>
      </c>
      <c r="D15" s="53">
        <v>20.708409809767687</v>
      </c>
      <c r="E15" s="54">
        <v>0.41137087425045066</v>
      </c>
      <c r="F15" s="13"/>
      <c r="G15" s="52">
        <v>1938</v>
      </c>
      <c r="H15" s="53">
        <v>50.340000003328271</v>
      </c>
      <c r="I15" s="55">
        <v>3.7037037037037097E-2</v>
      </c>
      <c r="J15" s="56">
        <v>1.0000000000661158</v>
      </c>
      <c r="K15" s="18"/>
      <c r="L15" s="18"/>
      <c r="M15" s="18"/>
    </row>
    <row r="16" spans="1:13" ht="12.75" customHeight="1" x14ac:dyDescent="0.2">
      <c r="A16" s="52">
        <v>1926</v>
      </c>
      <c r="B16" s="53">
        <v>25.965891120919384</v>
      </c>
      <c r="C16" s="53">
        <v>0</v>
      </c>
      <c r="D16" s="53">
        <v>25.965891120919384</v>
      </c>
      <c r="E16" s="54">
        <v>0.51581031229478314</v>
      </c>
      <c r="F16" s="13"/>
      <c r="G16" s="52">
        <v>1938</v>
      </c>
      <c r="H16" s="53">
        <v>50.340000003328271</v>
      </c>
      <c r="I16" s="55">
        <v>4.9382716049382797E-2</v>
      </c>
      <c r="J16" s="56">
        <v>1.0000000000661158</v>
      </c>
      <c r="K16" s="18"/>
      <c r="L16" s="18"/>
      <c r="M16" s="18"/>
    </row>
    <row r="17" spans="1:13" ht="12.75" customHeight="1" x14ac:dyDescent="0.2">
      <c r="A17" s="52">
        <v>1927</v>
      </c>
      <c r="B17" s="53">
        <v>35.073064867832322</v>
      </c>
      <c r="C17" s="53">
        <v>0</v>
      </c>
      <c r="D17" s="53">
        <v>35.073064867832322</v>
      </c>
      <c r="E17" s="54">
        <v>0.69672357703282317</v>
      </c>
      <c r="F17" s="13"/>
      <c r="G17" s="52">
        <v>1938</v>
      </c>
      <c r="H17" s="53">
        <v>50.340000003328271</v>
      </c>
      <c r="I17" s="55">
        <v>6.1728395061728496E-2</v>
      </c>
      <c r="J17" s="56">
        <v>1.0000000000661158</v>
      </c>
      <c r="K17" s="18"/>
      <c r="L17" s="18"/>
      <c r="M17" s="18"/>
    </row>
    <row r="18" spans="1:13" ht="12.75" customHeight="1" x14ac:dyDescent="0.2">
      <c r="A18" s="52">
        <v>1928</v>
      </c>
      <c r="B18" s="53">
        <v>38.810704732474079</v>
      </c>
      <c r="C18" s="53">
        <v>0</v>
      </c>
      <c r="D18" s="53">
        <v>38.810704732474079</v>
      </c>
      <c r="E18" s="54">
        <v>0.77097148852749453</v>
      </c>
      <c r="F18" s="13"/>
      <c r="G18" s="52">
        <v>1938</v>
      </c>
      <c r="H18" s="53">
        <v>50.340000003328271</v>
      </c>
      <c r="I18" s="55">
        <v>7.4074074074074195E-2</v>
      </c>
      <c r="J18" s="56">
        <v>1.0000000000661158</v>
      </c>
      <c r="K18" s="18"/>
      <c r="L18" s="18"/>
      <c r="M18" s="18"/>
    </row>
    <row r="19" spans="1:13" ht="12.75" customHeight="1" x14ac:dyDescent="0.2">
      <c r="A19" s="52">
        <v>1929</v>
      </c>
      <c r="B19" s="53">
        <v>11.669095062573339</v>
      </c>
      <c r="C19" s="53">
        <v>0</v>
      </c>
      <c r="D19" s="53">
        <v>11.669095062573339</v>
      </c>
      <c r="E19" s="54">
        <v>0.23180562301496499</v>
      </c>
      <c r="F19" s="13"/>
      <c r="G19" s="52">
        <v>1952</v>
      </c>
      <c r="H19" s="53">
        <v>45.637395474320286</v>
      </c>
      <c r="I19" s="55">
        <v>8.6419753086419887E-2</v>
      </c>
      <c r="J19" s="56">
        <v>0.90658314410648155</v>
      </c>
      <c r="K19" s="18"/>
      <c r="L19" s="18"/>
      <c r="M19" s="18"/>
    </row>
    <row r="20" spans="1:13" ht="12.75" customHeight="1" x14ac:dyDescent="0.2">
      <c r="A20" s="52">
        <v>1930</v>
      </c>
      <c r="B20" s="53">
        <v>18.56222723383576</v>
      </c>
      <c r="C20" s="53">
        <v>0</v>
      </c>
      <c r="D20" s="53">
        <v>18.56222723383576</v>
      </c>
      <c r="E20" s="54">
        <v>0.36873713217790544</v>
      </c>
      <c r="F20" s="13"/>
      <c r="G20" s="52">
        <v>1986</v>
      </c>
      <c r="H20" s="53">
        <v>44.805364496591444</v>
      </c>
      <c r="I20" s="55">
        <v>9.8765432098765593E-2</v>
      </c>
      <c r="J20" s="56">
        <v>0.89005491649963131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16.669066428681599</v>
      </c>
      <c r="C21" s="53">
        <v>0</v>
      </c>
      <c r="D21" s="53">
        <v>16.669066428681599</v>
      </c>
      <c r="E21" s="54">
        <v>0.33112964697420738</v>
      </c>
      <c r="F21" s="13"/>
      <c r="G21" s="52">
        <v>1956</v>
      </c>
      <c r="H21" s="53">
        <v>44.684508831518471</v>
      </c>
      <c r="I21" s="55">
        <v>0.1111111111111113</v>
      </c>
      <c r="J21" s="56">
        <v>0.88765412855618731</v>
      </c>
      <c r="K21" s="18"/>
      <c r="L21" s="18"/>
      <c r="M21" s="18"/>
    </row>
    <row r="22" spans="1:13" ht="12.75" customHeight="1" x14ac:dyDescent="0.2">
      <c r="A22" s="52">
        <v>1932</v>
      </c>
      <c r="B22" s="53">
        <v>16.222582835933441</v>
      </c>
      <c r="C22" s="53">
        <v>0</v>
      </c>
      <c r="D22" s="53">
        <v>16.222582835933441</v>
      </c>
      <c r="E22" s="54">
        <v>0.32226028676864205</v>
      </c>
      <c r="F22" s="13"/>
      <c r="G22" s="52">
        <v>1943</v>
      </c>
      <c r="H22" s="53">
        <v>44.580147920955085</v>
      </c>
      <c r="I22" s="55">
        <v>0.12345679012345699</v>
      </c>
      <c r="J22" s="56">
        <v>0.88558100756764169</v>
      </c>
      <c r="K22" s="18"/>
      <c r="L22" s="18"/>
      <c r="M22" s="18"/>
    </row>
    <row r="23" spans="1:13" ht="12.75" customHeight="1" x14ac:dyDescent="0.2">
      <c r="A23" s="52">
        <v>1933</v>
      </c>
      <c r="B23" s="53">
        <v>21.362288943397488</v>
      </c>
      <c r="C23" s="53">
        <v>0</v>
      </c>
      <c r="D23" s="53">
        <v>21.362288943397488</v>
      </c>
      <c r="E23" s="54">
        <v>0.42436012998405814</v>
      </c>
      <c r="F23" s="13"/>
      <c r="G23" s="52">
        <v>1998</v>
      </c>
      <c r="H23" s="53">
        <v>44.249440607617416</v>
      </c>
      <c r="I23" s="55">
        <v>0.13580246913580268</v>
      </c>
      <c r="J23" s="56">
        <v>0.87901153372303165</v>
      </c>
      <c r="K23" s="18"/>
      <c r="L23" s="18"/>
      <c r="M23" s="18"/>
    </row>
    <row r="24" spans="1:13" ht="12.75" customHeight="1" x14ac:dyDescent="0.2">
      <c r="A24" s="52">
        <v>1934</v>
      </c>
      <c r="B24" s="53">
        <v>13.223459387713145</v>
      </c>
      <c r="C24" s="53">
        <v>0</v>
      </c>
      <c r="D24" s="53">
        <v>13.223459387713145</v>
      </c>
      <c r="E24" s="54">
        <v>0.2626829437368523</v>
      </c>
      <c r="F24" s="13"/>
      <c r="G24" s="52">
        <v>1941</v>
      </c>
      <c r="H24" s="53">
        <v>44.004666815832138</v>
      </c>
      <c r="I24" s="55">
        <v>0.14814814814814839</v>
      </c>
      <c r="J24" s="56">
        <v>0.874149122285104</v>
      </c>
      <c r="K24" s="18"/>
      <c r="L24" s="18"/>
      <c r="M24" s="18"/>
    </row>
    <row r="25" spans="1:13" ht="12.75" customHeight="1" x14ac:dyDescent="0.2">
      <c r="A25" s="52">
        <v>1935</v>
      </c>
      <c r="B25" s="53">
        <v>33.840287770953687</v>
      </c>
      <c r="C25" s="53">
        <v>0</v>
      </c>
      <c r="D25" s="53">
        <v>33.840287770953687</v>
      </c>
      <c r="E25" s="54">
        <v>0.67223456040829732</v>
      </c>
      <c r="F25" s="13"/>
      <c r="G25" s="52">
        <v>1974</v>
      </c>
      <c r="H25" s="53">
        <v>42.829228652686481</v>
      </c>
      <c r="I25" s="55">
        <v>0.1604938271604941</v>
      </c>
      <c r="J25" s="56">
        <v>0.85079913890914738</v>
      </c>
      <c r="K25" s="18"/>
      <c r="L25" s="18"/>
      <c r="M25" s="18"/>
    </row>
    <row r="26" spans="1:13" ht="12.75" customHeight="1" x14ac:dyDescent="0.2">
      <c r="A26" s="52">
        <v>1936</v>
      </c>
      <c r="B26" s="53">
        <v>37.968295687021758</v>
      </c>
      <c r="C26" s="53">
        <v>0</v>
      </c>
      <c r="D26" s="53">
        <v>37.968295687021758</v>
      </c>
      <c r="E26" s="54">
        <v>0.75423710145057121</v>
      </c>
      <c r="F26" s="13"/>
      <c r="G26" s="52">
        <v>1997</v>
      </c>
      <c r="H26" s="53">
        <v>42.635503049596466</v>
      </c>
      <c r="I26" s="55">
        <v>0.17283950617283977</v>
      </c>
      <c r="J26" s="56">
        <v>0.84695079558197184</v>
      </c>
      <c r="K26" s="18"/>
      <c r="L26" s="18"/>
      <c r="M26" s="18"/>
    </row>
    <row r="27" spans="1:13" ht="12.75" customHeight="1" x14ac:dyDescent="0.2">
      <c r="A27" s="52">
        <v>1937</v>
      </c>
      <c r="B27" s="53">
        <v>37.599566920000584</v>
      </c>
      <c r="C27" s="53">
        <v>0</v>
      </c>
      <c r="D27" s="53">
        <v>37.599566920000584</v>
      </c>
      <c r="E27" s="54">
        <v>0.74691233452523997</v>
      </c>
      <c r="F27" s="13"/>
      <c r="G27" s="52">
        <v>1978</v>
      </c>
      <c r="H27" s="53">
        <v>40.713267471087988</v>
      </c>
      <c r="I27" s="55">
        <v>0.18518518518518548</v>
      </c>
      <c r="J27" s="56">
        <v>0.80876574237361909</v>
      </c>
      <c r="K27" s="18"/>
      <c r="L27" s="18"/>
      <c r="M27" s="18"/>
    </row>
    <row r="28" spans="1:13" ht="12.75" customHeight="1" x14ac:dyDescent="0.2">
      <c r="A28" s="52">
        <v>1938</v>
      </c>
      <c r="B28" s="53">
        <v>50.340000003328271</v>
      </c>
      <c r="C28" s="53">
        <v>0</v>
      </c>
      <c r="D28" s="53">
        <v>50.340000003328271</v>
      </c>
      <c r="E28" s="54">
        <v>1.0000000000661158</v>
      </c>
      <c r="F28" s="13"/>
      <c r="G28" s="52">
        <v>1984</v>
      </c>
      <c r="H28" s="53">
        <v>39.582141893536573</v>
      </c>
      <c r="I28" s="55">
        <v>0.19753086419753119</v>
      </c>
      <c r="J28" s="56">
        <v>0.78629602490140182</v>
      </c>
      <c r="K28" s="18"/>
      <c r="L28" s="18"/>
      <c r="M28" s="18"/>
    </row>
    <row r="29" spans="1:13" ht="12.75" customHeight="1" x14ac:dyDescent="0.2">
      <c r="A29" s="52">
        <v>1939</v>
      </c>
      <c r="B29" s="53">
        <v>27.231246160868359</v>
      </c>
      <c r="C29" s="53">
        <v>0</v>
      </c>
      <c r="D29" s="53">
        <v>27.231246160868359</v>
      </c>
      <c r="E29" s="54">
        <v>0.54094648710505278</v>
      </c>
      <c r="F29" s="13"/>
      <c r="G29" s="52">
        <v>1951</v>
      </c>
      <c r="H29" s="53">
        <v>39.482980249568278</v>
      </c>
      <c r="I29" s="55">
        <v>0.20987654320987689</v>
      </c>
      <c r="J29" s="56">
        <v>0.78432618692030742</v>
      </c>
      <c r="K29" s="18"/>
      <c r="L29" s="18"/>
      <c r="M29" s="18"/>
    </row>
    <row r="30" spans="1:13" ht="12.75" customHeight="1" x14ac:dyDescent="0.2">
      <c r="A30" s="52">
        <v>1940</v>
      </c>
      <c r="B30" s="53">
        <v>32.598976011852116</v>
      </c>
      <c r="C30" s="53">
        <v>0</v>
      </c>
      <c r="D30" s="53">
        <v>32.598976011852116</v>
      </c>
      <c r="E30" s="54">
        <v>0.64757600341382826</v>
      </c>
      <c r="F30" s="13"/>
      <c r="G30" s="52">
        <v>1973</v>
      </c>
      <c r="H30" s="53">
        <v>39.406181173587406</v>
      </c>
      <c r="I30" s="55">
        <v>0.2222222222222226</v>
      </c>
      <c r="J30" s="56">
        <v>0.78280057953093773</v>
      </c>
      <c r="K30" s="18"/>
      <c r="L30" s="18"/>
      <c r="M30" s="18"/>
    </row>
    <row r="31" spans="1:13" ht="12.75" customHeight="1" x14ac:dyDescent="0.2">
      <c r="A31" s="52">
        <v>1941</v>
      </c>
      <c r="B31" s="53">
        <v>44.004666815832138</v>
      </c>
      <c r="C31" s="53">
        <v>0</v>
      </c>
      <c r="D31" s="53">
        <v>44.004666815832138</v>
      </c>
      <c r="E31" s="54">
        <v>0.874149122285104</v>
      </c>
      <c r="F31" s="13"/>
      <c r="G31" s="52">
        <v>1995</v>
      </c>
      <c r="H31" s="53">
        <v>39.089877241922807</v>
      </c>
      <c r="I31" s="55">
        <v>0.23456790123456828</v>
      </c>
      <c r="J31" s="56">
        <v>0.77651722769016296</v>
      </c>
      <c r="K31" s="18"/>
      <c r="L31" s="18"/>
      <c r="M31" s="18"/>
    </row>
    <row r="32" spans="1:13" ht="12.75" customHeight="1" x14ac:dyDescent="0.2">
      <c r="A32" s="52">
        <v>1942</v>
      </c>
      <c r="B32" s="53">
        <v>35.036189871487515</v>
      </c>
      <c r="C32" s="53">
        <v>0</v>
      </c>
      <c r="D32" s="53">
        <v>35.036189871487515</v>
      </c>
      <c r="E32" s="54">
        <v>0.69599105823376073</v>
      </c>
      <c r="F32" s="13"/>
      <c r="G32" s="52">
        <v>1928</v>
      </c>
      <c r="H32" s="53">
        <v>38.810704732474079</v>
      </c>
      <c r="I32" s="55">
        <v>0.24691358024691398</v>
      </c>
      <c r="J32" s="56">
        <v>0.77097148852749453</v>
      </c>
      <c r="K32" s="18"/>
      <c r="L32" s="18"/>
      <c r="M32" s="18"/>
    </row>
    <row r="33" spans="1:13" ht="12.75" customHeight="1" x14ac:dyDescent="0.2">
      <c r="A33" s="52">
        <v>1943</v>
      </c>
      <c r="B33" s="53">
        <v>44.580147920955085</v>
      </c>
      <c r="C33" s="53">
        <v>0</v>
      </c>
      <c r="D33" s="53">
        <v>44.580147920955085</v>
      </c>
      <c r="E33" s="54">
        <v>0.88558100756764169</v>
      </c>
      <c r="F33" s="13"/>
      <c r="G33" s="52">
        <v>1996</v>
      </c>
      <c r="H33" s="53">
        <v>38.753216868238866</v>
      </c>
      <c r="I33" s="55">
        <v>0.25925925925925969</v>
      </c>
      <c r="J33" s="56">
        <v>0.76982949678662815</v>
      </c>
      <c r="K33" s="18"/>
      <c r="L33" s="18"/>
      <c r="M33" s="18"/>
    </row>
    <row r="34" spans="1:13" ht="12.75" customHeight="1" x14ac:dyDescent="0.2">
      <c r="A34" s="52">
        <v>1944</v>
      </c>
      <c r="B34" s="53">
        <v>21.231588299496181</v>
      </c>
      <c r="C34" s="53">
        <v>0</v>
      </c>
      <c r="D34" s="53">
        <v>21.231588299496181</v>
      </c>
      <c r="E34" s="54">
        <v>0.42176377233802503</v>
      </c>
      <c r="F34" s="13"/>
      <c r="G34" s="52">
        <v>1922</v>
      </c>
      <c r="H34" s="53">
        <v>38.656716348289095</v>
      </c>
      <c r="I34" s="55">
        <v>0.27160493827160537</v>
      </c>
      <c r="J34" s="56">
        <v>0.76791252181742331</v>
      </c>
      <c r="K34" s="18"/>
      <c r="L34" s="18"/>
      <c r="M34" s="18"/>
    </row>
    <row r="35" spans="1:13" ht="12.75" customHeight="1" x14ac:dyDescent="0.2">
      <c r="A35" s="52">
        <v>1945</v>
      </c>
      <c r="B35" s="53">
        <v>37.352321440080352</v>
      </c>
      <c r="C35" s="53">
        <v>0</v>
      </c>
      <c r="D35" s="53">
        <v>37.352321440080352</v>
      </c>
      <c r="E35" s="54">
        <v>0.74200082320382099</v>
      </c>
      <c r="F35" s="13"/>
      <c r="G35" s="52">
        <v>1999</v>
      </c>
      <c r="H35" s="53">
        <v>38.525246833638576</v>
      </c>
      <c r="I35" s="55">
        <v>0.2839506172839511</v>
      </c>
      <c r="J35" s="56">
        <v>0.76530089061657869</v>
      </c>
      <c r="K35" s="18"/>
      <c r="L35" s="18"/>
      <c r="M35" s="18"/>
    </row>
    <row r="36" spans="1:13" ht="12.75" customHeight="1" x14ac:dyDescent="0.2">
      <c r="A36" s="52">
        <v>1946</v>
      </c>
      <c r="B36" s="53">
        <v>34.23339569551478</v>
      </c>
      <c r="C36" s="53">
        <v>0</v>
      </c>
      <c r="D36" s="53">
        <v>34.23339569551478</v>
      </c>
      <c r="E36" s="54">
        <v>0.68004361731257013</v>
      </c>
      <c r="F36" s="13"/>
      <c r="G36" s="52">
        <v>1970</v>
      </c>
      <c r="H36" s="53">
        <v>38.150420760236244</v>
      </c>
      <c r="I36" s="55">
        <v>0.29629629629629678</v>
      </c>
      <c r="J36" s="56">
        <v>0.757855001196588</v>
      </c>
      <c r="K36" s="18"/>
      <c r="L36" s="18"/>
      <c r="M36" s="18"/>
    </row>
    <row r="37" spans="1:13" ht="12.75" customHeight="1" x14ac:dyDescent="0.2">
      <c r="A37" s="52">
        <v>1947</v>
      </c>
      <c r="B37" s="53">
        <v>27.458379755907146</v>
      </c>
      <c r="C37" s="53">
        <v>0</v>
      </c>
      <c r="D37" s="53">
        <v>27.458379755907146</v>
      </c>
      <c r="E37" s="54">
        <v>0.5454584774713378</v>
      </c>
      <c r="F37" s="13"/>
      <c r="G37" s="52">
        <v>1936</v>
      </c>
      <c r="H37" s="53">
        <v>37.968295687021758</v>
      </c>
      <c r="I37" s="55">
        <v>0.30864197530864246</v>
      </c>
      <c r="J37" s="56">
        <v>0.75423710145057121</v>
      </c>
      <c r="K37" s="18"/>
      <c r="L37" s="18"/>
      <c r="M37" s="18"/>
    </row>
    <row r="38" spans="1:13" ht="12.75" customHeight="1" x14ac:dyDescent="0.2">
      <c r="A38" s="52">
        <v>1948</v>
      </c>
      <c r="B38" s="53">
        <v>26.030237653575576</v>
      </c>
      <c r="C38" s="53">
        <v>0</v>
      </c>
      <c r="D38" s="53">
        <v>26.030237653575576</v>
      </c>
      <c r="E38" s="54">
        <v>0.51708855092521999</v>
      </c>
      <c r="F38" s="13"/>
      <c r="G38" s="52">
        <v>1985</v>
      </c>
      <c r="H38" s="53">
        <v>37.690515927126654</v>
      </c>
      <c r="I38" s="55">
        <v>0.32098765432098819</v>
      </c>
      <c r="J38" s="56">
        <v>0.7487190291443514</v>
      </c>
      <c r="K38" s="18"/>
      <c r="L38" s="18"/>
      <c r="M38" s="18"/>
    </row>
    <row r="39" spans="1:13" ht="12.75" customHeight="1" x14ac:dyDescent="0.2">
      <c r="A39" s="52">
        <v>1949</v>
      </c>
      <c r="B39" s="53">
        <v>19.315430631960499</v>
      </c>
      <c r="C39" s="53">
        <v>0</v>
      </c>
      <c r="D39" s="53">
        <v>19.315430631960499</v>
      </c>
      <c r="E39" s="54">
        <v>0.38369945633612429</v>
      </c>
      <c r="F39" s="13"/>
      <c r="G39" s="52">
        <v>1937</v>
      </c>
      <c r="H39" s="53">
        <v>37.599566920000584</v>
      </c>
      <c r="I39" s="55">
        <v>0.33333333333333387</v>
      </c>
      <c r="J39" s="56">
        <v>0.74691233452523997</v>
      </c>
      <c r="K39" s="18"/>
      <c r="L39" s="18"/>
      <c r="M39" s="18"/>
    </row>
    <row r="40" spans="1:13" ht="12.75" customHeight="1" x14ac:dyDescent="0.2">
      <c r="A40" s="52">
        <v>1950</v>
      </c>
      <c r="B40" s="53">
        <v>30.511012618010096</v>
      </c>
      <c r="C40" s="53">
        <v>0</v>
      </c>
      <c r="D40" s="53">
        <v>30.511012618010096</v>
      </c>
      <c r="E40" s="54">
        <v>0.60609878065176981</v>
      </c>
      <c r="F40" s="13"/>
      <c r="G40" s="52">
        <v>1979</v>
      </c>
      <c r="H40" s="53">
        <v>37.35232144008036</v>
      </c>
      <c r="I40" s="55">
        <v>0.34567901234567955</v>
      </c>
      <c r="J40" s="56">
        <v>0.7420008232038211</v>
      </c>
      <c r="K40" s="18"/>
      <c r="L40" s="18"/>
      <c r="M40" s="18"/>
    </row>
    <row r="41" spans="1:13" ht="12.75" customHeight="1" x14ac:dyDescent="0.2">
      <c r="A41" s="52">
        <v>1951</v>
      </c>
      <c r="B41" s="53">
        <v>39.482980249568278</v>
      </c>
      <c r="C41" s="53">
        <v>0</v>
      </c>
      <c r="D41" s="53">
        <v>39.482980249568278</v>
      </c>
      <c r="E41" s="54">
        <v>0.78432618692030742</v>
      </c>
      <c r="F41" s="13"/>
      <c r="G41" s="52">
        <v>1945</v>
      </c>
      <c r="H41" s="53">
        <v>37.352321440080352</v>
      </c>
      <c r="I41" s="55">
        <v>0.35802469135802528</v>
      </c>
      <c r="J41" s="56">
        <v>0.74200082320382099</v>
      </c>
      <c r="K41" s="18"/>
      <c r="L41" s="18"/>
      <c r="M41" s="18"/>
    </row>
    <row r="42" spans="1:13" ht="12.75" customHeight="1" x14ac:dyDescent="0.2">
      <c r="A42" s="52">
        <v>1952</v>
      </c>
      <c r="B42" s="53">
        <v>45.637395474320286</v>
      </c>
      <c r="C42" s="53">
        <v>0</v>
      </c>
      <c r="D42" s="53">
        <v>45.637395474320286</v>
      </c>
      <c r="E42" s="54">
        <v>0.90658314410648155</v>
      </c>
      <c r="F42" s="13"/>
      <c r="G42" s="52">
        <v>2000</v>
      </c>
      <c r="H42" s="53">
        <v>37.273757917736297</v>
      </c>
      <c r="I42" s="55">
        <v>0.37037037037037096</v>
      </c>
      <c r="J42" s="56">
        <v>0.74044016523115408</v>
      </c>
      <c r="K42" s="18"/>
      <c r="L42" s="18"/>
      <c r="M42" s="18"/>
    </row>
    <row r="43" spans="1:13" ht="12.75" customHeight="1" x14ac:dyDescent="0.2">
      <c r="A43" s="52">
        <v>1953</v>
      </c>
      <c r="B43" s="53">
        <v>31.942154401655031</v>
      </c>
      <c r="C43" s="53">
        <v>0</v>
      </c>
      <c r="D43" s="53">
        <v>31.942154401655031</v>
      </c>
      <c r="E43" s="54">
        <v>0.63452829562286506</v>
      </c>
      <c r="F43" s="13"/>
      <c r="G43" s="52">
        <v>1975</v>
      </c>
      <c r="H43" s="53">
        <v>35.782639058241479</v>
      </c>
      <c r="I43" s="55">
        <v>0.38271604938271669</v>
      </c>
      <c r="J43" s="56">
        <v>0.71081921053320374</v>
      </c>
      <c r="K43" s="18"/>
      <c r="L43" s="18"/>
      <c r="M43" s="18"/>
    </row>
    <row r="44" spans="1:13" ht="12.75" customHeight="1" x14ac:dyDescent="0.2">
      <c r="A44" s="52">
        <v>1954</v>
      </c>
      <c r="B44" s="53">
        <v>32.162119597130946</v>
      </c>
      <c r="C44" s="53">
        <v>0</v>
      </c>
      <c r="D44" s="53">
        <v>32.162119597130946</v>
      </c>
      <c r="E44" s="54">
        <v>0.63889788631567235</v>
      </c>
      <c r="F44" s="13"/>
      <c r="G44" s="52">
        <v>1927</v>
      </c>
      <c r="H44" s="53">
        <v>35.073064867832322</v>
      </c>
      <c r="I44" s="55">
        <v>0.39506172839506237</v>
      </c>
      <c r="J44" s="56">
        <v>0.69672357703282317</v>
      </c>
      <c r="K44" s="18"/>
      <c r="L44" s="18"/>
      <c r="M44" s="18"/>
    </row>
    <row r="45" spans="1:13" ht="12.75" customHeight="1" x14ac:dyDescent="0.2">
      <c r="A45" s="52">
        <v>1955</v>
      </c>
      <c r="B45" s="53">
        <v>21.155573937204753</v>
      </c>
      <c r="C45" s="53">
        <v>0</v>
      </c>
      <c r="D45" s="53">
        <v>21.155573937204753</v>
      </c>
      <c r="E45" s="54">
        <v>0.42025375322218417</v>
      </c>
      <c r="F45" s="13"/>
      <c r="G45" s="52">
        <v>1942</v>
      </c>
      <c r="H45" s="53">
        <v>35.036189871487515</v>
      </c>
      <c r="I45" s="55">
        <v>0.40740740740740805</v>
      </c>
      <c r="J45" s="56">
        <v>0.69599105823376073</v>
      </c>
      <c r="K45" s="18"/>
      <c r="L45" s="18"/>
      <c r="M45" s="18"/>
    </row>
    <row r="46" spans="1:13" ht="12.75" customHeight="1" x14ac:dyDescent="0.2">
      <c r="A46" s="52">
        <v>1956</v>
      </c>
      <c r="B46" s="53">
        <v>44.684508831518471</v>
      </c>
      <c r="C46" s="53">
        <v>0</v>
      </c>
      <c r="D46" s="53">
        <v>44.684508831518471</v>
      </c>
      <c r="E46" s="54">
        <v>0.88765412855618731</v>
      </c>
      <c r="F46" s="13"/>
      <c r="G46" s="52">
        <v>1971</v>
      </c>
      <c r="H46" s="53">
        <v>34.458119700844222</v>
      </c>
      <c r="I46" s="55">
        <v>0.41975308641975378</v>
      </c>
      <c r="J46" s="56">
        <v>0.68450774137553083</v>
      </c>
      <c r="K46" s="18"/>
      <c r="L46" s="18"/>
      <c r="M46" s="18"/>
    </row>
    <row r="47" spans="1:13" ht="12.75" customHeight="1" x14ac:dyDescent="0.2">
      <c r="A47" s="52">
        <v>1957</v>
      </c>
      <c r="B47" s="53">
        <v>27.736292678180501</v>
      </c>
      <c r="C47" s="53">
        <v>0</v>
      </c>
      <c r="D47" s="53">
        <v>27.736292678180501</v>
      </c>
      <c r="E47" s="54">
        <v>0.55097919503735593</v>
      </c>
      <c r="F47" s="13"/>
      <c r="G47" s="52">
        <v>1946</v>
      </c>
      <c r="H47" s="53">
        <v>34.23339569551478</v>
      </c>
      <c r="I47" s="55">
        <v>0.43209876543209946</v>
      </c>
      <c r="J47" s="56">
        <v>0.68004361731257013</v>
      </c>
      <c r="K47" s="18"/>
      <c r="L47" s="18"/>
      <c r="M47" s="18"/>
    </row>
    <row r="48" spans="1:13" ht="12.75" customHeight="1" x14ac:dyDescent="0.2">
      <c r="A48" s="52">
        <v>1958</v>
      </c>
      <c r="B48" s="53">
        <v>50.340000003328271</v>
      </c>
      <c r="C48" s="53">
        <v>0</v>
      </c>
      <c r="D48" s="53">
        <v>50.340000003328271</v>
      </c>
      <c r="E48" s="54">
        <v>1.0000000000661158</v>
      </c>
      <c r="F48" s="13"/>
      <c r="G48" s="52">
        <v>1935</v>
      </c>
      <c r="H48" s="53">
        <v>33.840287770953687</v>
      </c>
      <c r="I48" s="55">
        <v>0.4444444444444452</v>
      </c>
      <c r="J48" s="56">
        <v>0.67223456040829732</v>
      </c>
      <c r="K48" s="18"/>
      <c r="L48" s="18"/>
      <c r="M48" s="18"/>
    </row>
    <row r="49" spans="1:13" ht="12.75" customHeight="1" x14ac:dyDescent="0.2">
      <c r="A49" s="52">
        <v>1959</v>
      </c>
      <c r="B49" s="53">
        <v>27.678185955624492</v>
      </c>
      <c r="C49" s="53">
        <v>0</v>
      </c>
      <c r="D49" s="53">
        <v>27.678185955624492</v>
      </c>
      <c r="E49" s="54">
        <v>0.54982490972635067</v>
      </c>
      <c r="F49" s="13"/>
      <c r="G49" s="52">
        <v>1965</v>
      </c>
      <c r="H49" s="53">
        <v>33.443908650944799</v>
      </c>
      <c r="I49" s="55">
        <v>0.45679012345679088</v>
      </c>
      <c r="J49" s="56">
        <v>0.66436052147288038</v>
      </c>
      <c r="K49" s="18"/>
      <c r="L49" s="18"/>
      <c r="M49" s="18"/>
    </row>
    <row r="50" spans="1:13" ht="12.75" customHeight="1" x14ac:dyDescent="0.2">
      <c r="A50" s="52">
        <v>1960</v>
      </c>
      <c r="B50" s="53">
        <v>24.405866319787055</v>
      </c>
      <c r="C50" s="53">
        <v>0</v>
      </c>
      <c r="D50" s="53">
        <v>24.405866319787055</v>
      </c>
      <c r="E50" s="54">
        <v>0.48482054667832841</v>
      </c>
      <c r="F50" s="13"/>
      <c r="G50" s="52">
        <v>1963</v>
      </c>
      <c r="H50" s="53">
        <v>33.227744565769378</v>
      </c>
      <c r="I50" s="55">
        <v>0.46913580246913655</v>
      </c>
      <c r="J50" s="56">
        <v>0.6600664395266066</v>
      </c>
      <c r="K50" s="18"/>
      <c r="L50" s="18"/>
      <c r="M50" s="18"/>
    </row>
    <row r="51" spans="1:13" ht="12.75" customHeight="1" x14ac:dyDescent="0.2">
      <c r="A51" s="52">
        <v>1961</v>
      </c>
      <c r="B51" s="53">
        <v>20.976423995451924</v>
      </c>
      <c r="C51" s="53">
        <v>0</v>
      </c>
      <c r="D51" s="53">
        <v>20.976423995451924</v>
      </c>
      <c r="E51" s="54">
        <v>0.41669495422034014</v>
      </c>
      <c r="F51" s="13"/>
      <c r="G51" s="52">
        <v>1993</v>
      </c>
      <c r="H51" s="53">
        <v>33.119644096523665</v>
      </c>
      <c r="I51" s="55">
        <v>0.48148148148148229</v>
      </c>
      <c r="J51" s="56">
        <v>0.65791903250940931</v>
      </c>
      <c r="K51" s="18"/>
      <c r="L51" s="18"/>
      <c r="M51" s="18"/>
    </row>
    <row r="52" spans="1:13" ht="12.75" customHeight="1" x14ac:dyDescent="0.2">
      <c r="A52" s="52">
        <v>1962</v>
      </c>
      <c r="B52" s="53">
        <v>28.197416737259239</v>
      </c>
      <c r="C52" s="53">
        <v>0</v>
      </c>
      <c r="D52" s="53">
        <v>28.197416737259239</v>
      </c>
      <c r="E52" s="54">
        <v>0.56013938691416842</v>
      </c>
      <c r="F52" s="13"/>
      <c r="G52" s="52">
        <v>1940</v>
      </c>
      <c r="H52" s="53">
        <v>32.598976011852116</v>
      </c>
      <c r="I52" s="55">
        <v>0.49382716049382797</v>
      </c>
      <c r="J52" s="56">
        <v>0.64757600341382826</v>
      </c>
      <c r="K52" s="18"/>
      <c r="L52" s="18"/>
      <c r="M52" s="18"/>
    </row>
    <row r="53" spans="1:13" ht="12.75" customHeight="1" x14ac:dyDescent="0.2">
      <c r="A53" s="52">
        <v>1963</v>
      </c>
      <c r="B53" s="53">
        <v>33.227744565769378</v>
      </c>
      <c r="C53" s="53">
        <v>0</v>
      </c>
      <c r="D53" s="53">
        <v>33.227744565769378</v>
      </c>
      <c r="E53" s="54">
        <v>0.6600664395266066</v>
      </c>
      <c r="F53" s="13"/>
      <c r="G53" s="52">
        <v>1954</v>
      </c>
      <c r="H53" s="53">
        <v>32.162119597130946</v>
      </c>
      <c r="I53" s="55">
        <v>0.50617283950617364</v>
      </c>
      <c r="J53" s="56">
        <v>0.63889788631567235</v>
      </c>
      <c r="K53" s="18"/>
      <c r="L53" s="18"/>
      <c r="M53" s="18"/>
    </row>
    <row r="54" spans="1:13" ht="12.75" customHeight="1" x14ac:dyDescent="0.2">
      <c r="A54" s="52">
        <v>1964</v>
      </c>
      <c r="B54" s="53">
        <v>28.681499175785998</v>
      </c>
      <c r="C54" s="53">
        <v>0</v>
      </c>
      <c r="D54" s="53">
        <v>28.681499175785998</v>
      </c>
      <c r="E54" s="54">
        <v>0.5697556451288438</v>
      </c>
      <c r="F54" s="13"/>
      <c r="G54" s="52">
        <v>1989</v>
      </c>
      <c r="H54" s="53">
        <v>31.970513942867566</v>
      </c>
      <c r="I54" s="55">
        <v>0.51851851851851938</v>
      </c>
      <c r="J54" s="56">
        <v>0.63509165559927616</v>
      </c>
      <c r="K54" s="18"/>
      <c r="L54" s="18"/>
      <c r="M54" s="18"/>
    </row>
    <row r="55" spans="1:13" ht="12" customHeight="1" x14ac:dyDescent="0.2">
      <c r="A55" s="47">
        <v>1965</v>
      </c>
      <c r="B55" s="48">
        <v>33.443908650944799</v>
      </c>
      <c r="C55" s="48">
        <v>0</v>
      </c>
      <c r="D55" s="48">
        <v>33.443908650944799</v>
      </c>
      <c r="E55" s="49">
        <v>0.66436052147288038</v>
      </c>
      <c r="F55" s="13"/>
      <c r="G55" s="47">
        <v>1953</v>
      </c>
      <c r="H55" s="48">
        <v>31.942154401655031</v>
      </c>
      <c r="I55" s="50">
        <v>0.53086419753086511</v>
      </c>
      <c r="J55" s="51">
        <v>0.63452829562286506</v>
      </c>
      <c r="K55" s="18"/>
      <c r="L55" s="18"/>
      <c r="M55" s="18"/>
    </row>
    <row r="56" spans="1:13" ht="12" customHeight="1" x14ac:dyDescent="0.2">
      <c r="A56" s="52">
        <v>1966</v>
      </c>
      <c r="B56" s="53">
        <v>31.861452546173897</v>
      </c>
      <c r="C56" s="53">
        <v>0</v>
      </c>
      <c r="D56" s="53">
        <v>31.861452546173897</v>
      </c>
      <c r="E56" s="54">
        <v>0.63292515983658915</v>
      </c>
      <c r="F56" s="13"/>
      <c r="G56" s="52">
        <v>1923</v>
      </c>
      <c r="H56" s="53">
        <v>31.92270825773867</v>
      </c>
      <c r="I56" s="55">
        <v>0.54320987654321073</v>
      </c>
      <c r="J56" s="56">
        <v>0.63414199955778039</v>
      </c>
      <c r="K56" s="18"/>
      <c r="L56" s="18"/>
      <c r="M56" s="18"/>
    </row>
    <row r="57" spans="1:13" ht="12" customHeight="1" x14ac:dyDescent="0.2">
      <c r="A57" s="52">
        <v>1967</v>
      </c>
      <c r="B57" s="53">
        <v>50.340000003328285</v>
      </c>
      <c r="C57" s="53">
        <v>0</v>
      </c>
      <c r="D57" s="53">
        <v>50.340000003328285</v>
      </c>
      <c r="E57" s="54">
        <v>1.000000000066116</v>
      </c>
      <c r="F57" s="13"/>
      <c r="G57" s="52">
        <v>1966</v>
      </c>
      <c r="H57" s="53">
        <v>31.861452546173897</v>
      </c>
      <c r="I57" s="55">
        <v>0.55555555555555647</v>
      </c>
      <c r="J57" s="56">
        <v>0.63292515983658915</v>
      </c>
      <c r="K57" s="18"/>
      <c r="L57" s="18"/>
      <c r="M57" s="18"/>
    </row>
    <row r="58" spans="1:13" ht="12" customHeight="1" x14ac:dyDescent="0.2">
      <c r="A58" s="52">
        <v>1968</v>
      </c>
      <c r="B58" s="53">
        <v>26.963615194187653</v>
      </c>
      <c r="C58" s="53">
        <v>0</v>
      </c>
      <c r="D58" s="53">
        <v>26.963615194187653</v>
      </c>
      <c r="E58" s="54">
        <v>0.53563001974945668</v>
      </c>
      <c r="F58" s="13"/>
      <c r="G58" s="52">
        <v>1950</v>
      </c>
      <c r="H58" s="53">
        <v>30.511012618010096</v>
      </c>
      <c r="I58" s="55">
        <v>0.5679012345679022</v>
      </c>
      <c r="J58" s="56">
        <v>0.60609878065176981</v>
      </c>
      <c r="K58" s="18"/>
      <c r="L58" s="18"/>
      <c r="M58" s="18"/>
    </row>
    <row r="59" spans="1:13" ht="12" customHeight="1" x14ac:dyDescent="0.2">
      <c r="A59" s="52">
        <v>1969</v>
      </c>
      <c r="B59" s="53">
        <v>50.340000003328271</v>
      </c>
      <c r="C59" s="53">
        <v>0</v>
      </c>
      <c r="D59" s="53">
        <v>50.340000003328271</v>
      </c>
      <c r="E59" s="54">
        <v>1.0000000000661158</v>
      </c>
      <c r="F59" s="13"/>
      <c r="G59" s="52">
        <v>1964</v>
      </c>
      <c r="H59" s="53">
        <v>28.681499175785998</v>
      </c>
      <c r="I59" s="55">
        <v>0.58024691358024783</v>
      </c>
      <c r="J59" s="56">
        <v>0.5697556451288438</v>
      </c>
      <c r="K59" s="18"/>
      <c r="L59" s="18"/>
      <c r="M59" s="18"/>
    </row>
    <row r="60" spans="1:13" ht="12" customHeight="1" x14ac:dyDescent="0.2">
      <c r="A60" s="52">
        <v>1970</v>
      </c>
      <c r="B60" s="53">
        <v>38.150420760236244</v>
      </c>
      <c r="C60" s="53">
        <v>0</v>
      </c>
      <c r="D60" s="53">
        <v>38.150420760236244</v>
      </c>
      <c r="E60" s="54">
        <v>0.757855001196588</v>
      </c>
      <c r="F60" s="13"/>
      <c r="G60" s="52">
        <v>2002</v>
      </c>
      <c r="H60" s="53">
        <v>28.623430084760368</v>
      </c>
      <c r="I60" s="55">
        <v>0.59259259259259356</v>
      </c>
      <c r="J60" s="56">
        <v>0.56860210736512451</v>
      </c>
      <c r="K60" s="18"/>
      <c r="L60" s="18"/>
      <c r="M60" s="18"/>
    </row>
    <row r="61" spans="1:13" ht="12" customHeight="1" x14ac:dyDescent="0.2">
      <c r="A61" s="52">
        <v>1971</v>
      </c>
      <c r="B61" s="53">
        <v>34.458119700844222</v>
      </c>
      <c r="C61" s="53">
        <v>0</v>
      </c>
      <c r="D61" s="53">
        <v>34.458119700844222</v>
      </c>
      <c r="E61" s="54">
        <v>0.68450774137553083</v>
      </c>
      <c r="F61" s="13"/>
      <c r="G61" s="52">
        <v>1962</v>
      </c>
      <c r="H61" s="53">
        <v>28.197416737259239</v>
      </c>
      <c r="I61" s="55">
        <v>0.60493827160493929</v>
      </c>
      <c r="J61" s="56">
        <v>0.56013938691416842</v>
      </c>
      <c r="K61" s="18"/>
      <c r="L61" s="18"/>
      <c r="M61" s="18"/>
    </row>
    <row r="62" spans="1:13" ht="12" customHeight="1" x14ac:dyDescent="0.2">
      <c r="A62" s="52">
        <v>1972</v>
      </c>
      <c r="B62" s="53">
        <v>25.961104644675817</v>
      </c>
      <c r="C62" s="53">
        <v>0</v>
      </c>
      <c r="D62" s="53">
        <v>25.961104644675817</v>
      </c>
      <c r="E62" s="54">
        <v>0.51571522933404479</v>
      </c>
      <c r="F62" s="13"/>
      <c r="G62" s="52">
        <v>1981</v>
      </c>
      <c r="H62" s="53">
        <v>28.069502173171717</v>
      </c>
      <c r="I62" s="55">
        <v>0.61728395061728492</v>
      </c>
      <c r="J62" s="56">
        <v>0.55759837451672056</v>
      </c>
      <c r="K62" s="18"/>
      <c r="L62" s="18"/>
      <c r="M62" s="18"/>
    </row>
    <row r="63" spans="1:13" ht="12" customHeight="1" x14ac:dyDescent="0.2">
      <c r="A63" s="52">
        <v>1973</v>
      </c>
      <c r="B63" s="53">
        <v>39.406181173587406</v>
      </c>
      <c r="C63" s="53">
        <v>0</v>
      </c>
      <c r="D63" s="53">
        <v>39.406181173587406</v>
      </c>
      <c r="E63" s="54">
        <v>0.78280057953093773</v>
      </c>
      <c r="F63" s="13"/>
      <c r="G63" s="52">
        <v>1957</v>
      </c>
      <c r="H63" s="53">
        <v>27.736292678180501</v>
      </c>
      <c r="I63" s="55">
        <v>0.62962962962963065</v>
      </c>
      <c r="J63" s="56">
        <v>0.55097919503735593</v>
      </c>
      <c r="K63" s="18"/>
      <c r="L63" s="18"/>
      <c r="M63" s="18"/>
    </row>
    <row r="64" spans="1:13" ht="12" customHeight="1" x14ac:dyDescent="0.2">
      <c r="A64" s="52">
        <v>1974</v>
      </c>
      <c r="B64" s="53">
        <v>42.829228652686481</v>
      </c>
      <c r="C64" s="53">
        <v>0</v>
      </c>
      <c r="D64" s="53">
        <v>42.829228652686481</v>
      </c>
      <c r="E64" s="54">
        <v>0.85079913890914738</v>
      </c>
      <c r="F64" s="13"/>
      <c r="G64" s="52">
        <v>2003</v>
      </c>
      <c r="H64" s="53">
        <v>27.695716310970862</v>
      </c>
      <c r="I64" s="55">
        <v>0.64197530864197638</v>
      </c>
      <c r="J64" s="56">
        <v>0.55017314880752599</v>
      </c>
      <c r="K64" s="18"/>
      <c r="L64" s="18"/>
      <c r="M64" s="18"/>
    </row>
    <row r="65" spans="1:13" ht="12" customHeight="1" x14ac:dyDescent="0.2">
      <c r="A65" s="52">
        <v>1975</v>
      </c>
      <c r="B65" s="53">
        <v>35.782639058241479</v>
      </c>
      <c r="C65" s="53">
        <v>0</v>
      </c>
      <c r="D65" s="53">
        <v>35.782639058241479</v>
      </c>
      <c r="E65" s="54">
        <v>0.71081921053320374</v>
      </c>
      <c r="F65" s="13"/>
      <c r="G65" s="52">
        <v>1959</v>
      </c>
      <c r="H65" s="53">
        <v>27.678185955624492</v>
      </c>
      <c r="I65" s="55">
        <v>0.65432098765432201</v>
      </c>
      <c r="J65" s="56">
        <v>0.54982490972635067</v>
      </c>
      <c r="K65" s="18"/>
      <c r="L65" s="18"/>
      <c r="M65" s="18"/>
    </row>
    <row r="66" spans="1:13" ht="12" customHeight="1" x14ac:dyDescent="0.2">
      <c r="A66" s="52">
        <v>1976</v>
      </c>
      <c r="B66" s="53">
        <v>21.007223829381978</v>
      </c>
      <c r="C66" s="53">
        <v>0</v>
      </c>
      <c r="D66" s="53">
        <v>21.007223829381978</v>
      </c>
      <c r="E66" s="54">
        <v>0.41730679041283225</v>
      </c>
      <c r="F66" s="13"/>
      <c r="G66" s="52">
        <v>1947</v>
      </c>
      <c r="H66" s="53">
        <v>27.458379755907146</v>
      </c>
      <c r="I66" s="55">
        <v>0.66666666666666774</v>
      </c>
      <c r="J66" s="56">
        <v>0.5454584774713378</v>
      </c>
      <c r="K66" s="18"/>
      <c r="L66" s="18"/>
      <c r="M66" s="18"/>
    </row>
    <row r="67" spans="1:13" ht="12" customHeight="1" x14ac:dyDescent="0.2">
      <c r="A67" s="52">
        <v>1977</v>
      </c>
      <c r="B67" s="53">
        <v>5.3639338897733237</v>
      </c>
      <c r="C67" s="53">
        <v>0</v>
      </c>
      <c r="D67" s="53">
        <v>5.3639338897733237</v>
      </c>
      <c r="E67" s="54">
        <v>0.10655410984849668</v>
      </c>
      <c r="F67" s="13"/>
      <c r="G67" s="52">
        <v>1939</v>
      </c>
      <c r="H67" s="53">
        <v>27.231246160868359</v>
      </c>
      <c r="I67" s="55">
        <v>0.67901234567901347</v>
      </c>
      <c r="J67" s="56">
        <v>0.54094648710505278</v>
      </c>
      <c r="K67" s="18"/>
      <c r="L67" s="18"/>
      <c r="M67" s="18"/>
    </row>
    <row r="68" spans="1:13" ht="12" customHeight="1" x14ac:dyDescent="0.2">
      <c r="A68" s="52">
        <v>1978</v>
      </c>
      <c r="B68" s="53">
        <v>40.713267471087988</v>
      </c>
      <c r="C68" s="53">
        <v>0</v>
      </c>
      <c r="D68" s="53">
        <v>40.713267471087988</v>
      </c>
      <c r="E68" s="54">
        <v>0.80876574237361909</v>
      </c>
      <c r="F68" s="13"/>
      <c r="G68" s="52">
        <v>1968</v>
      </c>
      <c r="H68" s="53">
        <v>26.963615194187653</v>
      </c>
      <c r="I68" s="55">
        <v>0.6913580246913591</v>
      </c>
      <c r="J68" s="56">
        <v>0.53563001974945668</v>
      </c>
      <c r="K68" s="18"/>
      <c r="L68" s="18"/>
      <c r="M68" s="18"/>
    </row>
    <row r="69" spans="1:13" ht="12" customHeight="1" x14ac:dyDescent="0.2">
      <c r="A69" s="52">
        <v>1979</v>
      </c>
      <c r="B69" s="53">
        <v>37.35232144008036</v>
      </c>
      <c r="C69" s="53">
        <v>0</v>
      </c>
      <c r="D69" s="53">
        <v>37.35232144008036</v>
      </c>
      <c r="E69" s="54">
        <v>0.7420008232038211</v>
      </c>
      <c r="F69" s="13"/>
      <c r="G69" s="52">
        <v>1948</v>
      </c>
      <c r="H69" s="53">
        <v>26.030237653575576</v>
      </c>
      <c r="I69" s="55">
        <v>0.70370370370370483</v>
      </c>
      <c r="J69" s="56">
        <v>0.51708855092521999</v>
      </c>
      <c r="K69" s="18"/>
      <c r="L69" s="18"/>
      <c r="M69" s="18"/>
    </row>
    <row r="70" spans="1:13" ht="12" customHeight="1" x14ac:dyDescent="0.2">
      <c r="A70" s="52">
        <v>1980</v>
      </c>
      <c r="B70" s="53">
        <v>50.340000003328271</v>
      </c>
      <c r="C70" s="53">
        <v>0</v>
      </c>
      <c r="D70" s="53">
        <v>50.340000003328271</v>
      </c>
      <c r="E70" s="54">
        <v>1.0000000000661158</v>
      </c>
      <c r="F70" s="13"/>
      <c r="G70" s="52">
        <v>1926</v>
      </c>
      <c r="H70" s="53">
        <v>25.965891120919384</v>
      </c>
      <c r="I70" s="55">
        <v>0.71604938271605056</v>
      </c>
      <c r="J70" s="56">
        <v>0.51581031229478314</v>
      </c>
      <c r="K70" s="18"/>
      <c r="L70" s="18"/>
      <c r="M70" s="18"/>
    </row>
    <row r="71" spans="1:13" ht="12" customHeight="1" x14ac:dyDescent="0.2">
      <c r="A71" s="52">
        <v>1981</v>
      </c>
      <c r="B71" s="53">
        <v>28.069502173171717</v>
      </c>
      <c r="C71" s="53">
        <v>0</v>
      </c>
      <c r="D71" s="53">
        <v>28.069502173171717</v>
      </c>
      <c r="E71" s="54">
        <v>0.55759837451672056</v>
      </c>
      <c r="F71" s="13"/>
      <c r="G71" s="52">
        <v>1972</v>
      </c>
      <c r="H71" s="53">
        <v>25.961104644675817</v>
      </c>
      <c r="I71" s="55">
        <v>0.7283950617283963</v>
      </c>
      <c r="J71" s="56">
        <v>0.51571522933404479</v>
      </c>
      <c r="K71" s="18"/>
      <c r="L71" s="18"/>
      <c r="M71" s="18"/>
    </row>
    <row r="72" spans="1:13" ht="12" customHeight="1" x14ac:dyDescent="0.2">
      <c r="A72" s="52">
        <v>1982</v>
      </c>
      <c r="B72" s="53">
        <v>50.340000003328278</v>
      </c>
      <c r="C72" s="53">
        <v>0</v>
      </c>
      <c r="D72" s="53">
        <v>50.340000003328278</v>
      </c>
      <c r="E72" s="54">
        <v>1.000000000066116</v>
      </c>
      <c r="F72" s="13"/>
      <c r="G72" s="52">
        <v>1960</v>
      </c>
      <c r="H72" s="53">
        <v>24.405866319787055</v>
      </c>
      <c r="I72" s="55">
        <v>0.74074074074074192</v>
      </c>
      <c r="J72" s="56">
        <v>0.48482054667832841</v>
      </c>
      <c r="K72" s="18"/>
      <c r="L72" s="18"/>
      <c r="M72" s="18"/>
    </row>
    <row r="73" spans="1:13" ht="12" customHeight="1" x14ac:dyDescent="0.2">
      <c r="A73" s="52">
        <v>1983</v>
      </c>
      <c r="B73" s="53">
        <v>50.340000003328285</v>
      </c>
      <c r="C73" s="53">
        <v>0</v>
      </c>
      <c r="D73" s="53">
        <v>50.340000003328285</v>
      </c>
      <c r="E73" s="54">
        <v>1.000000000066116</v>
      </c>
      <c r="F73" s="13"/>
      <c r="G73" s="52">
        <v>1994</v>
      </c>
      <c r="H73" s="53">
        <v>23.049950376554378</v>
      </c>
      <c r="I73" s="55">
        <v>0.75308641975308765</v>
      </c>
      <c r="J73" s="56">
        <v>0.45788538690016639</v>
      </c>
      <c r="K73" s="18"/>
      <c r="L73" s="18"/>
      <c r="M73" s="18"/>
    </row>
    <row r="74" spans="1:13" ht="12" customHeight="1" x14ac:dyDescent="0.2">
      <c r="A74" s="52">
        <v>1984</v>
      </c>
      <c r="B74" s="53">
        <v>39.582141893536573</v>
      </c>
      <c r="C74" s="53">
        <v>0</v>
      </c>
      <c r="D74" s="53">
        <v>39.582141893536573</v>
      </c>
      <c r="E74" s="54">
        <v>0.78629602490140182</v>
      </c>
      <c r="F74" s="13"/>
      <c r="G74" s="52">
        <v>1933</v>
      </c>
      <c r="H74" s="53">
        <v>21.362288943397488</v>
      </c>
      <c r="I74" s="55">
        <v>0.76543209876543339</v>
      </c>
      <c r="J74" s="56">
        <v>0.42436012998405814</v>
      </c>
      <c r="K74" s="18"/>
      <c r="L74" s="18"/>
      <c r="M74" s="18"/>
    </row>
    <row r="75" spans="1:13" ht="12" customHeight="1" x14ac:dyDescent="0.2">
      <c r="A75" s="52">
        <v>1985</v>
      </c>
      <c r="B75" s="53">
        <v>37.690515927126654</v>
      </c>
      <c r="C75" s="53">
        <v>0</v>
      </c>
      <c r="D75" s="53">
        <v>37.690515927126654</v>
      </c>
      <c r="E75" s="54">
        <v>0.7487190291443514</v>
      </c>
      <c r="F75" s="13"/>
      <c r="G75" s="52">
        <v>1944</v>
      </c>
      <c r="H75" s="53">
        <v>21.231588299496181</v>
      </c>
      <c r="I75" s="55">
        <v>0.77777777777777901</v>
      </c>
      <c r="J75" s="56">
        <v>0.42176377233802503</v>
      </c>
      <c r="K75" s="18"/>
      <c r="L75" s="18"/>
      <c r="M75" s="18"/>
    </row>
    <row r="76" spans="1:13" ht="12" customHeight="1" x14ac:dyDescent="0.2">
      <c r="A76" s="52">
        <v>1986</v>
      </c>
      <c r="B76" s="53">
        <v>44.805364496591444</v>
      </c>
      <c r="C76" s="53">
        <v>0</v>
      </c>
      <c r="D76" s="53">
        <v>44.805364496591444</v>
      </c>
      <c r="E76" s="54">
        <v>0.89005491649963131</v>
      </c>
      <c r="F76" s="13"/>
      <c r="G76" s="52">
        <v>1955</v>
      </c>
      <c r="H76" s="53">
        <v>21.155573937204753</v>
      </c>
      <c r="I76" s="55">
        <v>0.79012345679012475</v>
      </c>
      <c r="J76" s="56">
        <v>0.42025375322218417</v>
      </c>
      <c r="K76" s="18"/>
      <c r="L76" s="18"/>
      <c r="M76" s="18"/>
    </row>
    <row r="77" spans="1:13" ht="12" customHeight="1" x14ac:dyDescent="0.2">
      <c r="A77" s="52">
        <v>1987</v>
      </c>
      <c r="B77" s="53">
        <v>10.793448518874822</v>
      </c>
      <c r="C77" s="53">
        <v>0</v>
      </c>
      <c r="D77" s="53">
        <v>10.793448518874822</v>
      </c>
      <c r="E77" s="54">
        <v>0.21441097574244777</v>
      </c>
      <c r="F77" s="13"/>
      <c r="G77" s="52">
        <v>1976</v>
      </c>
      <c r="H77" s="53">
        <v>21.007223829381978</v>
      </c>
      <c r="I77" s="55">
        <v>0.80246913580247048</v>
      </c>
      <c r="J77" s="56">
        <v>0.41730679041283225</v>
      </c>
      <c r="K77" s="18"/>
      <c r="L77" s="18"/>
      <c r="M77" s="18"/>
    </row>
    <row r="78" spans="1:13" ht="12" customHeight="1" x14ac:dyDescent="0.2">
      <c r="A78" s="52">
        <v>1988</v>
      </c>
      <c r="B78" s="53">
        <v>10.796402571384609</v>
      </c>
      <c r="C78" s="53">
        <v>0</v>
      </c>
      <c r="D78" s="53">
        <v>10.796402571384609</v>
      </c>
      <c r="E78" s="54">
        <v>0.21446965775495846</v>
      </c>
      <c r="F78" s="13"/>
      <c r="G78" s="52">
        <v>1961</v>
      </c>
      <c r="H78" s="53">
        <v>20.976423995451924</v>
      </c>
      <c r="I78" s="55">
        <v>0.8148148148148161</v>
      </c>
      <c r="J78" s="56">
        <v>0.41669495422034014</v>
      </c>
      <c r="K78" s="18"/>
      <c r="L78" s="18"/>
      <c r="M78" s="18"/>
    </row>
    <row r="79" spans="1:13" ht="12" customHeight="1" x14ac:dyDescent="0.2">
      <c r="A79" s="52">
        <v>1989</v>
      </c>
      <c r="B79" s="53">
        <v>31.970513942867566</v>
      </c>
      <c r="C79" s="53">
        <v>0</v>
      </c>
      <c r="D79" s="53">
        <v>31.970513942867566</v>
      </c>
      <c r="E79" s="54">
        <v>0.63509165559927616</v>
      </c>
      <c r="F79" s="13"/>
      <c r="G79" s="52">
        <v>1925</v>
      </c>
      <c r="H79" s="53">
        <v>20.708409809767687</v>
      </c>
      <c r="I79" s="55">
        <v>0.82716049382716184</v>
      </c>
      <c r="J79" s="56">
        <v>0.41137087425045066</v>
      </c>
      <c r="K79" s="18"/>
      <c r="L79" s="18"/>
      <c r="M79" s="18"/>
    </row>
    <row r="80" spans="1:13" ht="12" customHeight="1" x14ac:dyDescent="0.2">
      <c r="A80" s="52">
        <v>1990</v>
      </c>
      <c r="B80" s="53">
        <v>12.096939057767464</v>
      </c>
      <c r="C80" s="53">
        <v>0</v>
      </c>
      <c r="D80" s="53">
        <v>12.096939057767464</v>
      </c>
      <c r="E80" s="54">
        <v>0.24030470913324323</v>
      </c>
      <c r="F80" s="13"/>
      <c r="G80" s="52">
        <v>1949</v>
      </c>
      <c r="H80" s="53">
        <v>19.315430631960499</v>
      </c>
      <c r="I80" s="55">
        <v>0.83950617283950757</v>
      </c>
      <c r="J80" s="56">
        <v>0.38369945633612429</v>
      </c>
      <c r="K80" s="18"/>
      <c r="L80" s="18"/>
      <c r="M80" s="18"/>
    </row>
    <row r="81" spans="1:13" ht="12" customHeight="1" x14ac:dyDescent="0.2">
      <c r="A81" s="52">
        <v>1991</v>
      </c>
      <c r="B81" s="53">
        <v>7.5643186268331579</v>
      </c>
      <c r="C81" s="53">
        <v>0</v>
      </c>
      <c r="D81" s="53">
        <v>7.5643186268331579</v>
      </c>
      <c r="E81" s="54">
        <v>0.15026457343728958</v>
      </c>
      <c r="F81" s="13"/>
      <c r="G81" s="52">
        <v>1930</v>
      </c>
      <c r="H81" s="53">
        <v>18.56222723383576</v>
      </c>
      <c r="I81" s="55">
        <v>0.85185185185185319</v>
      </c>
      <c r="J81" s="56">
        <v>0.36873713217790544</v>
      </c>
      <c r="K81" s="18"/>
      <c r="L81" s="18"/>
      <c r="M81" s="18"/>
    </row>
    <row r="82" spans="1:13" ht="12" customHeight="1" x14ac:dyDescent="0.2">
      <c r="A82" s="52">
        <v>1992</v>
      </c>
      <c r="B82" s="53">
        <v>12.087882936376676</v>
      </c>
      <c r="C82" s="53">
        <v>0</v>
      </c>
      <c r="D82" s="53">
        <v>12.087882936376676</v>
      </c>
      <c r="E82" s="54">
        <v>0.24012481001940159</v>
      </c>
      <c r="F82" s="13"/>
      <c r="G82" s="52">
        <v>1931</v>
      </c>
      <c r="H82" s="53">
        <v>16.669066428681599</v>
      </c>
      <c r="I82" s="55">
        <v>0.86419753086419893</v>
      </c>
      <c r="J82" s="56">
        <v>0.33112964697420738</v>
      </c>
      <c r="K82" s="18"/>
      <c r="L82" s="18"/>
      <c r="M82" s="18"/>
    </row>
    <row r="83" spans="1:13" ht="12" customHeight="1" x14ac:dyDescent="0.2">
      <c r="A83" s="52">
        <v>1993</v>
      </c>
      <c r="B83" s="53">
        <v>33.119644096523665</v>
      </c>
      <c r="C83" s="53">
        <v>0</v>
      </c>
      <c r="D83" s="53">
        <v>33.119644096523665</v>
      </c>
      <c r="E83" s="54">
        <v>0.65791903250940931</v>
      </c>
      <c r="F83" s="13"/>
      <c r="G83" s="52">
        <v>1932</v>
      </c>
      <c r="H83" s="53">
        <v>16.222582835933441</v>
      </c>
      <c r="I83" s="55">
        <v>0.87654320987654466</v>
      </c>
      <c r="J83" s="56">
        <v>0.32226028676864205</v>
      </c>
      <c r="K83" s="18"/>
      <c r="L83" s="18"/>
      <c r="M83" s="18"/>
    </row>
    <row r="84" spans="1:13" ht="12" customHeight="1" x14ac:dyDescent="0.2">
      <c r="A84" s="52">
        <v>1994</v>
      </c>
      <c r="B84" s="53">
        <v>23.049950376554378</v>
      </c>
      <c r="C84" s="53">
        <v>0</v>
      </c>
      <c r="D84" s="53">
        <v>23.049950376554378</v>
      </c>
      <c r="E84" s="54">
        <v>0.45788538690016639</v>
      </c>
      <c r="F84" s="13"/>
      <c r="G84" s="52">
        <v>2001</v>
      </c>
      <c r="H84" s="53">
        <v>15.76716314327693</v>
      </c>
      <c r="I84" s="55">
        <v>0.88888888888889039</v>
      </c>
      <c r="J84" s="56">
        <v>0.31321341166620836</v>
      </c>
      <c r="K84" s="18"/>
      <c r="L84" s="18"/>
      <c r="M84" s="18"/>
    </row>
    <row r="85" spans="1:13" ht="12" customHeight="1" x14ac:dyDescent="0.2">
      <c r="A85" s="52">
        <v>1995</v>
      </c>
      <c r="B85" s="53">
        <v>39.089877241922807</v>
      </c>
      <c r="C85" s="53">
        <v>0</v>
      </c>
      <c r="D85" s="53">
        <v>39.089877241922807</v>
      </c>
      <c r="E85" s="54">
        <v>0.77651722769016296</v>
      </c>
      <c r="F85" s="13"/>
      <c r="G85" s="52">
        <v>1934</v>
      </c>
      <c r="H85" s="53">
        <v>13.223459387713145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" customHeight="1" x14ac:dyDescent="0.2">
      <c r="A86" s="52">
        <v>1996</v>
      </c>
      <c r="B86" s="53">
        <v>38.753216868238866</v>
      </c>
      <c r="C86" s="53">
        <v>0</v>
      </c>
      <c r="D86" s="53">
        <v>38.753216868238866</v>
      </c>
      <c r="E86" s="54">
        <v>0.76982949678662815</v>
      </c>
      <c r="F86" s="13"/>
      <c r="G86" s="52">
        <v>1990</v>
      </c>
      <c r="H86" s="53">
        <v>12.096939057767464</v>
      </c>
      <c r="I86" s="55">
        <v>0.91358024691358175</v>
      </c>
      <c r="J86" s="56">
        <v>0.24030470913324323</v>
      </c>
      <c r="K86" s="18"/>
      <c r="L86" s="18"/>
      <c r="M86" s="18"/>
    </row>
    <row r="87" spans="1:13" ht="12" customHeight="1" x14ac:dyDescent="0.2">
      <c r="A87" s="52">
        <v>1997</v>
      </c>
      <c r="B87" s="53">
        <v>42.635503049596466</v>
      </c>
      <c r="C87" s="53">
        <v>0</v>
      </c>
      <c r="D87" s="53">
        <v>42.635503049596466</v>
      </c>
      <c r="E87" s="54">
        <v>0.84695079558197184</v>
      </c>
      <c r="F87" s="13"/>
      <c r="G87" s="52">
        <v>1992</v>
      </c>
      <c r="H87" s="53">
        <v>12.087882936376676</v>
      </c>
      <c r="I87" s="55">
        <v>0.92592592592592748</v>
      </c>
      <c r="J87" s="56">
        <v>0.24012481001940159</v>
      </c>
      <c r="K87" s="18"/>
      <c r="L87" s="18"/>
      <c r="M87" s="18"/>
    </row>
    <row r="88" spans="1:13" ht="12" customHeight="1" x14ac:dyDescent="0.2">
      <c r="A88" s="52">
        <v>1998</v>
      </c>
      <c r="B88" s="53">
        <v>44.249440607617416</v>
      </c>
      <c r="C88" s="53">
        <v>0</v>
      </c>
      <c r="D88" s="53">
        <v>44.249440607617416</v>
      </c>
      <c r="E88" s="54">
        <v>0.87901153372303165</v>
      </c>
      <c r="F88" s="13"/>
      <c r="G88" s="52">
        <v>1924</v>
      </c>
      <c r="H88" s="53">
        <v>11.949724694885553</v>
      </c>
      <c r="I88" s="55">
        <v>0.93827160493827311</v>
      </c>
      <c r="J88" s="56">
        <v>0.23738030780463951</v>
      </c>
      <c r="K88" s="18"/>
      <c r="L88" s="18"/>
      <c r="M88" s="18"/>
    </row>
    <row r="89" spans="1:13" ht="12" customHeight="1" x14ac:dyDescent="0.2">
      <c r="A89" s="52">
        <v>1999</v>
      </c>
      <c r="B89" s="53">
        <v>38.525246833638576</v>
      </c>
      <c r="C89" s="53">
        <v>0</v>
      </c>
      <c r="D89" s="53">
        <v>38.525246833638576</v>
      </c>
      <c r="E89" s="54">
        <v>0.76530089061657869</v>
      </c>
      <c r="F89" s="13"/>
      <c r="G89" s="52">
        <v>1929</v>
      </c>
      <c r="H89" s="53">
        <v>11.669095062573339</v>
      </c>
      <c r="I89" s="55">
        <v>0.95061728395061884</v>
      </c>
      <c r="J89" s="56">
        <v>0.23180562301496499</v>
      </c>
      <c r="K89" s="18"/>
      <c r="L89" s="18"/>
      <c r="M89" s="18"/>
    </row>
    <row r="90" spans="1:13" ht="12" customHeight="1" x14ac:dyDescent="0.2">
      <c r="A90" s="52">
        <v>2000</v>
      </c>
      <c r="B90" s="53">
        <v>37.273757917736297</v>
      </c>
      <c r="C90" s="53">
        <v>0</v>
      </c>
      <c r="D90" s="53">
        <v>37.273757917736297</v>
      </c>
      <c r="E90" s="54">
        <v>0.74044016523115408</v>
      </c>
      <c r="F90" s="13"/>
      <c r="G90" s="52">
        <v>1988</v>
      </c>
      <c r="H90" s="53">
        <v>10.796402571384609</v>
      </c>
      <c r="I90" s="55">
        <v>0.96296296296296457</v>
      </c>
      <c r="J90" s="56">
        <v>0.21446965775495846</v>
      </c>
      <c r="K90" s="18"/>
      <c r="L90" s="18"/>
      <c r="M90" s="18"/>
    </row>
    <row r="91" spans="1:13" ht="12" customHeight="1" x14ac:dyDescent="0.2">
      <c r="A91" s="52">
        <v>2001</v>
      </c>
      <c r="B91" s="53">
        <v>15.76716314327693</v>
      </c>
      <c r="C91" s="53">
        <v>0</v>
      </c>
      <c r="D91" s="53">
        <v>15.76716314327693</v>
      </c>
      <c r="E91" s="54">
        <v>0.31321341166620836</v>
      </c>
      <c r="F91" s="13"/>
      <c r="G91" s="52">
        <v>1987</v>
      </c>
      <c r="H91" s="53">
        <v>10.793448518874822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" customHeight="1" x14ac:dyDescent="0.2">
      <c r="A92" s="52">
        <v>2002</v>
      </c>
      <c r="B92" s="53">
        <v>28.623430084760368</v>
      </c>
      <c r="C92" s="53">
        <v>0</v>
      </c>
      <c r="D92" s="53">
        <v>28.623430084760368</v>
      </c>
      <c r="E92" s="54">
        <v>0.56860210736512451</v>
      </c>
      <c r="F92" s="13"/>
      <c r="G92" s="52">
        <v>1991</v>
      </c>
      <c r="H92" s="53">
        <v>7.5643186268331579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27.695716310970862</v>
      </c>
      <c r="C93" s="58">
        <v>0</v>
      </c>
      <c r="D93" s="58">
        <v>27.695716310970862</v>
      </c>
      <c r="E93" s="59">
        <v>0.55017314880752599</v>
      </c>
      <c r="F93" s="29"/>
      <c r="G93" s="57">
        <v>1977</v>
      </c>
      <c r="H93" s="58">
        <v>5.3639338897733237</v>
      </c>
      <c r="I93" s="60">
        <v>1.0000000000000016</v>
      </c>
      <c r="J93" s="61">
        <v>0.10655410984849668</v>
      </c>
      <c r="K93" s="18"/>
      <c r="L93" s="18"/>
      <c r="M93" s="18"/>
    </row>
    <row r="94" spans="1:13" ht="12" customHeight="1" x14ac:dyDescent="0.2">
      <c r="A94" s="62" t="s">
        <v>11</v>
      </c>
      <c r="B94" s="63">
        <v>31.288649251309526</v>
      </c>
      <c r="C94" s="63">
        <v>0</v>
      </c>
      <c r="D94" s="63">
        <v>31.288649251309526</v>
      </c>
      <c r="E94" s="64">
        <v>0.62154646903674049</v>
      </c>
      <c r="F94" s="36"/>
      <c r="G94" s="62"/>
      <c r="H94" s="63">
        <v>31.288649251309526</v>
      </c>
      <c r="I94" s="63"/>
      <c r="J94" s="64">
        <v>0.6215464690367406</v>
      </c>
      <c r="K94" s="39"/>
      <c r="L94" s="39"/>
      <c r="M94" s="39"/>
    </row>
    <row r="95" spans="1:13" ht="12" customHeight="1" x14ac:dyDescent="0.2">
      <c r="A95" s="65" t="s">
        <v>12</v>
      </c>
      <c r="B95" s="66">
        <v>50.340000003328285</v>
      </c>
      <c r="C95" s="66">
        <v>0</v>
      </c>
      <c r="D95" s="66">
        <v>50.340000003328285</v>
      </c>
      <c r="E95" s="67">
        <v>1.000000000066116</v>
      </c>
      <c r="F95" s="36"/>
      <c r="G95" s="68"/>
      <c r="H95" s="66">
        <v>50.340000003328285</v>
      </c>
      <c r="I95" s="69"/>
      <c r="J95" s="67">
        <v>1.000000000066116</v>
      </c>
      <c r="K95" s="18"/>
      <c r="L95" s="18"/>
      <c r="M95" s="18"/>
    </row>
    <row r="96" spans="1:13" ht="12" customHeight="1" x14ac:dyDescent="0.2">
      <c r="A96" s="65" t="s">
        <v>13</v>
      </c>
      <c r="B96" s="66">
        <v>5.3639338897733237</v>
      </c>
      <c r="C96" s="66">
        <v>0</v>
      </c>
      <c r="D96" s="66">
        <v>5.3639338897733237</v>
      </c>
      <c r="E96" s="67">
        <v>0.10655410984849668</v>
      </c>
      <c r="F96" s="45"/>
      <c r="G96" s="68"/>
      <c r="H96" s="66">
        <v>5.3639338897733237</v>
      </c>
      <c r="I96" s="69"/>
      <c r="J96" s="67">
        <v>0.10655410984849668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3:M1032"/>
  <sheetViews>
    <sheetView zoomScale="130" zoomScaleNormal="130" workbookViewId="0">
      <selection activeCell="O99" sqref="O99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25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1.5358250436348466</v>
      </c>
      <c r="C12" s="48">
        <v>0</v>
      </c>
      <c r="D12" s="48">
        <v>1.5358250436348466</v>
      </c>
      <c r="E12" s="49">
        <v>0.76791252181742331</v>
      </c>
      <c r="F12" s="13"/>
      <c r="G12" s="47">
        <v>1938</v>
      </c>
      <c r="H12" s="48">
        <v>2.0000000001322311</v>
      </c>
      <c r="I12" s="50">
        <v>0</v>
      </c>
      <c r="J12" s="51">
        <v>1.0000000000661156</v>
      </c>
      <c r="K12" s="18"/>
      <c r="L12" s="18"/>
      <c r="M12" s="18"/>
    </row>
    <row r="13" spans="1:13" ht="12.75" customHeight="1" x14ac:dyDescent="0.2">
      <c r="A13" s="52">
        <v>1923</v>
      </c>
      <c r="B13" s="53">
        <v>1.268283999115561</v>
      </c>
      <c r="C13" s="53">
        <v>0</v>
      </c>
      <c r="D13" s="53">
        <v>1.268283999115561</v>
      </c>
      <c r="E13" s="54">
        <v>0.6341419995577805</v>
      </c>
      <c r="F13" s="13"/>
      <c r="G13" s="52">
        <v>1938</v>
      </c>
      <c r="H13" s="53">
        <v>2.0000000001322311</v>
      </c>
      <c r="I13" s="55">
        <v>1.2345679012345699E-2</v>
      </c>
      <c r="J13" s="56">
        <v>1.0000000000661156</v>
      </c>
      <c r="K13" s="18"/>
      <c r="L13" s="18"/>
      <c r="M13" s="18"/>
    </row>
    <row r="14" spans="1:13" ht="12.75" customHeight="1" x14ac:dyDescent="0.2">
      <c r="A14" s="52">
        <v>1924</v>
      </c>
      <c r="B14" s="53">
        <v>0.39157685530415459</v>
      </c>
      <c r="C14" s="53">
        <v>0</v>
      </c>
      <c r="D14" s="53">
        <v>0.39157685530415459</v>
      </c>
      <c r="E14" s="54">
        <v>0.1957884276520773</v>
      </c>
      <c r="F14" s="13"/>
      <c r="G14" s="52">
        <v>1938</v>
      </c>
      <c r="H14" s="53">
        <v>2.0000000001322311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0.82274174850090132</v>
      </c>
      <c r="C15" s="53">
        <v>0</v>
      </c>
      <c r="D15" s="53">
        <v>0.82274174850090132</v>
      </c>
      <c r="E15" s="54">
        <v>0.41137087425045066</v>
      </c>
      <c r="F15" s="13"/>
      <c r="G15" s="52">
        <v>1938</v>
      </c>
      <c r="H15" s="53">
        <v>2.0000000001322311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1.031620624589566</v>
      </c>
      <c r="C16" s="53">
        <v>0</v>
      </c>
      <c r="D16" s="53">
        <v>1.031620624589566</v>
      </c>
      <c r="E16" s="54">
        <v>0.51581031229478302</v>
      </c>
      <c r="F16" s="13"/>
      <c r="G16" s="52">
        <v>1938</v>
      </c>
      <c r="H16" s="53">
        <v>2.0000000001322311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1.3934471540656466</v>
      </c>
      <c r="C17" s="53">
        <v>0</v>
      </c>
      <c r="D17" s="53">
        <v>1.3934471540656466</v>
      </c>
      <c r="E17" s="54">
        <v>0.69672357703282328</v>
      </c>
      <c r="F17" s="13"/>
      <c r="G17" s="52">
        <v>1938</v>
      </c>
      <c r="H17" s="53">
        <v>2.0000000001322311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1.5419429770549886</v>
      </c>
      <c r="C18" s="53">
        <v>0</v>
      </c>
      <c r="D18" s="53">
        <v>1.5419429770549886</v>
      </c>
      <c r="E18" s="54">
        <v>0.77097148852749431</v>
      </c>
      <c r="F18" s="13"/>
      <c r="G18" s="52">
        <v>1938</v>
      </c>
      <c r="H18" s="53">
        <v>2.0000000001322311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0.38048145707655567</v>
      </c>
      <c r="C19" s="53">
        <v>0</v>
      </c>
      <c r="D19" s="53">
        <v>0.38048145707655567</v>
      </c>
      <c r="E19" s="54">
        <v>0.19024072853827784</v>
      </c>
      <c r="F19" s="13"/>
      <c r="G19" s="52">
        <v>1952</v>
      </c>
      <c r="H19" s="53">
        <v>1.8131662882129627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0.73747426435581076</v>
      </c>
      <c r="C20" s="53">
        <v>0</v>
      </c>
      <c r="D20" s="53">
        <v>0.73747426435581076</v>
      </c>
      <c r="E20" s="54">
        <v>0.36873713217790538</v>
      </c>
      <c r="F20" s="13"/>
      <c r="G20" s="52">
        <v>1986</v>
      </c>
      <c r="H20" s="53">
        <v>1.7801098329992626</v>
      </c>
      <c r="I20" s="55">
        <v>9.8765432098765593E-2</v>
      </c>
      <c r="J20" s="56">
        <v>0.89005491649963131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0.54619609751713594</v>
      </c>
      <c r="C21" s="53">
        <v>0</v>
      </c>
      <c r="D21" s="53">
        <v>0.54619609751713594</v>
      </c>
      <c r="E21" s="54">
        <v>0.27309804875856797</v>
      </c>
      <c r="F21" s="13"/>
      <c r="G21" s="52">
        <v>1956</v>
      </c>
      <c r="H21" s="53">
        <v>1.7753082571123742</v>
      </c>
      <c r="I21" s="55">
        <v>0.1111111111111113</v>
      </c>
      <c r="J21" s="56">
        <v>0.88765412855618708</v>
      </c>
      <c r="K21" s="18"/>
      <c r="L21" s="18"/>
      <c r="M21" s="18"/>
    </row>
    <row r="22" spans="1:13" ht="12.75" customHeight="1" x14ac:dyDescent="0.2">
      <c r="A22" s="52">
        <v>1932</v>
      </c>
      <c r="B22" s="53">
        <v>0.64452057353728409</v>
      </c>
      <c r="C22" s="53">
        <v>0</v>
      </c>
      <c r="D22" s="53">
        <v>0.64452057353728409</v>
      </c>
      <c r="E22" s="54">
        <v>0.32226028676864205</v>
      </c>
      <c r="F22" s="13"/>
      <c r="G22" s="52">
        <v>1943</v>
      </c>
      <c r="H22" s="53">
        <v>1.7711620151352829</v>
      </c>
      <c r="I22" s="55">
        <v>0.12345679012345699</v>
      </c>
      <c r="J22" s="56">
        <v>0.88558100756764146</v>
      </c>
      <c r="K22" s="18"/>
      <c r="L22" s="18"/>
      <c r="M22" s="18"/>
    </row>
    <row r="23" spans="1:13" ht="12.75" customHeight="1" x14ac:dyDescent="0.2">
      <c r="A23" s="52">
        <v>1933</v>
      </c>
      <c r="B23" s="53">
        <v>0.84872025996811618</v>
      </c>
      <c r="C23" s="53">
        <v>0</v>
      </c>
      <c r="D23" s="53">
        <v>0.84872025996811618</v>
      </c>
      <c r="E23" s="54">
        <v>0.42436012998405809</v>
      </c>
      <c r="F23" s="13"/>
      <c r="G23" s="52">
        <v>1998</v>
      </c>
      <c r="H23" s="53">
        <v>1.7580230674460637</v>
      </c>
      <c r="I23" s="55">
        <v>0.13580246913580268</v>
      </c>
      <c r="J23" s="56">
        <v>0.87901153372303187</v>
      </c>
      <c r="K23" s="18"/>
      <c r="L23" s="18"/>
      <c r="M23" s="18"/>
    </row>
    <row r="24" spans="1:13" ht="12.75" customHeight="1" x14ac:dyDescent="0.2">
      <c r="A24" s="52">
        <v>1934</v>
      </c>
      <c r="B24" s="53">
        <v>0.43350483405268248</v>
      </c>
      <c r="C24" s="53">
        <v>0</v>
      </c>
      <c r="D24" s="53">
        <v>0.43350483405268248</v>
      </c>
      <c r="E24" s="54">
        <v>0.21675241702634124</v>
      </c>
      <c r="F24" s="13"/>
      <c r="G24" s="52">
        <v>1941</v>
      </c>
      <c r="H24" s="53">
        <v>1.7482982445702082</v>
      </c>
      <c r="I24" s="55">
        <v>0.14814814814814839</v>
      </c>
      <c r="J24" s="56">
        <v>0.87414912228510411</v>
      </c>
      <c r="K24" s="18"/>
      <c r="L24" s="18"/>
      <c r="M24" s="18"/>
    </row>
    <row r="25" spans="1:13" ht="12.75" customHeight="1" x14ac:dyDescent="0.2">
      <c r="A25" s="52">
        <v>1935</v>
      </c>
      <c r="B25" s="53">
        <v>1.3444691208165942</v>
      </c>
      <c r="C25" s="53">
        <v>0</v>
      </c>
      <c r="D25" s="53">
        <v>1.3444691208165942</v>
      </c>
      <c r="E25" s="54">
        <v>0.6722345604082971</v>
      </c>
      <c r="F25" s="13"/>
      <c r="G25" s="52">
        <v>1974</v>
      </c>
      <c r="H25" s="53">
        <v>1.7015982778182948</v>
      </c>
      <c r="I25" s="55">
        <v>0.1604938271604941</v>
      </c>
      <c r="J25" s="56">
        <v>0.85079913890914738</v>
      </c>
      <c r="K25" s="18"/>
      <c r="L25" s="18"/>
      <c r="M25" s="18"/>
    </row>
    <row r="26" spans="1:13" ht="12.75" customHeight="1" x14ac:dyDescent="0.2">
      <c r="A26" s="52">
        <v>1936</v>
      </c>
      <c r="B26" s="53">
        <v>1.5084742029011424</v>
      </c>
      <c r="C26" s="53">
        <v>0</v>
      </c>
      <c r="D26" s="53">
        <v>1.5084742029011424</v>
      </c>
      <c r="E26" s="54">
        <v>0.75423710145057121</v>
      </c>
      <c r="F26" s="13"/>
      <c r="G26" s="52">
        <v>1995</v>
      </c>
      <c r="H26" s="53">
        <v>1.6981227309567648</v>
      </c>
      <c r="I26" s="55">
        <v>0.17283950617283977</v>
      </c>
      <c r="J26" s="56">
        <v>0.8490613654783824</v>
      </c>
      <c r="K26" s="18"/>
      <c r="L26" s="18"/>
      <c r="M26" s="18"/>
    </row>
    <row r="27" spans="1:13" ht="12.75" customHeight="1" x14ac:dyDescent="0.2">
      <c r="A27" s="52">
        <v>1937</v>
      </c>
      <c r="B27" s="53">
        <v>1.4938246690504799</v>
      </c>
      <c r="C27" s="53">
        <v>0</v>
      </c>
      <c r="D27" s="53">
        <v>1.4938246690504799</v>
      </c>
      <c r="E27" s="54">
        <v>0.74691233452523997</v>
      </c>
      <c r="F27" s="13"/>
      <c r="G27" s="52">
        <v>1997</v>
      </c>
      <c r="H27" s="53">
        <v>1.6939015911639435</v>
      </c>
      <c r="I27" s="55">
        <v>0.18518518518518548</v>
      </c>
      <c r="J27" s="56">
        <v>0.84695079558197173</v>
      </c>
      <c r="K27" s="18"/>
      <c r="L27" s="18"/>
      <c r="M27" s="18"/>
    </row>
    <row r="28" spans="1:13" ht="12.75" customHeight="1" x14ac:dyDescent="0.2">
      <c r="A28" s="52">
        <v>1938</v>
      </c>
      <c r="B28" s="53">
        <v>2.0000000001322311</v>
      </c>
      <c r="C28" s="53">
        <v>0</v>
      </c>
      <c r="D28" s="53">
        <v>2.0000000001322311</v>
      </c>
      <c r="E28" s="54">
        <v>1.0000000000661156</v>
      </c>
      <c r="F28" s="13"/>
      <c r="G28" s="52">
        <v>1978</v>
      </c>
      <c r="H28" s="53">
        <v>1.617531484747238</v>
      </c>
      <c r="I28" s="55">
        <v>0.19753086419753119</v>
      </c>
      <c r="J28" s="56">
        <v>0.80876574237361898</v>
      </c>
      <c r="K28" s="18"/>
      <c r="L28" s="18"/>
      <c r="M28" s="18"/>
    </row>
    <row r="29" spans="1:13" ht="12.75" customHeight="1" x14ac:dyDescent="0.2">
      <c r="A29" s="52">
        <v>1939</v>
      </c>
      <c r="B29" s="53">
        <v>1.0818929742101053</v>
      </c>
      <c r="C29" s="53">
        <v>0</v>
      </c>
      <c r="D29" s="53">
        <v>1.0818929742101053</v>
      </c>
      <c r="E29" s="54">
        <v>0.54094648710505266</v>
      </c>
      <c r="F29" s="13"/>
      <c r="G29" s="52">
        <v>1984</v>
      </c>
      <c r="H29" s="53">
        <v>1.5725920498028036</v>
      </c>
      <c r="I29" s="55">
        <v>0.20987654320987689</v>
      </c>
      <c r="J29" s="56">
        <v>0.78629602490140182</v>
      </c>
      <c r="K29" s="18"/>
      <c r="L29" s="18"/>
      <c r="M29" s="18"/>
    </row>
    <row r="30" spans="1:13" ht="12.75" customHeight="1" x14ac:dyDescent="0.2">
      <c r="A30" s="52">
        <v>1940</v>
      </c>
      <c r="B30" s="53">
        <v>1.2951520068276565</v>
      </c>
      <c r="C30" s="53">
        <v>0</v>
      </c>
      <c r="D30" s="53">
        <v>1.2951520068276565</v>
      </c>
      <c r="E30" s="54">
        <v>0.64757600341382826</v>
      </c>
      <c r="F30" s="13"/>
      <c r="G30" s="52">
        <v>1951</v>
      </c>
      <c r="H30" s="53">
        <v>1.5686523738406146</v>
      </c>
      <c r="I30" s="55">
        <v>0.2222222222222226</v>
      </c>
      <c r="J30" s="56">
        <v>0.78432618692030731</v>
      </c>
      <c r="K30" s="18"/>
      <c r="L30" s="18"/>
      <c r="M30" s="18"/>
    </row>
    <row r="31" spans="1:13" ht="12.75" customHeight="1" x14ac:dyDescent="0.2">
      <c r="A31" s="52">
        <v>1941</v>
      </c>
      <c r="B31" s="53">
        <v>1.7482982445702082</v>
      </c>
      <c r="C31" s="53">
        <v>0</v>
      </c>
      <c r="D31" s="53">
        <v>1.7482982445702082</v>
      </c>
      <c r="E31" s="54">
        <v>0.87414912228510411</v>
      </c>
      <c r="F31" s="13"/>
      <c r="G31" s="52">
        <v>1973</v>
      </c>
      <c r="H31" s="53">
        <v>1.565601159061875</v>
      </c>
      <c r="I31" s="55">
        <v>0.23456790123456828</v>
      </c>
      <c r="J31" s="56">
        <v>0.78280057953093751</v>
      </c>
      <c r="K31" s="18"/>
      <c r="L31" s="18"/>
      <c r="M31" s="18"/>
    </row>
    <row r="32" spans="1:13" ht="12.75" customHeight="1" x14ac:dyDescent="0.2">
      <c r="A32" s="52">
        <v>1942</v>
      </c>
      <c r="B32" s="53">
        <v>1.3919821164675215</v>
      </c>
      <c r="C32" s="53">
        <v>0</v>
      </c>
      <c r="D32" s="53">
        <v>1.3919821164675215</v>
      </c>
      <c r="E32" s="54">
        <v>0.69599105823376073</v>
      </c>
      <c r="F32" s="13"/>
      <c r="G32" s="52">
        <v>1928</v>
      </c>
      <c r="H32" s="53">
        <v>1.5419429770549886</v>
      </c>
      <c r="I32" s="55">
        <v>0.24691358024691398</v>
      </c>
      <c r="J32" s="56">
        <v>0.77097148852749431</v>
      </c>
      <c r="K32" s="18"/>
      <c r="L32" s="18"/>
      <c r="M32" s="18"/>
    </row>
    <row r="33" spans="1:13" ht="12.75" customHeight="1" x14ac:dyDescent="0.2">
      <c r="A33" s="52">
        <v>1943</v>
      </c>
      <c r="B33" s="53">
        <v>1.7711620151352829</v>
      </c>
      <c r="C33" s="53">
        <v>0</v>
      </c>
      <c r="D33" s="53">
        <v>1.7711620151352829</v>
      </c>
      <c r="E33" s="54">
        <v>0.88558100756764146</v>
      </c>
      <c r="F33" s="13"/>
      <c r="G33" s="52">
        <v>1996</v>
      </c>
      <c r="H33" s="53">
        <v>1.5396589935732561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0.84352754467604996</v>
      </c>
      <c r="C34" s="53">
        <v>0</v>
      </c>
      <c r="D34" s="53">
        <v>0.84352754467604996</v>
      </c>
      <c r="E34" s="54">
        <v>0.42176377233802498</v>
      </c>
      <c r="F34" s="13"/>
      <c r="G34" s="52">
        <v>1922</v>
      </c>
      <c r="H34" s="53">
        <v>1.5358250436348466</v>
      </c>
      <c r="I34" s="55">
        <v>0.27160493827160537</v>
      </c>
      <c r="J34" s="56">
        <v>0.76791252181742331</v>
      </c>
      <c r="K34" s="18"/>
      <c r="L34" s="18"/>
      <c r="M34" s="18"/>
    </row>
    <row r="35" spans="1:13" ht="12.75" customHeight="1" x14ac:dyDescent="0.2">
      <c r="A35" s="52">
        <v>1945</v>
      </c>
      <c r="B35" s="53">
        <v>1.4840016464076424</v>
      </c>
      <c r="C35" s="53">
        <v>0</v>
      </c>
      <c r="D35" s="53">
        <v>1.4840016464076424</v>
      </c>
      <c r="E35" s="54">
        <v>0.74200082320382121</v>
      </c>
      <c r="F35" s="13"/>
      <c r="G35" s="52">
        <v>1999</v>
      </c>
      <c r="H35" s="53">
        <v>1.5306017812331572</v>
      </c>
      <c r="I35" s="55">
        <v>0.2839506172839511</v>
      </c>
      <c r="J35" s="56">
        <v>0.76530089061657858</v>
      </c>
      <c r="K35" s="18"/>
      <c r="L35" s="18"/>
      <c r="M35" s="18"/>
    </row>
    <row r="36" spans="1:13" ht="12.75" customHeight="1" x14ac:dyDescent="0.2">
      <c r="A36" s="52">
        <v>1946</v>
      </c>
      <c r="B36" s="53">
        <v>1.3600872346251403</v>
      </c>
      <c r="C36" s="53">
        <v>0</v>
      </c>
      <c r="D36" s="53">
        <v>1.3600872346251403</v>
      </c>
      <c r="E36" s="54">
        <v>0.68004361731257013</v>
      </c>
      <c r="F36" s="13"/>
      <c r="G36" s="52">
        <v>1970</v>
      </c>
      <c r="H36" s="53">
        <v>1.5157100023931762</v>
      </c>
      <c r="I36" s="55">
        <v>0.29629629629629678</v>
      </c>
      <c r="J36" s="56">
        <v>0.75785500119658811</v>
      </c>
      <c r="K36" s="18"/>
      <c r="L36" s="18"/>
      <c r="M36" s="18"/>
    </row>
    <row r="37" spans="1:13" ht="12.75" customHeight="1" x14ac:dyDescent="0.2">
      <c r="A37" s="52">
        <v>1947</v>
      </c>
      <c r="B37" s="53">
        <v>1.0909169549426754</v>
      </c>
      <c r="C37" s="53">
        <v>0</v>
      </c>
      <c r="D37" s="53">
        <v>1.0909169549426754</v>
      </c>
      <c r="E37" s="54">
        <v>0.54545847747133769</v>
      </c>
      <c r="F37" s="13"/>
      <c r="G37" s="52">
        <v>1936</v>
      </c>
      <c r="H37" s="53">
        <v>1.5084742029011424</v>
      </c>
      <c r="I37" s="55">
        <v>0.30864197530864246</v>
      </c>
      <c r="J37" s="56">
        <v>0.75423710145057121</v>
      </c>
      <c r="K37" s="18"/>
      <c r="L37" s="18"/>
      <c r="M37" s="18"/>
    </row>
    <row r="38" spans="1:13" ht="12.75" customHeight="1" x14ac:dyDescent="0.2">
      <c r="A38" s="52">
        <v>1948</v>
      </c>
      <c r="B38" s="53">
        <v>1.03417710185044</v>
      </c>
      <c r="C38" s="53">
        <v>0</v>
      </c>
      <c r="D38" s="53">
        <v>1.03417710185044</v>
      </c>
      <c r="E38" s="54">
        <v>0.51708855092521999</v>
      </c>
      <c r="F38" s="13"/>
      <c r="G38" s="52">
        <v>1985</v>
      </c>
      <c r="H38" s="53">
        <v>1.4974380582887032</v>
      </c>
      <c r="I38" s="55">
        <v>0.32098765432098819</v>
      </c>
      <c r="J38" s="56">
        <v>0.74871902914435162</v>
      </c>
      <c r="K38" s="18"/>
      <c r="L38" s="18"/>
      <c r="M38" s="18"/>
    </row>
    <row r="39" spans="1:13" ht="12.75" customHeight="1" x14ac:dyDescent="0.2">
      <c r="A39" s="52">
        <v>1949</v>
      </c>
      <c r="B39" s="53">
        <v>0.76739891267224858</v>
      </c>
      <c r="C39" s="53">
        <v>0</v>
      </c>
      <c r="D39" s="53">
        <v>0.76739891267224858</v>
      </c>
      <c r="E39" s="54">
        <v>0.38369945633612429</v>
      </c>
      <c r="F39" s="13"/>
      <c r="G39" s="52">
        <v>1937</v>
      </c>
      <c r="H39" s="53">
        <v>1.4938246690504799</v>
      </c>
      <c r="I39" s="55">
        <v>0.33333333333333387</v>
      </c>
      <c r="J39" s="56">
        <v>0.74691233452523997</v>
      </c>
      <c r="K39" s="18"/>
      <c r="L39" s="18"/>
      <c r="M39" s="18"/>
    </row>
    <row r="40" spans="1:13" ht="12.75" customHeight="1" x14ac:dyDescent="0.2">
      <c r="A40" s="52">
        <v>1950</v>
      </c>
      <c r="B40" s="53">
        <v>1.2121975613035401</v>
      </c>
      <c r="C40" s="53">
        <v>0</v>
      </c>
      <c r="D40" s="53">
        <v>1.2121975613035401</v>
      </c>
      <c r="E40" s="54">
        <v>0.60609878065177003</v>
      </c>
      <c r="F40" s="13"/>
      <c r="G40" s="52">
        <v>1945</v>
      </c>
      <c r="H40" s="53">
        <v>1.4840016464076424</v>
      </c>
      <c r="I40" s="55">
        <v>0.34567901234567955</v>
      </c>
      <c r="J40" s="56">
        <v>0.74200082320382121</v>
      </c>
      <c r="K40" s="18"/>
      <c r="L40" s="18"/>
      <c r="M40" s="18"/>
    </row>
    <row r="41" spans="1:13" ht="12.75" customHeight="1" x14ac:dyDescent="0.2">
      <c r="A41" s="52">
        <v>1951</v>
      </c>
      <c r="B41" s="53">
        <v>1.5686523738406146</v>
      </c>
      <c r="C41" s="53">
        <v>0</v>
      </c>
      <c r="D41" s="53">
        <v>1.5686523738406146</v>
      </c>
      <c r="E41" s="54">
        <v>0.78432618692030731</v>
      </c>
      <c r="F41" s="13"/>
      <c r="G41" s="52">
        <v>1945</v>
      </c>
      <c r="H41" s="53">
        <v>1.4840016464076424</v>
      </c>
      <c r="I41" s="55">
        <v>0.35802469135802528</v>
      </c>
      <c r="J41" s="56">
        <v>0.74200082320382121</v>
      </c>
      <c r="K41" s="18"/>
      <c r="L41" s="18"/>
      <c r="M41" s="18"/>
    </row>
    <row r="42" spans="1:13" ht="12.75" customHeight="1" x14ac:dyDescent="0.2">
      <c r="A42" s="52">
        <v>1952</v>
      </c>
      <c r="B42" s="53">
        <v>1.8131662882129627</v>
      </c>
      <c r="C42" s="53">
        <v>0</v>
      </c>
      <c r="D42" s="53">
        <v>1.8131662882129627</v>
      </c>
      <c r="E42" s="54">
        <v>0.90658314410648133</v>
      </c>
      <c r="F42" s="13"/>
      <c r="G42" s="52">
        <v>2000</v>
      </c>
      <c r="H42" s="53">
        <v>1.4808803304623079</v>
      </c>
      <c r="I42" s="55">
        <v>0.37037037037037096</v>
      </c>
      <c r="J42" s="56">
        <v>0.74044016523115397</v>
      </c>
      <c r="K42" s="18"/>
      <c r="L42" s="18"/>
      <c r="M42" s="18"/>
    </row>
    <row r="43" spans="1:13" ht="12.75" customHeight="1" x14ac:dyDescent="0.2">
      <c r="A43" s="52">
        <v>1953</v>
      </c>
      <c r="B43" s="53">
        <v>1.2690565912457306</v>
      </c>
      <c r="C43" s="53">
        <v>0</v>
      </c>
      <c r="D43" s="53">
        <v>1.2690565912457306</v>
      </c>
      <c r="E43" s="54">
        <v>0.63452829562286528</v>
      </c>
      <c r="F43" s="13"/>
      <c r="G43" s="52">
        <v>1975</v>
      </c>
      <c r="H43" s="53">
        <v>1.4216384210664075</v>
      </c>
      <c r="I43" s="55">
        <v>0.38271604938271669</v>
      </c>
      <c r="J43" s="56">
        <v>0.71081921053320374</v>
      </c>
      <c r="K43" s="18"/>
      <c r="L43" s="18"/>
      <c r="M43" s="18"/>
    </row>
    <row r="44" spans="1:13" ht="12.75" customHeight="1" x14ac:dyDescent="0.2">
      <c r="A44" s="52">
        <v>1954</v>
      </c>
      <c r="B44" s="53">
        <v>1.2777957726313445</v>
      </c>
      <c r="C44" s="53">
        <v>0</v>
      </c>
      <c r="D44" s="53">
        <v>1.2777957726313445</v>
      </c>
      <c r="E44" s="54">
        <v>0.63889788631567224</v>
      </c>
      <c r="F44" s="13"/>
      <c r="G44" s="52">
        <v>1927</v>
      </c>
      <c r="H44" s="53">
        <v>1.3934471540656466</v>
      </c>
      <c r="I44" s="55">
        <v>0.39506172839506237</v>
      </c>
      <c r="J44" s="56">
        <v>0.69672357703282328</v>
      </c>
      <c r="K44" s="18"/>
      <c r="L44" s="18"/>
      <c r="M44" s="18"/>
    </row>
    <row r="45" spans="1:13" ht="12.75" customHeight="1" x14ac:dyDescent="0.2">
      <c r="A45" s="52">
        <v>1955</v>
      </c>
      <c r="B45" s="53">
        <v>0.84050750644436834</v>
      </c>
      <c r="C45" s="53">
        <v>0</v>
      </c>
      <c r="D45" s="53">
        <v>0.84050750644436834</v>
      </c>
      <c r="E45" s="54">
        <v>0.42025375322218417</v>
      </c>
      <c r="F45" s="13"/>
      <c r="G45" s="52">
        <v>1942</v>
      </c>
      <c r="H45" s="53">
        <v>1.3919821164675215</v>
      </c>
      <c r="I45" s="55">
        <v>0.40740740740740805</v>
      </c>
      <c r="J45" s="56">
        <v>0.69599105823376073</v>
      </c>
      <c r="K45" s="18"/>
      <c r="L45" s="18"/>
      <c r="M45" s="18"/>
    </row>
    <row r="46" spans="1:13" ht="12.75" customHeight="1" x14ac:dyDescent="0.2">
      <c r="A46" s="52">
        <v>1956</v>
      </c>
      <c r="B46" s="53">
        <v>1.7753082571123742</v>
      </c>
      <c r="C46" s="53">
        <v>0</v>
      </c>
      <c r="D46" s="53">
        <v>1.7753082571123742</v>
      </c>
      <c r="E46" s="54">
        <v>0.88765412855618708</v>
      </c>
      <c r="F46" s="13"/>
      <c r="G46" s="52">
        <v>1971</v>
      </c>
      <c r="H46" s="53">
        <v>1.369015482751061</v>
      </c>
      <c r="I46" s="55">
        <v>0.41975308641975378</v>
      </c>
      <c r="J46" s="56">
        <v>0.6845077413755305</v>
      </c>
      <c r="K46" s="18"/>
      <c r="L46" s="18"/>
      <c r="M46" s="18"/>
    </row>
    <row r="47" spans="1:13" ht="12.75" customHeight="1" x14ac:dyDescent="0.2">
      <c r="A47" s="52">
        <v>1957</v>
      </c>
      <c r="B47" s="53">
        <v>1.1019583900747121</v>
      </c>
      <c r="C47" s="53">
        <v>0</v>
      </c>
      <c r="D47" s="53">
        <v>1.1019583900747121</v>
      </c>
      <c r="E47" s="54">
        <v>0.55097919503735604</v>
      </c>
      <c r="F47" s="13"/>
      <c r="G47" s="52">
        <v>1946</v>
      </c>
      <c r="H47" s="53">
        <v>1.3600872346251403</v>
      </c>
      <c r="I47" s="55">
        <v>0.43209876543209946</v>
      </c>
      <c r="J47" s="56">
        <v>0.68004361731257013</v>
      </c>
      <c r="K47" s="18"/>
      <c r="L47" s="18"/>
      <c r="M47" s="18"/>
    </row>
    <row r="48" spans="1:13" ht="12.75" customHeight="1" x14ac:dyDescent="0.2">
      <c r="A48" s="52">
        <v>1958</v>
      </c>
      <c r="B48" s="53">
        <v>2.0000000001322311</v>
      </c>
      <c r="C48" s="53">
        <v>0</v>
      </c>
      <c r="D48" s="53">
        <v>2.0000000001322311</v>
      </c>
      <c r="E48" s="54">
        <v>1.0000000000661156</v>
      </c>
      <c r="F48" s="13"/>
      <c r="G48" s="52">
        <v>1935</v>
      </c>
      <c r="H48" s="53">
        <v>1.3444691208165942</v>
      </c>
      <c r="I48" s="55">
        <v>0.4444444444444452</v>
      </c>
      <c r="J48" s="56">
        <v>0.6722345604082971</v>
      </c>
      <c r="K48" s="18"/>
      <c r="L48" s="18"/>
      <c r="M48" s="18"/>
    </row>
    <row r="49" spans="1:13" ht="12.75" customHeight="1" x14ac:dyDescent="0.2">
      <c r="A49" s="52">
        <v>1959</v>
      </c>
      <c r="B49" s="53">
        <v>1.0996498194527013</v>
      </c>
      <c r="C49" s="53">
        <v>0</v>
      </c>
      <c r="D49" s="53">
        <v>1.0996498194527013</v>
      </c>
      <c r="E49" s="54">
        <v>0.54982490972635067</v>
      </c>
      <c r="F49" s="13"/>
      <c r="G49" s="52">
        <v>1965</v>
      </c>
      <c r="H49" s="53">
        <v>1.3287210429457608</v>
      </c>
      <c r="I49" s="55">
        <v>0.45679012345679088</v>
      </c>
      <c r="J49" s="56">
        <v>0.66436052147288038</v>
      </c>
      <c r="K49" s="18"/>
      <c r="L49" s="18"/>
      <c r="M49" s="18"/>
    </row>
    <row r="50" spans="1:13" ht="12.75" customHeight="1" x14ac:dyDescent="0.2">
      <c r="A50" s="52">
        <v>1960</v>
      </c>
      <c r="B50" s="53">
        <v>0.96964109335665705</v>
      </c>
      <c r="C50" s="53">
        <v>0</v>
      </c>
      <c r="D50" s="53">
        <v>0.96964109335665705</v>
      </c>
      <c r="E50" s="54">
        <v>0.48482054667832852</v>
      </c>
      <c r="F50" s="13"/>
      <c r="G50" s="52">
        <v>1963</v>
      </c>
      <c r="H50" s="53">
        <v>1.320132879053213</v>
      </c>
      <c r="I50" s="55">
        <v>0.46913580246913655</v>
      </c>
      <c r="J50" s="56">
        <v>0.66006643952660649</v>
      </c>
      <c r="K50" s="18"/>
      <c r="L50" s="18"/>
      <c r="M50" s="18"/>
    </row>
    <row r="51" spans="1:13" ht="12.75" customHeight="1" x14ac:dyDescent="0.2">
      <c r="A51" s="52">
        <v>1961</v>
      </c>
      <c r="B51" s="53">
        <v>0.83338990844068017</v>
      </c>
      <c r="C51" s="53">
        <v>0</v>
      </c>
      <c r="D51" s="53">
        <v>0.83338990844068017</v>
      </c>
      <c r="E51" s="54">
        <v>0.41669495422034009</v>
      </c>
      <c r="F51" s="13"/>
      <c r="G51" s="52">
        <v>1993</v>
      </c>
      <c r="H51" s="53">
        <v>1.3158380650188188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1.1202787738283371</v>
      </c>
      <c r="C52" s="53">
        <v>0</v>
      </c>
      <c r="D52" s="53">
        <v>1.1202787738283371</v>
      </c>
      <c r="E52" s="54">
        <v>0.56013938691416854</v>
      </c>
      <c r="F52" s="13"/>
      <c r="G52" s="52">
        <v>1940</v>
      </c>
      <c r="H52" s="53">
        <v>1.2951520068276565</v>
      </c>
      <c r="I52" s="55">
        <v>0.49382716049382797</v>
      </c>
      <c r="J52" s="56">
        <v>0.64757600341382826</v>
      </c>
      <c r="K52" s="18"/>
      <c r="L52" s="18"/>
      <c r="M52" s="18"/>
    </row>
    <row r="53" spans="1:13" ht="12.75" customHeight="1" x14ac:dyDescent="0.2">
      <c r="A53" s="52">
        <v>1963</v>
      </c>
      <c r="B53" s="53">
        <v>1.320132879053213</v>
      </c>
      <c r="C53" s="53">
        <v>0</v>
      </c>
      <c r="D53" s="53">
        <v>1.320132879053213</v>
      </c>
      <c r="E53" s="54">
        <v>0.66006643952660649</v>
      </c>
      <c r="F53" s="13"/>
      <c r="G53" s="52">
        <v>2002</v>
      </c>
      <c r="H53" s="53">
        <v>1.2811820343529718</v>
      </c>
      <c r="I53" s="55">
        <v>0.50617283950617364</v>
      </c>
      <c r="J53" s="56">
        <v>0.64059101717648592</v>
      </c>
      <c r="K53" s="18"/>
      <c r="L53" s="18"/>
      <c r="M53" s="18"/>
    </row>
    <row r="54" spans="1:13" ht="12.75" customHeight="1" x14ac:dyDescent="0.2">
      <c r="A54" s="52">
        <v>1964</v>
      </c>
      <c r="B54" s="53">
        <v>1.278215435884404</v>
      </c>
      <c r="C54" s="53">
        <v>0</v>
      </c>
      <c r="D54" s="53">
        <v>1.278215435884404</v>
      </c>
      <c r="E54" s="54">
        <v>0.639107717942202</v>
      </c>
      <c r="F54" s="13"/>
      <c r="G54" s="52">
        <v>1964</v>
      </c>
      <c r="H54" s="53">
        <v>1.278215435884404</v>
      </c>
      <c r="I54" s="55">
        <v>0.51851851851851938</v>
      </c>
      <c r="J54" s="56">
        <v>0.639107717942202</v>
      </c>
      <c r="K54" s="18"/>
      <c r="L54" s="18"/>
      <c r="M54" s="18"/>
    </row>
    <row r="55" spans="1:13" ht="12" customHeight="1" x14ac:dyDescent="0.2">
      <c r="A55" s="47">
        <v>1965</v>
      </c>
      <c r="B55" s="48">
        <v>1.3287210429457608</v>
      </c>
      <c r="C55" s="48">
        <v>0</v>
      </c>
      <c r="D55" s="48">
        <v>1.3287210429457608</v>
      </c>
      <c r="E55" s="49">
        <v>0.66436052147288038</v>
      </c>
      <c r="F55" s="13"/>
      <c r="G55" s="47">
        <v>1954</v>
      </c>
      <c r="H55" s="48">
        <v>1.2777957726313445</v>
      </c>
      <c r="I55" s="50">
        <v>0.53086419753086511</v>
      </c>
      <c r="J55" s="51">
        <v>0.63889788631567224</v>
      </c>
      <c r="K55" s="18"/>
      <c r="L55" s="18"/>
      <c r="M55" s="18"/>
    </row>
    <row r="56" spans="1:13" ht="12" customHeight="1" x14ac:dyDescent="0.2">
      <c r="A56" s="52">
        <v>1966</v>
      </c>
      <c r="B56" s="53">
        <v>1.2658503196731785</v>
      </c>
      <c r="C56" s="53">
        <v>0</v>
      </c>
      <c r="D56" s="53">
        <v>1.2658503196731785</v>
      </c>
      <c r="E56" s="54">
        <v>0.63292515983658926</v>
      </c>
      <c r="F56" s="13"/>
      <c r="G56" s="52">
        <v>1989</v>
      </c>
      <c r="H56" s="53">
        <v>1.2701833111985519</v>
      </c>
      <c r="I56" s="55">
        <v>0.54320987654321073</v>
      </c>
      <c r="J56" s="56">
        <v>0.63509165559927594</v>
      </c>
      <c r="K56" s="18"/>
      <c r="L56" s="18"/>
      <c r="M56" s="18"/>
    </row>
    <row r="57" spans="1:13" ht="12" customHeight="1" x14ac:dyDescent="0.2">
      <c r="A57" s="52">
        <v>1967</v>
      </c>
      <c r="B57" s="53">
        <v>2.0000000001322311</v>
      </c>
      <c r="C57" s="53">
        <v>0</v>
      </c>
      <c r="D57" s="53">
        <v>2.0000000001322311</v>
      </c>
      <c r="E57" s="54">
        <v>1.0000000000661156</v>
      </c>
      <c r="F57" s="13"/>
      <c r="G57" s="52">
        <v>1953</v>
      </c>
      <c r="H57" s="53">
        <v>1.2690565912457306</v>
      </c>
      <c r="I57" s="55">
        <v>0.55555555555555647</v>
      </c>
      <c r="J57" s="56">
        <v>0.63452829562286528</v>
      </c>
      <c r="K57" s="18"/>
      <c r="L57" s="18"/>
      <c r="M57" s="18"/>
    </row>
    <row r="58" spans="1:13" ht="12" customHeight="1" x14ac:dyDescent="0.2">
      <c r="A58" s="52">
        <v>1968</v>
      </c>
      <c r="B58" s="53">
        <v>1.071260039498914</v>
      </c>
      <c r="C58" s="53">
        <v>0</v>
      </c>
      <c r="D58" s="53">
        <v>1.071260039498914</v>
      </c>
      <c r="E58" s="54">
        <v>0.53563001974945701</v>
      </c>
      <c r="F58" s="13"/>
      <c r="G58" s="52">
        <v>1923</v>
      </c>
      <c r="H58" s="53">
        <v>1.268283999115561</v>
      </c>
      <c r="I58" s="55">
        <v>0.5679012345679022</v>
      </c>
      <c r="J58" s="56">
        <v>0.6341419995577805</v>
      </c>
      <c r="K58" s="18"/>
      <c r="L58" s="18"/>
      <c r="M58" s="18"/>
    </row>
    <row r="59" spans="1:13" ht="12" customHeight="1" x14ac:dyDescent="0.2">
      <c r="A59" s="52">
        <v>1969</v>
      </c>
      <c r="B59" s="53">
        <v>2.0000000001322311</v>
      </c>
      <c r="C59" s="53">
        <v>0</v>
      </c>
      <c r="D59" s="53">
        <v>2.0000000001322311</v>
      </c>
      <c r="E59" s="54">
        <v>1.0000000000661156</v>
      </c>
      <c r="F59" s="13"/>
      <c r="G59" s="52">
        <v>1966</v>
      </c>
      <c r="H59" s="53">
        <v>1.2658503196731785</v>
      </c>
      <c r="I59" s="55">
        <v>0.58024691358024783</v>
      </c>
      <c r="J59" s="56">
        <v>0.63292515983658926</v>
      </c>
      <c r="K59" s="18"/>
      <c r="L59" s="18"/>
      <c r="M59" s="18"/>
    </row>
    <row r="60" spans="1:13" ht="12" customHeight="1" x14ac:dyDescent="0.2">
      <c r="A60" s="52">
        <v>1970</v>
      </c>
      <c r="B60" s="53">
        <v>1.5157100023931762</v>
      </c>
      <c r="C60" s="53">
        <v>0</v>
      </c>
      <c r="D60" s="53">
        <v>1.5157100023931762</v>
      </c>
      <c r="E60" s="54">
        <v>0.75785500119658811</v>
      </c>
      <c r="F60" s="13"/>
      <c r="G60" s="52">
        <v>1950</v>
      </c>
      <c r="H60" s="53">
        <v>1.2121975613035401</v>
      </c>
      <c r="I60" s="55">
        <v>0.59259259259259356</v>
      </c>
      <c r="J60" s="56">
        <v>0.60609878065177003</v>
      </c>
      <c r="K60" s="18"/>
      <c r="L60" s="18"/>
      <c r="M60" s="18"/>
    </row>
    <row r="61" spans="1:13" ht="12" customHeight="1" x14ac:dyDescent="0.2">
      <c r="A61" s="52">
        <v>1971</v>
      </c>
      <c r="B61" s="53">
        <v>1.369015482751061</v>
      </c>
      <c r="C61" s="53">
        <v>0</v>
      </c>
      <c r="D61" s="53">
        <v>1.369015482751061</v>
      </c>
      <c r="E61" s="54">
        <v>0.6845077413755305</v>
      </c>
      <c r="F61" s="13"/>
      <c r="G61" s="52">
        <v>2003</v>
      </c>
      <c r="H61" s="53">
        <v>1.1572909510443476</v>
      </c>
      <c r="I61" s="55">
        <v>0.60493827160493929</v>
      </c>
      <c r="J61" s="56">
        <v>0.57864547552217382</v>
      </c>
      <c r="K61" s="18"/>
      <c r="L61" s="18"/>
      <c r="M61" s="18"/>
    </row>
    <row r="62" spans="1:13" ht="12" customHeight="1" x14ac:dyDescent="0.2">
      <c r="A62" s="52">
        <v>1972</v>
      </c>
      <c r="B62" s="53">
        <v>1.0314304586680896</v>
      </c>
      <c r="C62" s="53">
        <v>0</v>
      </c>
      <c r="D62" s="53">
        <v>1.0314304586680896</v>
      </c>
      <c r="E62" s="54">
        <v>0.51571522933404479</v>
      </c>
      <c r="F62" s="13"/>
      <c r="G62" s="52">
        <v>1962</v>
      </c>
      <c r="H62" s="53">
        <v>1.1202787738283371</v>
      </c>
      <c r="I62" s="55">
        <v>0.61728395061728492</v>
      </c>
      <c r="J62" s="56">
        <v>0.56013938691416854</v>
      </c>
      <c r="K62" s="18"/>
      <c r="L62" s="18"/>
      <c r="M62" s="18"/>
    </row>
    <row r="63" spans="1:13" ht="12" customHeight="1" x14ac:dyDescent="0.2">
      <c r="A63" s="52">
        <v>1973</v>
      </c>
      <c r="B63" s="53">
        <v>1.565601159061875</v>
      </c>
      <c r="C63" s="53">
        <v>0</v>
      </c>
      <c r="D63" s="53">
        <v>1.565601159061875</v>
      </c>
      <c r="E63" s="54">
        <v>0.78280057953093751</v>
      </c>
      <c r="F63" s="13"/>
      <c r="G63" s="52">
        <v>1981</v>
      </c>
      <c r="H63" s="53">
        <v>1.1151967490334411</v>
      </c>
      <c r="I63" s="55">
        <v>0.62962962962963065</v>
      </c>
      <c r="J63" s="56">
        <v>0.55759837451672056</v>
      </c>
      <c r="K63" s="18"/>
      <c r="L63" s="18"/>
      <c r="M63" s="18"/>
    </row>
    <row r="64" spans="1:13" ht="12" customHeight="1" x14ac:dyDescent="0.2">
      <c r="A64" s="52">
        <v>1974</v>
      </c>
      <c r="B64" s="53">
        <v>1.7015982778182948</v>
      </c>
      <c r="C64" s="53">
        <v>0</v>
      </c>
      <c r="D64" s="53">
        <v>1.7015982778182948</v>
      </c>
      <c r="E64" s="54">
        <v>0.85079913890914738</v>
      </c>
      <c r="F64" s="13"/>
      <c r="G64" s="52">
        <v>1957</v>
      </c>
      <c r="H64" s="53">
        <v>1.1019583900747121</v>
      </c>
      <c r="I64" s="55">
        <v>0.64197530864197638</v>
      </c>
      <c r="J64" s="56">
        <v>0.55097919503735604</v>
      </c>
      <c r="K64" s="18"/>
      <c r="L64" s="18"/>
      <c r="M64" s="18"/>
    </row>
    <row r="65" spans="1:13" ht="12" customHeight="1" x14ac:dyDescent="0.2">
      <c r="A65" s="52">
        <v>1975</v>
      </c>
      <c r="B65" s="53">
        <v>1.4216384210664075</v>
      </c>
      <c r="C65" s="53">
        <v>0</v>
      </c>
      <c r="D65" s="53">
        <v>1.4216384210664075</v>
      </c>
      <c r="E65" s="54">
        <v>0.71081921053320374</v>
      </c>
      <c r="F65" s="13"/>
      <c r="G65" s="52">
        <v>1959</v>
      </c>
      <c r="H65" s="53">
        <v>1.0996498194527013</v>
      </c>
      <c r="I65" s="55">
        <v>0.65432098765432201</v>
      </c>
      <c r="J65" s="56">
        <v>0.54982490972635067</v>
      </c>
      <c r="K65" s="18"/>
      <c r="L65" s="18"/>
      <c r="M65" s="18"/>
    </row>
    <row r="66" spans="1:13" ht="12" customHeight="1" x14ac:dyDescent="0.2">
      <c r="A66" s="52">
        <v>1976</v>
      </c>
      <c r="B66" s="53">
        <v>0.8346135808256645</v>
      </c>
      <c r="C66" s="53">
        <v>0</v>
      </c>
      <c r="D66" s="53">
        <v>0.8346135808256645</v>
      </c>
      <c r="E66" s="54">
        <v>0.41730679041283225</v>
      </c>
      <c r="F66" s="13"/>
      <c r="G66" s="52">
        <v>1947</v>
      </c>
      <c r="H66" s="53">
        <v>1.0909169549426754</v>
      </c>
      <c r="I66" s="55">
        <v>0.66666666666666774</v>
      </c>
      <c r="J66" s="56">
        <v>0.54545847747133769</v>
      </c>
      <c r="K66" s="18"/>
      <c r="L66" s="18"/>
      <c r="M66" s="18"/>
    </row>
    <row r="67" spans="1:13" ht="12" customHeight="1" x14ac:dyDescent="0.2">
      <c r="A67" s="52">
        <v>1977</v>
      </c>
      <c r="B67" s="53">
        <v>0.2131082196969934</v>
      </c>
      <c r="C67" s="53">
        <v>0</v>
      </c>
      <c r="D67" s="53">
        <v>0.2131082196969934</v>
      </c>
      <c r="E67" s="54">
        <v>0.1065541098484967</v>
      </c>
      <c r="F67" s="13"/>
      <c r="G67" s="52">
        <v>1939</v>
      </c>
      <c r="H67" s="53">
        <v>1.0818929742101053</v>
      </c>
      <c r="I67" s="55">
        <v>0.67901234567901347</v>
      </c>
      <c r="J67" s="56">
        <v>0.54094648710505266</v>
      </c>
      <c r="K67" s="18"/>
      <c r="L67" s="18"/>
      <c r="M67" s="18"/>
    </row>
    <row r="68" spans="1:13" ht="12" customHeight="1" x14ac:dyDescent="0.2">
      <c r="A68" s="52">
        <v>1978</v>
      </c>
      <c r="B68" s="53">
        <v>1.617531484747238</v>
      </c>
      <c r="C68" s="53">
        <v>0</v>
      </c>
      <c r="D68" s="53">
        <v>1.617531484747238</v>
      </c>
      <c r="E68" s="54">
        <v>0.80876574237361898</v>
      </c>
      <c r="F68" s="13"/>
      <c r="G68" s="52">
        <v>1968</v>
      </c>
      <c r="H68" s="53">
        <v>1.071260039498914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" customHeight="1" x14ac:dyDescent="0.2">
      <c r="A69" s="52">
        <v>1979</v>
      </c>
      <c r="B69" s="53">
        <v>1.4840016464076424</v>
      </c>
      <c r="C69" s="53">
        <v>0</v>
      </c>
      <c r="D69" s="53">
        <v>1.4840016464076424</v>
      </c>
      <c r="E69" s="54">
        <v>0.74200082320382121</v>
      </c>
      <c r="F69" s="13"/>
      <c r="G69" s="52">
        <v>1948</v>
      </c>
      <c r="H69" s="53">
        <v>1.03417710185044</v>
      </c>
      <c r="I69" s="55">
        <v>0.70370370370370483</v>
      </c>
      <c r="J69" s="56">
        <v>0.51708855092521999</v>
      </c>
      <c r="K69" s="18"/>
      <c r="L69" s="18"/>
      <c r="M69" s="18"/>
    </row>
    <row r="70" spans="1:13" ht="12" customHeight="1" x14ac:dyDescent="0.2">
      <c r="A70" s="52">
        <v>1980</v>
      </c>
      <c r="B70" s="53">
        <v>2.0000000001322311</v>
      </c>
      <c r="C70" s="53">
        <v>0</v>
      </c>
      <c r="D70" s="53">
        <v>2.0000000001322311</v>
      </c>
      <c r="E70" s="54">
        <v>1.0000000000661156</v>
      </c>
      <c r="F70" s="13"/>
      <c r="G70" s="52">
        <v>1926</v>
      </c>
      <c r="H70" s="53">
        <v>1.031620624589566</v>
      </c>
      <c r="I70" s="55">
        <v>0.71604938271605056</v>
      </c>
      <c r="J70" s="56">
        <v>0.51581031229478302</v>
      </c>
      <c r="K70" s="18"/>
      <c r="L70" s="18"/>
      <c r="M70" s="18"/>
    </row>
    <row r="71" spans="1:13" ht="12" customHeight="1" x14ac:dyDescent="0.2">
      <c r="A71" s="52">
        <v>1981</v>
      </c>
      <c r="B71" s="53">
        <v>1.1151967490334411</v>
      </c>
      <c r="C71" s="53">
        <v>0</v>
      </c>
      <c r="D71" s="53">
        <v>1.1151967490334411</v>
      </c>
      <c r="E71" s="54">
        <v>0.55759837451672056</v>
      </c>
      <c r="F71" s="13"/>
      <c r="G71" s="52">
        <v>1972</v>
      </c>
      <c r="H71" s="53">
        <v>1.0314304586680896</v>
      </c>
      <c r="I71" s="55">
        <v>0.7283950617283963</v>
      </c>
      <c r="J71" s="56">
        <v>0.51571522933404479</v>
      </c>
      <c r="K71" s="18"/>
      <c r="L71" s="18"/>
      <c r="M71" s="18"/>
    </row>
    <row r="72" spans="1:13" ht="12" customHeight="1" x14ac:dyDescent="0.2">
      <c r="A72" s="52">
        <v>1982</v>
      </c>
      <c r="B72" s="53">
        <v>2.0000000001322311</v>
      </c>
      <c r="C72" s="53">
        <v>0</v>
      </c>
      <c r="D72" s="53">
        <v>2.0000000001322311</v>
      </c>
      <c r="E72" s="54">
        <v>1.0000000000661156</v>
      </c>
      <c r="F72" s="13"/>
      <c r="G72" s="52">
        <v>1960</v>
      </c>
      <c r="H72" s="53">
        <v>0.96964109335665705</v>
      </c>
      <c r="I72" s="55">
        <v>0.74074074074074192</v>
      </c>
      <c r="J72" s="56">
        <v>0.48482054667832852</v>
      </c>
      <c r="K72" s="18"/>
      <c r="L72" s="18"/>
      <c r="M72" s="18"/>
    </row>
    <row r="73" spans="1:13" ht="12" customHeight="1" x14ac:dyDescent="0.2">
      <c r="A73" s="52">
        <v>1983</v>
      </c>
      <c r="B73" s="53">
        <v>2.0000000001322311</v>
      </c>
      <c r="C73" s="53">
        <v>0</v>
      </c>
      <c r="D73" s="53">
        <v>2.0000000001322311</v>
      </c>
      <c r="E73" s="54">
        <v>1.0000000000661156</v>
      </c>
      <c r="F73" s="13"/>
      <c r="G73" s="52">
        <v>1994</v>
      </c>
      <c r="H73" s="53">
        <v>0.91577077380033278</v>
      </c>
      <c r="I73" s="55">
        <v>0.75308641975308765</v>
      </c>
      <c r="J73" s="56">
        <v>0.45788538690016639</v>
      </c>
      <c r="K73" s="18"/>
      <c r="L73" s="18"/>
      <c r="M73" s="18"/>
    </row>
    <row r="74" spans="1:13" ht="12" customHeight="1" x14ac:dyDescent="0.2">
      <c r="A74" s="52">
        <v>1984</v>
      </c>
      <c r="B74" s="53">
        <v>1.5725920498028036</v>
      </c>
      <c r="C74" s="53">
        <v>0</v>
      </c>
      <c r="D74" s="53">
        <v>1.5725920498028036</v>
      </c>
      <c r="E74" s="54">
        <v>0.78629602490140182</v>
      </c>
      <c r="F74" s="13"/>
      <c r="G74" s="52">
        <v>1933</v>
      </c>
      <c r="H74" s="53">
        <v>0.84872025996811618</v>
      </c>
      <c r="I74" s="55">
        <v>0.76543209876543339</v>
      </c>
      <c r="J74" s="56">
        <v>0.42436012998405809</v>
      </c>
      <c r="K74" s="18"/>
      <c r="L74" s="18"/>
      <c r="M74" s="18"/>
    </row>
    <row r="75" spans="1:13" ht="12" customHeight="1" x14ac:dyDescent="0.2">
      <c r="A75" s="52">
        <v>1985</v>
      </c>
      <c r="B75" s="53">
        <v>1.4974380582887032</v>
      </c>
      <c r="C75" s="53">
        <v>0</v>
      </c>
      <c r="D75" s="53">
        <v>1.4974380582887032</v>
      </c>
      <c r="E75" s="54">
        <v>0.74871902914435162</v>
      </c>
      <c r="F75" s="13"/>
      <c r="G75" s="52">
        <v>1944</v>
      </c>
      <c r="H75" s="53">
        <v>0.84352754467604996</v>
      </c>
      <c r="I75" s="55">
        <v>0.77777777777777901</v>
      </c>
      <c r="J75" s="56">
        <v>0.42176377233802498</v>
      </c>
      <c r="K75" s="18"/>
      <c r="L75" s="18"/>
      <c r="M75" s="18"/>
    </row>
    <row r="76" spans="1:13" ht="12" customHeight="1" x14ac:dyDescent="0.2">
      <c r="A76" s="52">
        <v>1986</v>
      </c>
      <c r="B76" s="53">
        <v>1.7801098329992626</v>
      </c>
      <c r="C76" s="53">
        <v>0</v>
      </c>
      <c r="D76" s="53">
        <v>1.7801098329992626</v>
      </c>
      <c r="E76" s="54">
        <v>0.89005491649963131</v>
      </c>
      <c r="F76" s="13"/>
      <c r="G76" s="52">
        <v>1955</v>
      </c>
      <c r="H76" s="53">
        <v>0.84050750644436834</v>
      </c>
      <c r="I76" s="55">
        <v>0.79012345679012475</v>
      </c>
      <c r="J76" s="56">
        <v>0.42025375322218417</v>
      </c>
      <c r="K76" s="18"/>
      <c r="L76" s="18"/>
      <c r="M76" s="18"/>
    </row>
    <row r="77" spans="1:13" ht="12" customHeight="1" x14ac:dyDescent="0.2">
      <c r="A77" s="52">
        <v>1987</v>
      </c>
      <c r="B77" s="53">
        <v>0.42882195148489555</v>
      </c>
      <c r="C77" s="53">
        <v>0</v>
      </c>
      <c r="D77" s="53">
        <v>0.42882195148489555</v>
      </c>
      <c r="E77" s="54">
        <v>0.21441097574244777</v>
      </c>
      <c r="F77" s="13"/>
      <c r="G77" s="52">
        <v>1976</v>
      </c>
      <c r="H77" s="53">
        <v>0.8346135808256645</v>
      </c>
      <c r="I77" s="55">
        <v>0.80246913580247048</v>
      </c>
      <c r="J77" s="56">
        <v>0.41730679041283225</v>
      </c>
      <c r="K77" s="18"/>
      <c r="L77" s="18"/>
      <c r="M77" s="18"/>
    </row>
    <row r="78" spans="1:13" ht="12" customHeight="1" x14ac:dyDescent="0.2">
      <c r="A78" s="52">
        <v>1988</v>
      </c>
      <c r="B78" s="53">
        <v>0.42893931550991693</v>
      </c>
      <c r="C78" s="53">
        <v>0</v>
      </c>
      <c r="D78" s="53">
        <v>0.42893931550991693</v>
      </c>
      <c r="E78" s="54">
        <v>0.21446965775495846</v>
      </c>
      <c r="F78" s="13"/>
      <c r="G78" s="52">
        <v>1961</v>
      </c>
      <c r="H78" s="53">
        <v>0.83338990844068017</v>
      </c>
      <c r="I78" s="55">
        <v>0.8148148148148161</v>
      </c>
      <c r="J78" s="56">
        <v>0.41669495422034009</v>
      </c>
      <c r="K78" s="18"/>
      <c r="L78" s="18"/>
      <c r="M78" s="18"/>
    </row>
    <row r="79" spans="1:13" ht="12" customHeight="1" x14ac:dyDescent="0.2">
      <c r="A79" s="52">
        <v>1989</v>
      </c>
      <c r="B79" s="53">
        <v>1.2701833111985519</v>
      </c>
      <c r="C79" s="53">
        <v>0</v>
      </c>
      <c r="D79" s="53">
        <v>1.2701833111985519</v>
      </c>
      <c r="E79" s="54">
        <v>0.63509165559927594</v>
      </c>
      <c r="F79" s="13"/>
      <c r="G79" s="52">
        <v>1925</v>
      </c>
      <c r="H79" s="53">
        <v>0.82274174850090132</v>
      </c>
      <c r="I79" s="55">
        <v>0.82716049382716184</v>
      </c>
      <c r="J79" s="56">
        <v>0.41137087425045066</v>
      </c>
      <c r="K79" s="18"/>
      <c r="L79" s="18"/>
      <c r="M79" s="18"/>
    </row>
    <row r="80" spans="1:13" ht="12" customHeight="1" x14ac:dyDescent="0.2">
      <c r="A80" s="52">
        <v>1990</v>
      </c>
      <c r="B80" s="53">
        <v>0.48060941826648662</v>
      </c>
      <c r="C80" s="53">
        <v>0</v>
      </c>
      <c r="D80" s="53">
        <v>0.48060941826648662</v>
      </c>
      <c r="E80" s="54">
        <v>0.24030470913324331</v>
      </c>
      <c r="F80" s="13"/>
      <c r="G80" s="52">
        <v>1949</v>
      </c>
      <c r="H80" s="53">
        <v>0.76739891267224858</v>
      </c>
      <c r="I80" s="55">
        <v>0.83950617283950757</v>
      </c>
      <c r="J80" s="56">
        <v>0.38369945633612429</v>
      </c>
      <c r="K80" s="18"/>
      <c r="L80" s="18"/>
      <c r="M80" s="18"/>
    </row>
    <row r="81" spans="1:13" ht="12" customHeight="1" x14ac:dyDescent="0.2">
      <c r="A81" s="52">
        <v>1991</v>
      </c>
      <c r="B81" s="53">
        <v>0.30052914687457916</v>
      </c>
      <c r="C81" s="53">
        <v>0</v>
      </c>
      <c r="D81" s="53">
        <v>0.30052914687457916</v>
      </c>
      <c r="E81" s="54">
        <v>0.15026457343728958</v>
      </c>
      <c r="F81" s="13"/>
      <c r="G81" s="52">
        <v>1930</v>
      </c>
      <c r="H81" s="53">
        <v>0.73747426435581076</v>
      </c>
      <c r="I81" s="55">
        <v>0.85185185185185319</v>
      </c>
      <c r="J81" s="56">
        <v>0.36873713217790538</v>
      </c>
      <c r="K81" s="18"/>
      <c r="L81" s="18"/>
      <c r="M81" s="18"/>
    </row>
    <row r="82" spans="1:13" ht="12" customHeight="1" x14ac:dyDescent="0.2">
      <c r="A82" s="52">
        <v>1992</v>
      </c>
      <c r="B82" s="53">
        <v>0.48024962003880306</v>
      </c>
      <c r="C82" s="53">
        <v>0</v>
      </c>
      <c r="D82" s="53">
        <v>0.48024962003880306</v>
      </c>
      <c r="E82" s="54">
        <v>0.24012481001940153</v>
      </c>
      <c r="F82" s="13"/>
      <c r="G82" s="52">
        <v>1932</v>
      </c>
      <c r="H82" s="53">
        <v>0.64452057353728409</v>
      </c>
      <c r="I82" s="55">
        <v>0.86419753086419893</v>
      </c>
      <c r="J82" s="56">
        <v>0.32226028676864205</v>
      </c>
      <c r="K82" s="18"/>
      <c r="L82" s="18"/>
      <c r="M82" s="18"/>
    </row>
    <row r="83" spans="1:13" ht="12" customHeight="1" x14ac:dyDescent="0.2">
      <c r="A83" s="52">
        <v>1993</v>
      </c>
      <c r="B83" s="53">
        <v>1.3158380650188188</v>
      </c>
      <c r="C83" s="53">
        <v>0</v>
      </c>
      <c r="D83" s="53">
        <v>1.3158380650188188</v>
      </c>
      <c r="E83" s="54">
        <v>0.65791903250940942</v>
      </c>
      <c r="F83" s="13"/>
      <c r="G83" s="52">
        <v>2001</v>
      </c>
      <c r="H83" s="53">
        <v>0.62642682333241662</v>
      </c>
      <c r="I83" s="55">
        <v>0.87654320987654466</v>
      </c>
      <c r="J83" s="56">
        <v>0.31321341166620831</v>
      </c>
      <c r="K83" s="18"/>
      <c r="L83" s="18"/>
      <c r="M83" s="18"/>
    </row>
    <row r="84" spans="1:13" ht="12" customHeight="1" x14ac:dyDescent="0.2">
      <c r="A84" s="52">
        <v>1994</v>
      </c>
      <c r="B84" s="53">
        <v>0.91577077380033278</v>
      </c>
      <c r="C84" s="53">
        <v>0</v>
      </c>
      <c r="D84" s="53">
        <v>0.91577077380033278</v>
      </c>
      <c r="E84" s="54">
        <v>0.45788538690016639</v>
      </c>
      <c r="F84" s="13"/>
      <c r="G84" s="52">
        <v>1931</v>
      </c>
      <c r="H84" s="53">
        <v>0.54619609751713594</v>
      </c>
      <c r="I84" s="55">
        <v>0.88888888888889039</v>
      </c>
      <c r="J84" s="56">
        <v>0.27309804875856797</v>
      </c>
      <c r="K84" s="18"/>
      <c r="L84" s="18"/>
      <c r="M84" s="18"/>
    </row>
    <row r="85" spans="1:13" ht="12" customHeight="1" x14ac:dyDescent="0.2">
      <c r="A85" s="52">
        <v>1995</v>
      </c>
      <c r="B85" s="53">
        <v>1.6981227309567648</v>
      </c>
      <c r="C85" s="53">
        <v>0</v>
      </c>
      <c r="D85" s="53">
        <v>1.6981227309567648</v>
      </c>
      <c r="E85" s="54">
        <v>0.8490613654783824</v>
      </c>
      <c r="F85" s="13"/>
      <c r="G85" s="52">
        <v>1990</v>
      </c>
      <c r="H85" s="53">
        <v>0.48060941826648662</v>
      </c>
      <c r="I85" s="55">
        <v>0.90123456790123602</v>
      </c>
      <c r="J85" s="56">
        <v>0.24030470913324331</v>
      </c>
      <c r="K85" s="18"/>
      <c r="L85" s="18"/>
      <c r="M85" s="18"/>
    </row>
    <row r="86" spans="1:13" ht="12" customHeight="1" x14ac:dyDescent="0.2">
      <c r="A86" s="52">
        <v>1996</v>
      </c>
      <c r="B86" s="53">
        <v>1.5396589935732561</v>
      </c>
      <c r="C86" s="53">
        <v>0</v>
      </c>
      <c r="D86" s="53">
        <v>1.5396589935732561</v>
      </c>
      <c r="E86" s="54">
        <v>0.76982949678662804</v>
      </c>
      <c r="F86" s="13"/>
      <c r="G86" s="52">
        <v>1992</v>
      </c>
      <c r="H86" s="53">
        <v>0.48024962003880306</v>
      </c>
      <c r="I86" s="55">
        <v>0.91358024691358175</v>
      </c>
      <c r="J86" s="56">
        <v>0.24012481001940153</v>
      </c>
      <c r="K86" s="18"/>
      <c r="L86" s="18"/>
      <c r="M86" s="18"/>
    </row>
    <row r="87" spans="1:13" ht="12" customHeight="1" x14ac:dyDescent="0.2">
      <c r="A87" s="52">
        <v>1997</v>
      </c>
      <c r="B87" s="53">
        <v>1.6939015911639435</v>
      </c>
      <c r="C87" s="53">
        <v>0</v>
      </c>
      <c r="D87" s="53">
        <v>1.6939015911639435</v>
      </c>
      <c r="E87" s="54">
        <v>0.84695079558197173</v>
      </c>
      <c r="F87" s="13"/>
      <c r="G87" s="52">
        <v>1934</v>
      </c>
      <c r="H87" s="53">
        <v>0.43350483405268248</v>
      </c>
      <c r="I87" s="55">
        <v>0.92592592592592748</v>
      </c>
      <c r="J87" s="56">
        <v>0.21675241702634124</v>
      </c>
      <c r="K87" s="18"/>
      <c r="L87" s="18"/>
      <c r="M87" s="18"/>
    </row>
    <row r="88" spans="1:13" ht="12" customHeight="1" x14ac:dyDescent="0.2">
      <c r="A88" s="52">
        <v>1998</v>
      </c>
      <c r="B88" s="53">
        <v>1.7580230674460637</v>
      </c>
      <c r="C88" s="53">
        <v>0</v>
      </c>
      <c r="D88" s="53">
        <v>1.7580230674460637</v>
      </c>
      <c r="E88" s="54">
        <v>0.87901153372303187</v>
      </c>
      <c r="F88" s="13"/>
      <c r="G88" s="52">
        <v>1988</v>
      </c>
      <c r="H88" s="53">
        <v>0.42893931550991693</v>
      </c>
      <c r="I88" s="55">
        <v>0.93827160493827311</v>
      </c>
      <c r="J88" s="56">
        <v>0.21446965775495846</v>
      </c>
      <c r="K88" s="18"/>
      <c r="L88" s="18"/>
      <c r="M88" s="18"/>
    </row>
    <row r="89" spans="1:13" ht="12" customHeight="1" x14ac:dyDescent="0.2">
      <c r="A89" s="52">
        <v>1999</v>
      </c>
      <c r="B89" s="53">
        <v>1.5306017812331572</v>
      </c>
      <c r="C89" s="53">
        <v>0</v>
      </c>
      <c r="D89" s="53">
        <v>1.5306017812331572</v>
      </c>
      <c r="E89" s="54">
        <v>0.76530089061657858</v>
      </c>
      <c r="F89" s="13"/>
      <c r="G89" s="52">
        <v>1987</v>
      </c>
      <c r="H89" s="53">
        <v>0.42882195148489555</v>
      </c>
      <c r="I89" s="55">
        <v>0.95061728395061884</v>
      </c>
      <c r="J89" s="56">
        <v>0.21441097574244777</v>
      </c>
      <c r="K89" s="18"/>
      <c r="L89" s="18"/>
      <c r="M89" s="18"/>
    </row>
    <row r="90" spans="1:13" ht="12" customHeight="1" x14ac:dyDescent="0.2">
      <c r="A90" s="52">
        <v>2000</v>
      </c>
      <c r="B90" s="53">
        <v>1.4808803304623079</v>
      </c>
      <c r="C90" s="53">
        <v>0</v>
      </c>
      <c r="D90" s="53">
        <v>1.4808803304623079</v>
      </c>
      <c r="E90" s="54">
        <v>0.74044016523115397</v>
      </c>
      <c r="F90" s="13"/>
      <c r="G90" s="52">
        <v>1924</v>
      </c>
      <c r="H90" s="53">
        <v>0.39157685530415459</v>
      </c>
      <c r="I90" s="55">
        <v>0.96296296296296457</v>
      </c>
      <c r="J90" s="56">
        <v>0.1957884276520773</v>
      </c>
      <c r="K90" s="18"/>
      <c r="L90" s="18"/>
      <c r="M90" s="18"/>
    </row>
    <row r="91" spans="1:13" ht="12" customHeight="1" x14ac:dyDescent="0.2">
      <c r="A91" s="52">
        <v>2001</v>
      </c>
      <c r="B91" s="53">
        <v>0.62642682333241662</v>
      </c>
      <c r="C91" s="53">
        <v>0</v>
      </c>
      <c r="D91" s="53">
        <v>0.62642682333241662</v>
      </c>
      <c r="E91" s="54">
        <v>0.31321341166620831</v>
      </c>
      <c r="F91" s="13"/>
      <c r="G91" s="52">
        <v>1929</v>
      </c>
      <c r="H91" s="53">
        <v>0.38048145707655567</v>
      </c>
      <c r="I91" s="55">
        <v>0.9753086419753102</v>
      </c>
      <c r="J91" s="56">
        <v>0.19024072853827784</v>
      </c>
      <c r="K91" s="18"/>
      <c r="L91" s="18"/>
      <c r="M91" s="18"/>
    </row>
    <row r="92" spans="1:13" ht="12" customHeight="1" x14ac:dyDescent="0.2">
      <c r="A92" s="52">
        <v>2002</v>
      </c>
      <c r="B92" s="53">
        <v>1.2811820343529718</v>
      </c>
      <c r="C92" s="53">
        <v>0</v>
      </c>
      <c r="D92" s="53">
        <v>1.2811820343529718</v>
      </c>
      <c r="E92" s="54">
        <v>0.64059101717648592</v>
      </c>
      <c r="F92" s="13"/>
      <c r="G92" s="52">
        <v>1991</v>
      </c>
      <c r="H92" s="53">
        <v>0.30052914687457916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1.1572909510443476</v>
      </c>
      <c r="C93" s="58">
        <v>0</v>
      </c>
      <c r="D93" s="58">
        <v>1.1572909510443476</v>
      </c>
      <c r="E93" s="59">
        <v>0.57864547552217382</v>
      </c>
      <c r="F93" s="29"/>
      <c r="G93" s="57">
        <v>1977</v>
      </c>
      <c r="H93" s="58">
        <v>0.2131082196969934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" customHeight="1" x14ac:dyDescent="0.2">
      <c r="A94" s="62" t="s">
        <v>11</v>
      </c>
      <c r="B94" s="63">
        <v>1.2444402197215831</v>
      </c>
      <c r="C94" s="63">
        <v>0</v>
      </c>
      <c r="D94" s="63">
        <v>1.2444402197215831</v>
      </c>
      <c r="E94" s="64">
        <v>0.62222010986079157</v>
      </c>
      <c r="F94" s="36"/>
      <c r="G94" s="62"/>
      <c r="H94" s="63">
        <v>1.2444402197215827</v>
      </c>
      <c r="I94" s="63"/>
      <c r="J94" s="64">
        <v>0.62222010986079135</v>
      </c>
      <c r="K94" s="39"/>
      <c r="L94" s="39"/>
      <c r="M94" s="39"/>
    </row>
    <row r="95" spans="1:13" ht="12" customHeight="1" x14ac:dyDescent="0.2">
      <c r="A95" s="65" t="s">
        <v>12</v>
      </c>
      <c r="B95" s="66">
        <v>2.0000000001322311</v>
      </c>
      <c r="C95" s="66">
        <v>0</v>
      </c>
      <c r="D95" s="66">
        <v>2.0000000001322311</v>
      </c>
      <c r="E95" s="67">
        <v>1.0000000000661156</v>
      </c>
      <c r="F95" s="36"/>
      <c r="G95" s="68"/>
      <c r="H95" s="66">
        <v>2.0000000001322311</v>
      </c>
      <c r="I95" s="69"/>
      <c r="J95" s="67">
        <v>1.0000000000661156</v>
      </c>
      <c r="K95" s="18"/>
      <c r="L95" s="18"/>
      <c r="M95" s="18"/>
    </row>
    <row r="96" spans="1:13" ht="12" customHeight="1" x14ac:dyDescent="0.2">
      <c r="A96" s="65" t="s">
        <v>13</v>
      </c>
      <c r="B96" s="66">
        <v>0.2131082196969934</v>
      </c>
      <c r="C96" s="66">
        <v>0</v>
      </c>
      <c r="D96" s="66">
        <v>0.2131082196969934</v>
      </c>
      <c r="E96" s="67">
        <v>0.1065541098484967</v>
      </c>
      <c r="F96" s="45"/>
      <c r="G96" s="68"/>
      <c r="H96" s="66">
        <v>0.2131082196969934</v>
      </c>
      <c r="I96" s="69"/>
      <c r="J96" s="67">
        <v>0.1065541098484967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3:M1032"/>
  <sheetViews>
    <sheetView zoomScale="130" zoomScaleNormal="130" workbookViewId="0">
      <selection activeCell="M83" sqref="M83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26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651.28964712901109</v>
      </c>
      <c r="C12" s="48">
        <v>0</v>
      </c>
      <c r="D12" s="48">
        <v>651.28964712901109</v>
      </c>
      <c r="E12" s="49">
        <v>0.76791252181742309</v>
      </c>
      <c r="F12" s="13"/>
      <c r="G12" s="47">
        <v>1980</v>
      </c>
      <c r="H12" s="48">
        <v>848.13000005607478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537.83485408494039</v>
      </c>
      <c r="C13" s="53">
        <v>0</v>
      </c>
      <c r="D13" s="53">
        <v>537.83485408494039</v>
      </c>
      <c r="E13" s="54">
        <v>0.6341419995577805</v>
      </c>
      <c r="F13" s="13"/>
      <c r="G13" s="52">
        <v>1958</v>
      </c>
      <c r="H13" s="53">
        <v>848.13000005607466</v>
      </c>
      <c r="I13" s="55">
        <v>1.2345679012345699E-2</v>
      </c>
      <c r="J13" s="56">
        <v>1.0000000000661156</v>
      </c>
      <c r="K13" s="18"/>
      <c r="L13" s="18"/>
      <c r="M13" s="18"/>
    </row>
    <row r="14" spans="1:13" ht="12.75" customHeight="1" x14ac:dyDescent="0.2">
      <c r="A14" s="52">
        <v>1924</v>
      </c>
      <c r="B14" s="53">
        <v>194.81327100911147</v>
      </c>
      <c r="C14" s="53">
        <v>0</v>
      </c>
      <c r="D14" s="53">
        <v>194.81327100911147</v>
      </c>
      <c r="E14" s="54">
        <v>0.22969741785942188</v>
      </c>
      <c r="F14" s="13"/>
      <c r="G14" s="52">
        <v>1958</v>
      </c>
      <c r="H14" s="53">
        <v>848.13000005607466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348.89597957803466</v>
      </c>
      <c r="C15" s="53">
        <v>0</v>
      </c>
      <c r="D15" s="53">
        <v>348.89597957803466</v>
      </c>
      <c r="E15" s="54">
        <v>0.4113708742504506</v>
      </c>
      <c r="F15" s="13"/>
      <c r="G15" s="52">
        <v>1938</v>
      </c>
      <c r="H15" s="53">
        <v>848.13000005607455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437.47420016657435</v>
      </c>
      <c r="C16" s="53">
        <v>0</v>
      </c>
      <c r="D16" s="53">
        <v>437.47420016657435</v>
      </c>
      <c r="E16" s="54">
        <v>0.51581031229478302</v>
      </c>
      <c r="F16" s="13"/>
      <c r="G16" s="52">
        <v>1938</v>
      </c>
      <c r="H16" s="53">
        <v>848.13000005607455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590.91216738884816</v>
      </c>
      <c r="C17" s="53">
        <v>0</v>
      </c>
      <c r="D17" s="53">
        <v>590.91216738884816</v>
      </c>
      <c r="E17" s="54">
        <v>0.69672357703282295</v>
      </c>
      <c r="F17" s="13"/>
      <c r="G17" s="52">
        <v>1938</v>
      </c>
      <c r="H17" s="53">
        <v>848.13000005607455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653.88404856482384</v>
      </c>
      <c r="C18" s="53">
        <v>0</v>
      </c>
      <c r="D18" s="53">
        <v>653.88404856482384</v>
      </c>
      <c r="E18" s="54">
        <v>0.77097148852749442</v>
      </c>
      <c r="F18" s="13"/>
      <c r="G18" s="52">
        <v>1938</v>
      </c>
      <c r="H18" s="53">
        <v>848.13000005607455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190.23823869592147</v>
      </c>
      <c r="C19" s="53">
        <v>0</v>
      </c>
      <c r="D19" s="53">
        <v>190.23823869592147</v>
      </c>
      <c r="E19" s="54">
        <v>0.22430315953441274</v>
      </c>
      <c r="F19" s="13"/>
      <c r="G19" s="52">
        <v>1952</v>
      </c>
      <c r="H19" s="53">
        <v>768.90036201102998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312.73702391404692</v>
      </c>
      <c r="C20" s="53">
        <v>0</v>
      </c>
      <c r="D20" s="53">
        <v>312.73702391404692</v>
      </c>
      <c r="E20" s="54">
        <v>0.36873713217790544</v>
      </c>
      <c r="F20" s="13"/>
      <c r="G20" s="52">
        <v>1986</v>
      </c>
      <c r="H20" s="53">
        <v>754.8822763308325</v>
      </c>
      <c r="I20" s="55">
        <v>9.8765432098765593E-2</v>
      </c>
      <c r="J20" s="56">
        <v>0.89005491649963153</v>
      </c>
      <c r="K20" s="18"/>
      <c r="L20" s="18"/>
      <c r="M20" s="18"/>
    </row>
    <row r="21" spans="1:13" ht="12.75" customHeight="1" x14ac:dyDescent="0.2">
      <c r="A21" s="52">
        <v>1931</v>
      </c>
      <c r="B21" s="53">
        <v>271.75147867879247</v>
      </c>
      <c r="C21" s="53">
        <v>0</v>
      </c>
      <c r="D21" s="53">
        <v>271.75147867879247</v>
      </c>
      <c r="E21" s="54">
        <v>0.32041252954003807</v>
      </c>
      <c r="F21" s="13"/>
      <c r="G21" s="52">
        <v>1956</v>
      </c>
      <c r="H21" s="53">
        <v>752.84609605235903</v>
      </c>
      <c r="I21" s="55">
        <v>0.1111111111111113</v>
      </c>
      <c r="J21" s="56">
        <v>0.88765412855618719</v>
      </c>
      <c r="K21" s="18"/>
      <c r="L21" s="18"/>
      <c r="M21" s="18"/>
    </row>
    <row r="22" spans="1:13" ht="12.75" customHeight="1" x14ac:dyDescent="0.2">
      <c r="A22" s="52">
        <v>1932</v>
      </c>
      <c r="B22" s="53">
        <v>273.31861701708829</v>
      </c>
      <c r="C22" s="53">
        <v>0</v>
      </c>
      <c r="D22" s="53">
        <v>273.31861701708829</v>
      </c>
      <c r="E22" s="54">
        <v>0.32226028676864193</v>
      </c>
      <c r="F22" s="13"/>
      <c r="G22" s="52">
        <v>1943</v>
      </c>
      <c r="H22" s="53">
        <v>751.08781994834385</v>
      </c>
      <c r="I22" s="55">
        <v>0.12345679012345699</v>
      </c>
      <c r="J22" s="56">
        <v>0.88558100756764158</v>
      </c>
      <c r="K22" s="18"/>
      <c r="L22" s="18"/>
      <c r="M22" s="18"/>
    </row>
    <row r="23" spans="1:13" ht="12.75" customHeight="1" x14ac:dyDescent="0.2">
      <c r="A23" s="52">
        <v>1933</v>
      </c>
      <c r="B23" s="53">
        <v>332.17957548624059</v>
      </c>
      <c r="C23" s="53">
        <v>0</v>
      </c>
      <c r="D23" s="53">
        <v>332.17957548624059</v>
      </c>
      <c r="E23" s="54">
        <v>0.39166115511329702</v>
      </c>
      <c r="F23" s="13"/>
      <c r="G23" s="52">
        <v>1998</v>
      </c>
      <c r="H23" s="53">
        <v>745.51605209651495</v>
      </c>
      <c r="I23" s="55">
        <v>0.13580246913580268</v>
      </c>
      <c r="J23" s="56">
        <v>0.87901153372303176</v>
      </c>
      <c r="K23" s="18"/>
      <c r="L23" s="18"/>
      <c r="M23" s="18"/>
    </row>
    <row r="24" spans="1:13" ht="12.75" customHeight="1" x14ac:dyDescent="0.2">
      <c r="A24" s="52">
        <v>1934</v>
      </c>
      <c r="B24" s="53">
        <v>215.57863826595994</v>
      </c>
      <c r="C24" s="53">
        <v>0</v>
      </c>
      <c r="D24" s="53">
        <v>215.57863826595994</v>
      </c>
      <c r="E24" s="54">
        <v>0.25418112584858449</v>
      </c>
      <c r="F24" s="13"/>
      <c r="G24" s="52">
        <v>1941</v>
      </c>
      <c r="H24" s="53">
        <v>741.39209508366548</v>
      </c>
      <c r="I24" s="55">
        <v>0.14814814814814839</v>
      </c>
      <c r="J24" s="56">
        <v>0.87414912228510422</v>
      </c>
      <c r="K24" s="18"/>
      <c r="L24" s="18"/>
      <c r="M24" s="18"/>
    </row>
    <row r="25" spans="1:13" ht="12.75" customHeight="1" x14ac:dyDescent="0.2">
      <c r="A25" s="52">
        <v>1935</v>
      </c>
      <c r="B25" s="53">
        <v>570.1422977190889</v>
      </c>
      <c r="C25" s="53">
        <v>0</v>
      </c>
      <c r="D25" s="53">
        <v>570.1422977190889</v>
      </c>
      <c r="E25" s="54">
        <v>0.67223456040829699</v>
      </c>
      <c r="F25" s="13"/>
      <c r="G25" s="52">
        <v>1974</v>
      </c>
      <c r="H25" s="53">
        <v>721.58827368301525</v>
      </c>
      <c r="I25" s="55">
        <v>0.1604938271604941</v>
      </c>
      <c r="J25" s="56">
        <v>0.85079913890914749</v>
      </c>
      <c r="K25" s="18"/>
      <c r="L25" s="18"/>
      <c r="M25" s="18"/>
    </row>
    <row r="26" spans="1:13" ht="12.75" customHeight="1" x14ac:dyDescent="0.2">
      <c r="A26" s="52">
        <v>1936</v>
      </c>
      <c r="B26" s="53">
        <v>639.6911128532729</v>
      </c>
      <c r="C26" s="53">
        <v>0</v>
      </c>
      <c r="D26" s="53">
        <v>639.6911128532729</v>
      </c>
      <c r="E26" s="54">
        <v>0.7542371014505711</v>
      </c>
      <c r="F26" s="13"/>
      <c r="G26" s="52">
        <v>1997</v>
      </c>
      <c r="H26" s="53">
        <v>718.32437825693796</v>
      </c>
      <c r="I26" s="55">
        <v>0.17283950617283977</v>
      </c>
      <c r="J26" s="56">
        <v>0.84695079558197206</v>
      </c>
      <c r="K26" s="18"/>
      <c r="L26" s="18"/>
      <c r="M26" s="18"/>
    </row>
    <row r="27" spans="1:13" ht="12.75" customHeight="1" x14ac:dyDescent="0.2">
      <c r="A27" s="52">
        <v>1937</v>
      </c>
      <c r="B27" s="53">
        <v>633.47875828089184</v>
      </c>
      <c r="C27" s="53">
        <v>0</v>
      </c>
      <c r="D27" s="53">
        <v>633.47875828089184</v>
      </c>
      <c r="E27" s="54">
        <v>0.74691233452524008</v>
      </c>
      <c r="F27" s="13"/>
      <c r="G27" s="52">
        <v>1995</v>
      </c>
      <c r="H27" s="53">
        <v>695.74861190405875</v>
      </c>
      <c r="I27" s="55">
        <v>0.18518518518518548</v>
      </c>
      <c r="J27" s="56">
        <v>0.82033251023317033</v>
      </c>
      <c r="K27" s="18"/>
      <c r="L27" s="18"/>
      <c r="M27" s="18"/>
    </row>
    <row r="28" spans="1:13" ht="12.75" customHeight="1" x14ac:dyDescent="0.2">
      <c r="A28" s="52">
        <v>1938</v>
      </c>
      <c r="B28" s="53">
        <v>848.13000005607455</v>
      </c>
      <c r="C28" s="53">
        <v>0</v>
      </c>
      <c r="D28" s="53">
        <v>848.13000005607455</v>
      </c>
      <c r="E28" s="54">
        <v>1.0000000000661156</v>
      </c>
      <c r="F28" s="13"/>
      <c r="G28" s="52">
        <v>1978</v>
      </c>
      <c r="H28" s="53">
        <v>685.93848907933739</v>
      </c>
      <c r="I28" s="55">
        <v>0.19753086419753119</v>
      </c>
      <c r="J28" s="56">
        <v>0.80876574237361887</v>
      </c>
      <c r="K28" s="18"/>
      <c r="L28" s="18"/>
      <c r="M28" s="18"/>
    </row>
    <row r="29" spans="1:13" ht="12.75" customHeight="1" x14ac:dyDescent="0.2">
      <c r="A29" s="52">
        <v>1939</v>
      </c>
      <c r="B29" s="53">
        <v>336.3721765970987</v>
      </c>
      <c r="C29" s="53">
        <v>0</v>
      </c>
      <c r="D29" s="53">
        <v>336.3721765970987</v>
      </c>
      <c r="E29" s="54">
        <v>0.3966045023723942</v>
      </c>
      <c r="F29" s="13"/>
      <c r="G29" s="52">
        <v>1984</v>
      </c>
      <c r="H29" s="53">
        <v>666.88124759962602</v>
      </c>
      <c r="I29" s="55">
        <v>0.20987654320987689</v>
      </c>
      <c r="J29" s="56">
        <v>0.78629602490140194</v>
      </c>
      <c r="K29" s="18"/>
      <c r="L29" s="18"/>
      <c r="M29" s="18"/>
    </row>
    <row r="30" spans="1:13" ht="12.75" customHeight="1" x14ac:dyDescent="0.2">
      <c r="A30" s="52">
        <v>1940</v>
      </c>
      <c r="B30" s="53">
        <v>549.22863577537021</v>
      </c>
      <c r="C30" s="53">
        <v>0</v>
      </c>
      <c r="D30" s="53">
        <v>549.22863577537021</v>
      </c>
      <c r="E30" s="54">
        <v>0.64757600341382837</v>
      </c>
      <c r="F30" s="13"/>
      <c r="G30" s="52">
        <v>1951</v>
      </c>
      <c r="H30" s="53">
        <v>665.2105689127203</v>
      </c>
      <c r="I30" s="55">
        <v>0.2222222222222226</v>
      </c>
      <c r="J30" s="56">
        <v>0.78432618692030742</v>
      </c>
      <c r="K30" s="18"/>
      <c r="L30" s="18"/>
      <c r="M30" s="18"/>
    </row>
    <row r="31" spans="1:13" ht="12.75" customHeight="1" x14ac:dyDescent="0.2">
      <c r="A31" s="52">
        <v>1941</v>
      </c>
      <c r="B31" s="53">
        <v>741.39209508366548</v>
      </c>
      <c r="C31" s="53">
        <v>0</v>
      </c>
      <c r="D31" s="53">
        <v>741.39209508366548</v>
      </c>
      <c r="E31" s="54">
        <v>0.87414912228510422</v>
      </c>
      <c r="F31" s="13"/>
      <c r="G31" s="52">
        <v>1973</v>
      </c>
      <c r="H31" s="53">
        <v>663.91665551757433</v>
      </c>
      <c r="I31" s="55">
        <v>0.23456790123456828</v>
      </c>
      <c r="J31" s="56">
        <v>0.78280057953093785</v>
      </c>
      <c r="K31" s="18"/>
      <c r="L31" s="18"/>
      <c r="M31" s="18"/>
    </row>
    <row r="32" spans="1:13" ht="12.75" customHeight="1" x14ac:dyDescent="0.2">
      <c r="A32" s="52">
        <v>1942</v>
      </c>
      <c r="B32" s="53">
        <v>590.29089621979961</v>
      </c>
      <c r="C32" s="53">
        <v>0</v>
      </c>
      <c r="D32" s="53">
        <v>590.29089621979961</v>
      </c>
      <c r="E32" s="54">
        <v>0.69599105823376084</v>
      </c>
      <c r="F32" s="13"/>
      <c r="G32" s="52">
        <v>1928</v>
      </c>
      <c r="H32" s="53">
        <v>653.88404856482384</v>
      </c>
      <c r="I32" s="55">
        <v>0.24691358024691398</v>
      </c>
      <c r="J32" s="56">
        <v>0.77097148852749442</v>
      </c>
      <c r="K32" s="18"/>
      <c r="L32" s="18"/>
      <c r="M32" s="18"/>
    </row>
    <row r="33" spans="1:13" ht="12.75" customHeight="1" x14ac:dyDescent="0.2">
      <c r="A33" s="52">
        <v>1943</v>
      </c>
      <c r="B33" s="53">
        <v>751.08781994834385</v>
      </c>
      <c r="C33" s="53">
        <v>0</v>
      </c>
      <c r="D33" s="53">
        <v>751.08781994834385</v>
      </c>
      <c r="E33" s="54">
        <v>0.88558100756764158</v>
      </c>
      <c r="F33" s="13"/>
      <c r="G33" s="52">
        <v>1996</v>
      </c>
      <c r="H33" s="53">
        <v>652.91549110964286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357.71050823304932</v>
      </c>
      <c r="C34" s="53">
        <v>0</v>
      </c>
      <c r="D34" s="53">
        <v>357.71050823304932</v>
      </c>
      <c r="E34" s="54">
        <v>0.4217637723380252</v>
      </c>
      <c r="F34" s="13"/>
      <c r="G34" s="52">
        <v>1922</v>
      </c>
      <c r="H34" s="53">
        <v>651.28964712901109</v>
      </c>
      <c r="I34" s="55">
        <v>0.27160493827160537</v>
      </c>
      <c r="J34" s="56">
        <v>0.76791252181742309</v>
      </c>
      <c r="K34" s="18"/>
      <c r="L34" s="18"/>
      <c r="M34" s="18"/>
    </row>
    <row r="35" spans="1:13" ht="12.75" customHeight="1" x14ac:dyDescent="0.2">
      <c r="A35" s="52">
        <v>1945</v>
      </c>
      <c r="B35" s="53">
        <v>629.3131581838569</v>
      </c>
      <c r="C35" s="53">
        <v>0</v>
      </c>
      <c r="D35" s="53">
        <v>629.3131581838569</v>
      </c>
      <c r="E35" s="54">
        <v>0.74200082320382121</v>
      </c>
      <c r="F35" s="13"/>
      <c r="G35" s="52">
        <v>1999</v>
      </c>
      <c r="H35" s="53">
        <v>649.07464435863903</v>
      </c>
      <c r="I35" s="55">
        <v>0.2839506172839511</v>
      </c>
      <c r="J35" s="56">
        <v>0.76530089061657891</v>
      </c>
      <c r="K35" s="18"/>
      <c r="L35" s="18"/>
      <c r="M35" s="18"/>
    </row>
    <row r="36" spans="1:13" ht="12.75" customHeight="1" x14ac:dyDescent="0.2">
      <c r="A36" s="52">
        <v>1946</v>
      </c>
      <c r="B36" s="53">
        <v>576.76539315131015</v>
      </c>
      <c r="C36" s="53">
        <v>0</v>
      </c>
      <c r="D36" s="53">
        <v>576.76539315131015</v>
      </c>
      <c r="E36" s="54">
        <v>0.68004361731257024</v>
      </c>
      <c r="F36" s="13"/>
      <c r="G36" s="52">
        <v>1970</v>
      </c>
      <c r="H36" s="53">
        <v>642.75956216486259</v>
      </c>
      <c r="I36" s="55">
        <v>0.29629629629629678</v>
      </c>
      <c r="J36" s="56">
        <v>0.75785500119658844</v>
      </c>
      <c r="K36" s="18"/>
      <c r="L36" s="18"/>
      <c r="M36" s="18"/>
    </row>
    <row r="37" spans="1:13" ht="12.75" customHeight="1" x14ac:dyDescent="0.2">
      <c r="A37" s="52">
        <v>1947</v>
      </c>
      <c r="B37" s="53">
        <v>442.1287603918795</v>
      </c>
      <c r="C37" s="53">
        <v>0</v>
      </c>
      <c r="D37" s="53">
        <v>442.1287603918795</v>
      </c>
      <c r="E37" s="54">
        <v>0.52129833916012813</v>
      </c>
      <c r="F37" s="13"/>
      <c r="G37" s="52">
        <v>1936</v>
      </c>
      <c r="H37" s="53">
        <v>639.6911128532729</v>
      </c>
      <c r="I37" s="55">
        <v>0.30864197530864246</v>
      </c>
      <c r="J37" s="56">
        <v>0.7542371014505711</v>
      </c>
      <c r="K37" s="18"/>
      <c r="L37" s="18"/>
      <c r="M37" s="18"/>
    </row>
    <row r="38" spans="1:13" ht="12.75" customHeight="1" x14ac:dyDescent="0.2">
      <c r="A38" s="52">
        <v>1948</v>
      </c>
      <c r="B38" s="53">
        <v>438.55831269620694</v>
      </c>
      <c r="C38" s="53">
        <v>0</v>
      </c>
      <c r="D38" s="53">
        <v>438.55831269620694</v>
      </c>
      <c r="E38" s="54">
        <v>0.5170885509252201</v>
      </c>
      <c r="F38" s="13"/>
      <c r="G38" s="52">
        <v>1985</v>
      </c>
      <c r="H38" s="53">
        <v>635.01107018819891</v>
      </c>
      <c r="I38" s="55">
        <v>0.32098765432098819</v>
      </c>
      <c r="J38" s="56">
        <v>0.74871902914435162</v>
      </c>
      <c r="K38" s="18"/>
      <c r="L38" s="18"/>
      <c r="M38" s="18"/>
    </row>
    <row r="39" spans="1:13" ht="12.75" customHeight="1" x14ac:dyDescent="0.2">
      <c r="A39" s="52">
        <v>1949</v>
      </c>
      <c r="B39" s="53">
        <v>325.42701990235713</v>
      </c>
      <c r="C39" s="53">
        <v>0</v>
      </c>
      <c r="D39" s="53">
        <v>325.42701990235713</v>
      </c>
      <c r="E39" s="54">
        <v>0.38369945633612434</v>
      </c>
      <c r="F39" s="13"/>
      <c r="G39" s="52">
        <v>1937</v>
      </c>
      <c r="H39" s="53">
        <v>633.47875828089184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514.05055883418549</v>
      </c>
      <c r="C40" s="53">
        <v>0</v>
      </c>
      <c r="D40" s="53">
        <v>514.05055883418549</v>
      </c>
      <c r="E40" s="54">
        <v>0.60609878065176981</v>
      </c>
      <c r="F40" s="13"/>
      <c r="G40" s="52">
        <v>1945</v>
      </c>
      <c r="H40" s="53">
        <v>629.3131581838569</v>
      </c>
      <c r="I40" s="55">
        <v>0.34567901234567955</v>
      </c>
      <c r="J40" s="56">
        <v>0.74200082320382121</v>
      </c>
      <c r="K40" s="18"/>
      <c r="L40" s="18"/>
      <c r="M40" s="18"/>
    </row>
    <row r="41" spans="1:13" ht="12.75" customHeight="1" x14ac:dyDescent="0.2">
      <c r="A41" s="52">
        <v>1951</v>
      </c>
      <c r="B41" s="53">
        <v>665.2105689127203</v>
      </c>
      <c r="C41" s="53">
        <v>0</v>
      </c>
      <c r="D41" s="53">
        <v>665.2105689127203</v>
      </c>
      <c r="E41" s="54">
        <v>0.78432618692030742</v>
      </c>
      <c r="F41" s="13"/>
      <c r="G41" s="52">
        <v>1945</v>
      </c>
      <c r="H41" s="53">
        <v>629.3131581838569</v>
      </c>
      <c r="I41" s="55">
        <v>0.35802469135802528</v>
      </c>
      <c r="J41" s="56">
        <v>0.74200082320382121</v>
      </c>
      <c r="K41" s="18"/>
      <c r="L41" s="18"/>
      <c r="M41" s="18"/>
    </row>
    <row r="42" spans="1:13" ht="12.75" customHeight="1" x14ac:dyDescent="0.2">
      <c r="A42" s="52">
        <v>1952</v>
      </c>
      <c r="B42" s="53">
        <v>768.90036201102998</v>
      </c>
      <c r="C42" s="53">
        <v>0</v>
      </c>
      <c r="D42" s="53">
        <v>768.90036201102998</v>
      </c>
      <c r="E42" s="54">
        <v>0.90658314410648133</v>
      </c>
      <c r="F42" s="13"/>
      <c r="G42" s="52">
        <v>2000</v>
      </c>
      <c r="H42" s="53">
        <v>627.98951733749857</v>
      </c>
      <c r="I42" s="55">
        <v>0.37037037037037096</v>
      </c>
      <c r="J42" s="56">
        <v>0.74044016523115397</v>
      </c>
      <c r="K42" s="18"/>
      <c r="L42" s="18"/>
      <c r="M42" s="18"/>
    </row>
    <row r="43" spans="1:13" ht="12.75" customHeight="1" x14ac:dyDescent="0.2">
      <c r="A43" s="52">
        <v>1953</v>
      </c>
      <c r="B43" s="53">
        <v>538.16248336662068</v>
      </c>
      <c r="C43" s="53">
        <v>0</v>
      </c>
      <c r="D43" s="53">
        <v>538.16248336662068</v>
      </c>
      <c r="E43" s="54">
        <v>0.63452829562286517</v>
      </c>
      <c r="F43" s="13"/>
      <c r="G43" s="52">
        <v>1975</v>
      </c>
      <c r="H43" s="53">
        <v>602.86709702952612</v>
      </c>
      <c r="I43" s="55">
        <v>0.38271604938271669</v>
      </c>
      <c r="J43" s="56">
        <v>0.71081921053320374</v>
      </c>
      <c r="K43" s="18"/>
      <c r="L43" s="18"/>
      <c r="M43" s="18"/>
    </row>
    <row r="44" spans="1:13" ht="12.75" customHeight="1" x14ac:dyDescent="0.2">
      <c r="A44" s="52">
        <v>1954</v>
      </c>
      <c r="B44" s="53">
        <v>541.86846432091113</v>
      </c>
      <c r="C44" s="53">
        <v>0</v>
      </c>
      <c r="D44" s="53">
        <v>541.86846432091113</v>
      </c>
      <c r="E44" s="54">
        <v>0.63889788631567224</v>
      </c>
      <c r="F44" s="13"/>
      <c r="G44" s="52">
        <v>1927</v>
      </c>
      <c r="H44" s="53">
        <v>590.91216738884816</v>
      </c>
      <c r="I44" s="55">
        <v>0.39506172839506237</v>
      </c>
      <c r="J44" s="56">
        <v>0.69672357703282295</v>
      </c>
      <c r="K44" s="18"/>
      <c r="L44" s="18"/>
      <c r="M44" s="18"/>
    </row>
    <row r="45" spans="1:13" ht="12.75" customHeight="1" x14ac:dyDescent="0.2">
      <c r="A45" s="52">
        <v>1955</v>
      </c>
      <c r="B45" s="53">
        <v>356.42981572033108</v>
      </c>
      <c r="C45" s="53">
        <v>0</v>
      </c>
      <c r="D45" s="53">
        <v>356.42981572033108</v>
      </c>
      <c r="E45" s="54">
        <v>0.42025375322218417</v>
      </c>
      <c r="F45" s="13"/>
      <c r="G45" s="52">
        <v>1942</v>
      </c>
      <c r="H45" s="53">
        <v>590.29089621979961</v>
      </c>
      <c r="I45" s="55">
        <v>0.40740740740740805</v>
      </c>
      <c r="J45" s="56">
        <v>0.69599105823376084</v>
      </c>
      <c r="K45" s="18"/>
      <c r="L45" s="18"/>
      <c r="M45" s="18"/>
    </row>
    <row r="46" spans="1:13" ht="12.75" customHeight="1" x14ac:dyDescent="0.2">
      <c r="A46" s="52">
        <v>1956</v>
      </c>
      <c r="B46" s="53">
        <v>752.84609605235903</v>
      </c>
      <c r="C46" s="53">
        <v>0</v>
      </c>
      <c r="D46" s="53">
        <v>752.84609605235903</v>
      </c>
      <c r="E46" s="54">
        <v>0.88765412855618719</v>
      </c>
      <c r="F46" s="13"/>
      <c r="G46" s="52">
        <v>1971</v>
      </c>
      <c r="H46" s="53">
        <v>580.55155069282876</v>
      </c>
      <c r="I46" s="55">
        <v>0.41975308641975378</v>
      </c>
      <c r="J46" s="56">
        <v>0.68450774137553061</v>
      </c>
      <c r="K46" s="18"/>
      <c r="L46" s="18"/>
      <c r="M46" s="18"/>
    </row>
    <row r="47" spans="1:13" ht="12.75" customHeight="1" x14ac:dyDescent="0.2">
      <c r="A47" s="52">
        <v>1957</v>
      </c>
      <c r="B47" s="53">
        <v>467.30198468703276</v>
      </c>
      <c r="C47" s="53">
        <v>0</v>
      </c>
      <c r="D47" s="53">
        <v>467.30198468703276</v>
      </c>
      <c r="E47" s="54">
        <v>0.55097919503735604</v>
      </c>
      <c r="F47" s="13"/>
      <c r="G47" s="52">
        <v>1946</v>
      </c>
      <c r="H47" s="53">
        <v>576.76539315131015</v>
      </c>
      <c r="I47" s="55">
        <v>0.43209876543209946</v>
      </c>
      <c r="J47" s="56">
        <v>0.68004361731257024</v>
      </c>
      <c r="K47" s="18"/>
      <c r="L47" s="18"/>
      <c r="M47" s="18"/>
    </row>
    <row r="48" spans="1:13" ht="12.75" customHeight="1" x14ac:dyDescent="0.2">
      <c r="A48" s="52">
        <v>1958</v>
      </c>
      <c r="B48" s="53">
        <v>848.13000005607466</v>
      </c>
      <c r="C48" s="53">
        <v>0</v>
      </c>
      <c r="D48" s="53">
        <v>848.13000005607466</v>
      </c>
      <c r="E48" s="54">
        <v>1.0000000000661156</v>
      </c>
      <c r="F48" s="13"/>
      <c r="G48" s="52">
        <v>1935</v>
      </c>
      <c r="H48" s="53">
        <v>570.1422977190889</v>
      </c>
      <c r="I48" s="55">
        <v>0.4444444444444452</v>
      </c>
      <c r="J48" s="56">
        <v>0.67223456040829699</v>
      </c>
      <c r="K48" s="18"/>
      <c r="L48" s="18"/>
      <c r="M48" s="18"/>
    </row>
    <row r="49" spans="1:13" ht="12.75" customHeight="1" x14ac:dyDescent="0.2">
      <c r="A49" s="52">
        <v>1959</v>
      </c>
      <c r="B49" s="53">
        <v>466.32300068620975</v>
      </c>
      <c r="C49" s="53">
        <v>0</v>
      </c>
      <c r="D49" s="53">
        <v>466.32300068620975</v>
      </c>
      <c r="E49" s="54">
        <v>0.54982490972635067</v>
      </c>
      <c r="F49" s="13"/>
      <c r="G49" s="52">
        <v>1965</v>
      </c>
      <c r="H49" s="53">
        <v>563.46408907679415</v>
      </c>
      <c r="I49" s="55">
        <v>0.45679012345679088</v>
      </c>
      <c r="J49" s="56">
        <v>0.66436052147288049</v>
      </c>
      <c r="K49" s="18"/>
      <c r="L49" s="18"/>
      <c r="M49" s="18"/>
    </row>
    <row r="50" spans="1:13" ht="12.75" customHeight="1" x14ac:dyDescent="0.2">
      <c r="A50" s="52">
        <v>1960</v>
      </c>
      <c r="B50" s="53">
        <v>411.19085025429064</v>
      </c>
      <c r="C50" s="53">
        <v>0</v>
      </c>
      <c r="D50" s="53">
        <v>411.19085025429064</v>
      </c>
      <c r="E50" s="54">
        <v>0.48482054667832836</v>
      </c>
      <c r="F50" s="13"/>
      <c r="G50" s="52">
        <v>1963</v>
      </c>
      <c r="H50" s="53">
        <v>559.82214935570073</v>
      </c>
      <c r="I50" s="55">
        <v>0.46913580246913655</v>
      </c>
      <c r="J50" s="56">
        <v>0.66006643952660649</v>
      </c>
      <c r="K50" s="18"/>
      <c r="L50" s="18"/>
      <c r="M50" s="18"/>
    </row>
    <row r="51" spans="1:13" ht="12.75" customHeight="1" x14ac:dyDescent="0.2">
      <c r="A51" s="52">
        <v>1961</v>
      </c>
      <c r="B51" s="53">
        <v>326.04515518526733</v>
      </c>
      <c r="C51" s="53">
        <v>0</v>
      </c>
      <c r="D51" s="53">
        <v>326.04515518526733</v>
      </c>
      <c r="E51" s="54">
        <v>0.38442827772306998</v>
      </c>
      <c r="F51" s="13"/>
      <c r="G51" s="52">
        <v>1993</v>
      </c>
      <c r="H51" s="53">
        <v>558.00086904220541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475.07101822351359</v>
      </c>
      <c r="C52" s="53">
        <v>0</v>
      </c>
      <c r="D52" s="53">
        <v>475.07101822351359</v>
      </c>
      <c r="E52" s="54">
        <v>0.56013938691416831</v>
      </c>
      <c r="F52" s="13"/>
      <c r="G52" s="52">
        <v>1940</v>
      </c>
      <c r="H52" s="53">
        <v>549.22863577537021</v>
      </c>
      <c r="I52" s="55">
        <v>0.49382716049382797</v>
      </c>
      <c r="J52" s="56">
        <v>0.64757600341382837</v>
      </c>
      <c r="K52" s="18"/>
      <c r="L52" s="18"/>
      <c r="M52" s="18"/>
    </row>
    <row r="53" spans="1:13" ht="12.75" customHeight="1" x14ac:dyDescent="0.2">
      <c r="A53" s="52">
        <v>1963</v>
      </c>
      <c r="B53" s="53">
        <v>559.82214935570073</v>
      </c>
      <c r="C53" s="53">
        <v>0</v>
      </c>
      <c r="D53" s="53">
        <v>559.82214935570073</v>
      </c>
      <c r="E53" s="54">
        <v>0.66006643952660649</v>
      </c>
      <c r="F53" s="13"/>
      <c r="G53" s="52">
        <v>1954</v>
      </c>
      <c r="H53" s="53">
        <v>541.86846432091113</v>
      </c>
      <c r="I53" s="55">
        <v>0.50617283950617364</v>
      </c>
      <c r="J53" s="56">
        <v>0.63889788631567224</v>
      </c>
      <c r="K53" s="18"/>
      <c r="L53" s="18"/>
      <c r="M53" s="18"/>
    </row>
    <row r="54" spans="1:13" ht="12.75" customHeight="1" x14ac:dyDescent="0.2">
      <c r="A54" s="52">
        <v>1964</v>
      </c>
      <c r="B54" s="53">
        <v>525.64186670230242</v>
      </c>
      <c r="C54" s="53">
        <v>0</v>
      </c>
      <c r="D54" s="53">
        <v>525.64186670230242</v>
      </c>
      <c r="E54" s="54">
        <v>0.61976568061771475</v>
      </c>
      <c r="F54" s="13"/>
      <c r="G54" s="52">
        <v>1989</v>
      </c>
      <c r="H54" s="53">
        <v>538.64028586341408</v>
      </c>
      <c r="I54" s="55">
        <v>0.51851851851851938</v>
      </c>
      <c r="J54" s="56">
        <v>0.63509165559927616</v>
      </c>
      <c r="K54" s="18"/>
      <c r="L54" s="18"/>
      <c r="M54" s="18"/>
    </row>
    <row r="55" spans="1:13" ht="12" customHeight="1" x14ac:dyDescent="0.2">
      <c r="A55" s="47">
        <v>1965</v>
      </c>
      <c r="B55" s="48">
        <v>563.46408907679415</v>
      </c>
      <c r="C55" s="48">
        <v>0</v>
      </c>
      <c r="D55" s="48">
        <v>563.46408907679415</v>
      </c>
      <c r="E55" s="49">
        <v>0.66436052147288049</v>
      </c>
      <c r="F55" s="13"/>
      <c r="G55" s="47">
        <v>1953</v>
      </c>
      <c r="H55" s="48">
        <v>538.16248336662068</v>
      </c>
      <c r="I55" s="50">
        <v>0.53086419753086511</v>
      </c>
      <c r="J55" s="51">
        <v>0.63452829562286517</v>
      </c>
      <c r="K55" s="18"/>
      <c r="L55" s="18"/>
      <c r="M55" s="18"/>
    </row>
    <row r="56" spans="1:13" ht="12" customHeight="1" x14ac:dyDescent="0.2">
      <c r="A56" s="52">
        <v>1966</v>
      </c>
      <c r="B56" s="53">
        <v>536.8028158122064</v>
      </c>
      <c r="C56" s="53">
        <v>0</v>
      </c>
      <c r="D56" s="53">
        <v>536.8028158122064</v>
      </c>
      <c r="E56" s="54">
        <v>0.63292515983658926</v>
      </c>
      <c r="F56" s="13"/>
      <c r="G56" s="52">
        <v>1923</v>
      </c>
      <c r="H56" s="53">
        <v>537.83485408494039</v>
      </c>
      <c r="I56" s="55">
        <v>0.54320987654321073</v>
      </c>
      <c r="J56" s="56">
        <v>0.6341419995577805</v>
      </c>
      <c r="K56" s="18"/>
      <c r="L56" s="18"/>
      <c r="M56" s="18"/>
    </row>
    <row r="57" spans="1:13" ht="12" customHeight="1" x14ac:dyDescent="0.2">
      <c r="A57" s="52">
        <v>1967</v>
      </c>
      <c r="B57" s="53">
        <v>848.13000005607455</v>
      </c>
      <c r="C57" s="53">
        <v>0</v>
      </c>
      <c r="D57" s="53">
        <v>848.13000005607455</v>
      </c>
      <c r="E57" s="54">
        <v>1.0000000000661156</v>
      </c>
      <c r="F57" s="13"/>
      <c r="G57" s="52">
        <v>1966</v>
      </c>
      <c r="H57" s="53">
        <v>536.8028158122064</v>
      </c>
      <c r="I57" s="55">
        <v>0.55555555555555647</v>
      </c>
      <c r="J57" s="56">
        <v>0.63292515983658926</v>
      </c>
      <c r="K57" s="18"/>
      <c r="L57" s="18"/>
      <c r="M57" s="18"/>
    </row>
    <row r="58" spans="1:13" ht="12" customHeight="1" x14ac:dyDescent="0.2">
      <c r="A58" s="52">
        <v>1968</v>
      </c>
      <c r="B58" s="53">
        <v>454.28388865010686</v>
      </c>
      <c r="C58" s="53">
        <v>0</v>
      </c>
      <c r="D58" s="53">
        <v>454.28388865010686</v>
      </c>
      <c r="E58" s="54">
        <v>0.5356300197494569</v>
      </c>
      <c r="F58" s="13"/>
      <c r="G58" s="52">
        <v>1964</v>
      </c>
      <c r="H58" s="53">
        <v>525.64186670230242</v>
      </c>
      <c r="I58" s="55">
        <v>0.5679012345679022</v>
      </c>
      <c r="J58" s="56">
        <v>0.61976568061771475</v>
      </c>
      <c r="K58" s="18"/>
      <c r="L58" s="18"/>
      <c r="M58" s="18"/>
    </row>
    <row r="59" spans="1:13" ht="12" customHeight="1" x14ac:dyDescent="0.2">
      <c r="A59" s="52">
        <v>1969</v>
      </c>
      <c r="B59" s="53">
        <v>848.13000005607455</v>
      </c>
      <c r="C59" s="53">
        <v>0</v>
      </c>
      <c r="D59" s="53">
        <v>848.13000005607455</v>
      </c>
      <c r="E59" s="54">
        <v>1.0000000000661156</v>
      </c>
      <c r="F59" s="13"/>
      <c r="G59" s="52">
        <v>2003</v>
      </c>
      <c r="H59" s="53">
        <v>521.17357091816541</v>
      </c>
      <c r="I59" s="55">
        <v>0.58024691358024783</v>
      </c>
      <c r="J59" s="56">
        <v>0.61449727154818889</v>
      </c>
      <c r="K59" s="18"/>
      <c r="L59" s="18"/>
      <c r="M59" s="18"/>
    </row>
    <row r="60" spans="1:13" ht="12" customHeight="1" x14ac:dyDescent="0.2">
      <c r="A60" s="52">
        <v>1970</v>
      </c>
      <c r="B60" s="53">
        <v>642.75956216486259</v>
      </c>
      <c r="C60" s="53">
        <v>0</v>
      </c>
      <c r="D60" s="53">
        <v>642.75956216486259</v>
      </c>
      <c r="E60" s="54">
        <v>0.75785500119658844</v>
      </c>
      <c r="F60" s="13"/>
      <c r="G60" s="52">
        <v>1950</v>
      </c>
      <c r="H60" s="53">
        <v>514.05055883418549</v>
      </c>
      <c r="I60" s="55">
        <v>0.59259259259259356</v>
      </c>
      <c r="J60" s="56">
        <v>0.60609878065176981</v>
      </c>
      <c r="K60" s="18"/>
      <c r="L60" s="18"/>
      <c r="M60" s="18"/>
    </row>
    <row r="61" spans="1:13" ht="12" customHeight="1" x14ac:dyDescent="0.2">
      <c r="A61" s="52">
        <v>1971</v>
      </c>
      <c r="B61" s="53">
        <v>580.55155069282876</v>
      </c>
      <c r="C61" s="53">
        <v>0</v>
      </c>
      <c r="D61" s="53">
        <v>580.55155069282876</v>
      </c>
      <c r="E61" s="54">
        <v>0.68450774137553061</v>
      </c>
      <c r="F61" s="13"/>
      <c r="G61" s="52">
        <v>1962</v>
      </c>
      <c r="H61" s="53">
        <v>475.07101822351359</v>
      </c>
      <c r="I61" s="55">
        <v>0.60493827160493929</v>
      </c>
      <c r="J61" s="56">
        <v>0.56013938691416831</v>
      </c>
      <c r="K61" s="18"/>
      <c r="L61" s="18"/>
      <c r="M61" s="18"/>
    </row>
    <row r="62" spans="1:13" ht="12" customHeight="1" x14ac:dyDescent="0.2">
      <c r="A62" s="52">
        <v>1972</v>
      </c>
      <c r="B62" s="53">
        <v>437.39355745508357</v>
      </c>
      <c r="C62" s="53">
        <v>0</v>
      </c>
      <c r="D62" s="53">
        <v>437.39355745508357</v>
      </c>
      <c r="E62" s="54">
        <v>0.51571522933404501</v>
      </c>
      <c r="F62" s="13"/>
      <c r="G62" s="52">
        <v>1981</v>
      </c>
      <c r="H62" s="53">
        <v>472.91590937886616</v>
      </c>
      <c r="I62" s="55">
        <v>0.61728395061728492</v>
      </c>
      <c r="J62" s="56">
        <v>0.55759837451672045</v>
      </c>
      <c r="K62" s="18"/>
      <c r="L62" s="18"/>
      <c r="M62" s="18"/>
    </row>
    <row r="63" spans="1:13" ht="12" customHeight="1" x14ac:dyDescent="0.2">
      <c r="A63" s="52">
        <v>1973</v>
      </c>
      <c r="B63" s="53">
        <v>663.91665551757433</v>
      </c>
      <c r="C63" s="53">
        <v>0</v>
      </c>
      <c r="D63" s="53">
        <v>663.91665551757433</v>
      </c>
      <c r="E63" s="54">
        <v>0.78280057953093785</v>
      </c>
      <c r="F63" s="13"/>
      <c r="G63" s="52">
        <v>1957</v>
      </c>
      <c r="H63" s="53">
        <v>467.30198468703276</v>
      </c>
      <c r="I63" s="55">
        <v>0.62962962962963065</v>
      </c>
      <c r="J63" s="56">
        <v>0.55097919503735604</v>
      </c>
      <c r="K63" s="18"/>
      <c r="L63" s="18"/>
      <c r="M63" s="18"/>
    </row>
    <row r="64" spans="1:13" ht="12" customHeight="1" x14ac:dyDescent="0.2">
      <c r="A64" s="52">
        <v>1974</v>
      </c>
      <c r="B64" s="53">
        <v>721.58827368301525</v>
      </c>
      <c r="C64" s="53">
        <v>0</v>
      </c>
      <c r="D64" s="53">
        <v>721.58827368301525</v>
      </c>
      <c r="E64" s="54">
        <v>0.85079913890914749</v>
      </c>
      <c r="F64" s="13"/>
      <c r="G64" s="52">
        <v>1959</v>
      </c>
      <c r="H64" s="53">
        <v>466.32300068620975</v>
      </c>
      <c r="I64" s="55">
        <v>0.64197530864197638</v>
      </c>
      <c r="J64" s="56">
        <v>0.54982490972635067</v>
      </c>
      <c r="K64" s="18"/>
      <c r="L64" s="18"/>
      <c r="M64" s="18"/>
    </row>
    <row r="65" spans="1:13" ht="12" customHeight="1" x14ac:dyDescent="0.2">
      <c r="A65" s="52">
        <v>1975</v>
      </c>
      <c r="B65" s="53">
        <v>602.86709702952612</v>
      </c>
      <c r="C65" s="53">
        <v>0</v>
      </c>
      <c r="D65" s="53">
        <v>602.86709702952612</v>
      </c>
      <c r="E65" s="54">
        <v>0.71081921053320374</v>
      </c>
      <c r="F65" s="13"/>
      <c r="G65" s="52">
        <v>1968</v>
      </c>
      <c r="H65" s="53">
        <v>454.28388865010686</v>
      </c>
      <c r="I65" s="55">
        <v>0.65432098765432201</v>
      </c>
      <c r="J65" s="56">
        <v>0.5356300197494569</v>
      </c>
      <c r="K65" s="18"/>
      <c r="L65" s="18"/>
      <c r="M65" s="18"/>
    </row>
    <row r="66" spans="1:13" ht="12" customHeight="1" x14ac:dyDescent="0.2">
      <c r="A66" s="52">
        <v>1976</v>
      </c>
      <c r="B66" s="53">
        <v>353.9304081528353</v>
      </c>
      <c r="C66" s="53">
        <v>0</v>
      </c>
      <c r="D66" s="53">
        <v>353.9304081528353</v>
      </c>
      <c r="E66" s="54">
        <v>0.41730679041283214</v>
      </c>
      <c r="F66" s="13"/>
      <c r="G66" s="52">
        <v>1947</v>
      </c>
      <c r="H66" s="53">
        <v>442.1287603918795</v>
      </c>
      <c r="I66" s="55">
        <v>0.66666666666666774</v>
      </c>
      <c r="J66" s="56">
        <v>0.52129833916012813</v>
      </c>
      <c r="K66" s="18"/>
      <c r="L66" s="18"/>
      <c r="M66" s="18"/>
    </row>
    <row r="67" spans="1:13" ht="12" customHeight="1" x14ac:dyDescent="0.2">
      <c r="A67" s="52">
        <v>1977</v>
      </c>
      <c r="B67" s="53">
        <v>90.371737185805515</v>
      </c>
      <c r="C67" s="53">
        <v>0</v>
      </c>
      <c r="D67" s="53">
        <v>90.371737185805515</v>
      </c>
      <c r="E67" s="54">
        <v>0.10655410984849671</v>
      </c>
      <c r="F67" s="13"/>
      <c r="G67" s="52">
        <v>1948</v>
      </c>
      <c r="H67" s="53">
        <v>438.55831269620694</v>
      </c>
      <c r="I67" s="55">
        <v>0.67901234567901347</v>
      </c>
      <c r="J67" s="56">
        <v>0.5170885509252201</v>
      </c>
      <c r="K67" s="18"/>
      <c r="L67" s="18"/>
      <c r="M67" s="18"/>
    </row>
    <row r="68" spans="1:13" ht="12" customHeight="1" x14ac:dyDescent="0.2">
      <c r="A68" s="52">
        <v>1978</v>
      </c>
      <c r="B68" s="53">
        <v>685.93848907933739</v>
      </c>
      <c r="C68" s="53">
        <v>0</v>
      </c>
      <c r="D68" s="53">
        <v>685.93848907933739</v>
      </c>
      <c r="E68" s="54">
        <v>0.80876574237361887</v>
      </c>
      <c r="F68" s="13"/>
      <c r="G68" s="52">
        <v>1926</v>
      </c>
      <c r="H68" s="53">
        <v>437.47420016657435</v>
      </c>
      <c r="I68" s="55">
        <v>0.6913580246913591</v>
      </c>
      <c r="J68" s="56">
        <v>0.51581031229478302</v>
      </c>
      <c r="K68" s="18"/>
      <c r="L68" s="18"/>
      <c r="M68" s="18"/>
    </row>
    <row r="69" spans="1:13" ht="12" customHeight="1" x14ac:dyDescent="0.2">
      <c r="A69" s="52">
        <v>1979</v>
      </c>
      <c r="B69" s="53">
        <v>629.3131581838569</v>
      </c>
      <c r="C69" s="53">
        <v>0</v>
      </c>
      <c r="D69" s="53">
        <v>629.3131581838569</v>
      </c>
      <c r="E69" s="54">
        <v>0.74200082320382121</v>
      </c>
      <c r="F69" s="13"/>
      <c r="G69" s="52">
        <v>1972</v>
      </c>
      <c r="H69" s="53">
        <v>437.39355745508357</v>
      </c>
      <c r="I69" s="55">
        <v>0.70370370370370483</v>
      </c>
      <c r="J69" s="56">
        <v>0.51571522933404501</v>
      </c>
      <c r="K69" s="18"/>
      <c r="L69" s="18"/>
      <c r="M69" s="18"/>
    </row>
    <row r="70" spans="1:13" ht="12" customHeight="1" x14ac:dyDescent="0.2">
      <c r="A70" s="52">
        <v>1980</v>
      </c>
      <c r="B70" s="53">
        <v>848.13000005607478</v>
      </c>
      <c r="C70" s="53">
        <v>0</v>
      </c>
      <c r="D70" s="53">
        <v>848.13000005607478</v>
      </c>
      <c r="E70" s="54">
        <v>1.0000000000661158</v>
      </c>
      <c r="F70" s="13"/>
      <c r="G70" s="52">
        <v>1960</v>
      </c>
      <c r="H70" s="53">
        <v>411.19085025429064</v>
      </c>
      <c r="I70" s="55">
        <v>0.71604938271605056</v>
      </c>
      <c r="J70" s="56">
        <v>0.48482054667832836</v>
      </c>
      <c r="K70" s="18"/>
      <c r="L70" s="18"/>
      <c r="M70" s="18"/>
    </row>
    <row r="71" spans="1:13" ht="12" customHeight="1" x14ac:dyDescent="0.2">
      <c r="A71" s="52">
        <v>1981</v>
      </c>
      <c r="B71" s="53">
        <v>472.91590937886616</v>
      </c>
      <c r="C71" s="53">
        <v>0</v>
      </c>
      <c r="D71" s="53">
        <v>472.91590937886616</v>
      </c>
      <c r="E71" s="54">
        <v>0.55759837451672045</v>
      </c>
      <c r="F71" s="13"/>
      <c r="G71" s="52">
        <v>1944</v>
      </c>
      <c r="H71" s="53">
        <v>357.71050823304932</v>
      </c>
      <c r="I71" s="55">
        <v>0.7283950617283963</v>
      </c>
      <c r="J71" s="56">
        <v>0.4217637723380252</v>
      </c>
      <c r="K71" s="18"/>
      <c r="L71" s="18"/>
      <c r="M71" s="18"/>
    </row>
    <row r="72" spans="1:13" ht="12" customHeight="1" x14ac:dyDescent="0.2">
      <c r="A72" s="52">
        <v>1982</v>
      </c>
      <c r="B72" s="53">
        <v>848.13000005607466</v>
      </c>
      <c r="C72" s="53">
        <v>0</v>
      </c>
      <c r="D72" s="53">
        <v>848.13000005607466</v>
      </c>
      <c r="E72" s="54">
        <v>1.0000000000661156</v>
      </c>
      <c r="F72" s="13"/>
      <c r="G72" s="52">
        <v>1955</v>
      </c>
      <c r="H72" s="53">
        <v>356.42981572033108</v>
      </c>
      <c r="I72" s="55">
        <v>0.74074074074074192</v>
      </c>
      <c r="J72" s="56">
        <v>0.42025375322218417</v>
      </c>
      <c r="K72" s="18"/>
      <c r="L72" s="18"/>
      <c r="M72" s="18"/>
    </row>
    <row r="73" spans="1:13" ht="12" customHeight="1" x14ac:dyDescent="0.2">
      <c r="A73" s="52">
        <v>1983</v>
      </c>
      <c r="B73" s="53">
        <v>848.13000005607455</v>
      </c>
      <c r="C73" s="53">
        <v>0</v>
      </c>
      <c r="D73" s="53">
        <v>848.13000005607455</v>
      </c>
      <c r="E73" s="54">
        <v>1.0000000000661156</v>
      </c>
      <c r="F73" s="13"/>
      <c r="G73" s="52">
        <v>1976</v>
      </c>
      <c r="H73" s="53">
        <v>353.9304081528353</v>
      </c>
      <c r="I73" s="55">
        <v>0.75308641975308765</v>
      </c>
      <c r="J73" s="56">
        <v>0.41730679041283214</v>
      </c>
      <c r="K73" s="18"/>
      <c r="L73" s="18"/>
      <c r="M73" s="18"/>
    </row>
    <row r="74" spans="1:13" ht="12" customHeight="1" x14ac:dyDescent="0.2">
      <c r="A74" s="52">
        <v>1984</v>
      </c>
      <c r="B74" s="53">
        <v>666.88124759962602</v>
      </c>
      <c r="C74" s="53">
        <v>0</v>
      </c>
      <c r="D74" s="53">
        <v>666.88124759962602</v>
      </c>
      <c r="E74" s="54">
        <v>0.78629602490140194</v>
      </c>
      <c r="F74" s="13"/>
      <c r="G74" s="52">
        <v>1925</v>
      </c>
      <c r="H74" s="53">
        <v>348.89597957803466</v>
      </c>
      <c r="I74" s="55">
        <v>0.76543209876543339</v>
      </c>
      <c r="J74" s="56">
        <v>0.4113708742504506</v>
      </c>
      <c r="K74" s="18"/>
      <c r="L74" s="18"/>
      <c r="M74" s="18"/>
    </row>
    <row r="75" spans="1:13" ht="12" customHeight="1" x14ac:dyDescent="0.2">
      <c r="A75" s="52">
        <v>1985</v>
      </c>
      <c r="B75" s="53">
        <v>635.01107018819891</v>
      </c>
      <c r="C75" s="53">
        <v>0</v>
      </c>
      <c r="D75" s="53">
        <v>635.01107018819891</v>
      </c>
      <c r="E75" s="54">
        <v>0.74871902914435162</v>
      </c>
      <c r="F75" s="13"/>
      <c r="G75" s="52">
        <v>2002</v>
      </c>
      <c r="H75" s="53">
        <v>339.79874576949112</v>
      </c>
      <c r="I75" s="55">
        <v>0.77777777777777901</v>
      </c>
      <c r="J75" s="56">
        <v>0.40064464854384485</v>
      </c>
      <c r="K75" s="18"/>
      <c r="L75" s="18"/>
      <c r="M75" s="18"/>
    </row>
    <row r="76" spans="1:13" ht="12" customHeight="1" x14ac:dyDescent="0.2">
      <c r="A76" s="52">
        <v>1986</v>
      </c>
      <c r="B76" s="53">
        <v>754.8822763308325</v>
      </c>
      <c r="C76" s="53">
        <v>0</v>
      </c>
      <c r="D76" s="53">
        <v>754.8822763308325</v>
      </c>
      <c r="E76" s="54">
        <v>0.89005491649963153</v>
      </c>
      <c r="F76" s="13"/>
      <c r="G76" s="52">
        <v>1939</v>
      </c>
      <c r="H76" s="53">
        <v>336.3721765970987</v>
      </c>
      <c r="I76" s="55">
        <v>0.79012345679012475</v>
      </c>
      <c r="J76" s="56">
        <v>0.3966045023723942</v>
      </c>
      <c r="K76" s="18"/>
      <c r="L76" s="18"/>
      <c r="M76" s="18"/>
    </row>
    <row r="77" spans="1:13" ht="12" customHeight="1" x14ac:dyDescent="0.2">
      <c r="A77" s="52">
        <v>1987</v>
      </c>
      <c r="B77" s="53">
        <v>181.84838085644225</v>
      </c>
      <c r="C77" s="53">
        <v>0</v>
      </c>
      <c r="D77" s="53">
        <v>181.84838085644225</v>
      </c>
      <c r="E77" s="54">
        <v>0.2144109757424478</v>
      </c>
      <c r="F77" s="13"/>
      <c r="G77" s="52">
        <v>1994</v>
      </c>
      <c r="H77" s="53">
        <v>336.1532462288655</v>
      </c>
      <c r="I77" s="55">
        <v>0.80246913580247048</v>
      </c>
      <c r="J77" s="56">
        <v>0.39634636934062645</v>
      </c>
      <c r="K77" s="18"/>
      <c r="L77" s="18"/>
      <c r="M77" s="18"/>
    </row>
    <row r="78" spans="1:13" ht="12" customHeight="1" x14ac:dyDescent="0.2">
      <c r="A78" s="52">
        <v>1988</v>
      </c>
      <c r="B78" s="53">
        <v>181.89815083171288</v>
      </c>
      <c r="C78" s="53">
        <v>0</v>
      </c>
      <c r="D78" s="53">
        <v>181.89815083171288</v>
      </c>
      <c r="E78" s="54">
        <v>0.21446965775495841</v>
      </c>
      <c r="F78" s="13"/>
      <c r="G78" s="52">
        <v>1933</v>
      </c>
      <c r="H78" s="53">
        <v>332.17957548624059</v>
      </c>
      <c r="I78" s="55">
        <v>0.8148148148148161</v>
      </c>
      <c r="J78" s="56">
        <v>0.39166115511329702</v>
      </c>
      <c r="K78" s="18"/>
      <c r="L78" s="18"/>
      <c r="M78" s="18"/>
    </row>
    <row r="79" spans="1:13" ht="12" customHeight="1" x14ac:dyDescent="0.2">
      <c r="A79" s="52">
        <v>1989</v>
      </c>
      <c r="B79" s="53">
        <v>538.64028586341408</v>
      </c>
      <c r="C79" s="53">
        <v>0</v>
      </c>
      <c r="D79" s="53">
        <v>538.64028586341408</v>
      </c>
      <c r="E79" s="54">
        <v>0.63509165559927616</v>
      </c>
      <c r="F79" s="13"/>
      <c r="G79" s="52">
        <v>1961</v>
      </c>
      <c r="H79" s="53">
        <v>326.04515518526733</v>
      </c>
      <c r="I79" s="55">
        <v>0.82716049382716184</v>
      </c>
      <c r="J79" s="56">
        <v>0.38442827772306998</v>
      </c>
      <c r="K79" s="18"/>
      <c r="L79" s="18"/>
      <c r="M79" s="18"/>
    </row>
    <row r="80" spans="1:13" ht="12" customHeight="1" x14ac:dyDescent="0.2">
      <c r="A80" s="52">
        <v>1990</v>
      </c>
      <c r="B80" s="53">
        <v>203.8096329571776</v>
      </c>
      <c r="C80" s="53">
        <v>0</v>
      </c>
      <c r="D80" s="53">
        <v>203.8096329571776</v>
      </c>
      <c r="E80" s="54">
        <v>0.24030470913324325</v>
      </c>
      <c r="F80" s="13"/>
      <c r="G80" s="52">
        <v>1949</v>
      </c>
      <c r="H80" s="53">
        <v>325.42701990235713</v>
      </c>
      <c r="I80" s="55">
        <v>0.83950617283950757</v>
      </c>
      <c r="J80" s="56">
        <v>0.38369945633612434</v>
      </c>
      <c r="K80" s="18"/>
      <c r="L80" s="18"/>
      <c r="M80" s="18"/>
    </row>
    <row r="81" spans="1:13" ht="12" customHeight="1" x14ac:dyDescent="0.2">
      <c r="A81" s="52">
        <v>1991</v>
      </c>
      <c r="B81" s="53">
        <v>127.44389266936842</v>
      </c>
      <c r="C81" s="53">
        <v>0</v>
      </c>
      <c r="D81" s="53">
        <v>127.44389266936842</v>
      </c>
      <c r="E81" s="54">
        <v>0.15026457343728961</v>
      </c>
      <c r="F81" s="13"/>
      <c r="G81" s="52">
        <v>1930</v>
      </c>
      <c r="H81" s="53">
        <v>312.73702391404692</v>
      </c>
      <c r="I81" s="55">
        <v>0.85185185185185319</v>
      </c>
      <c r="J81" s="56">
        <v>0.36873713217790544</v>
      </c>
      <c r="K81" s="18"/>
      <c r="L81" s="18"/>
      <c r="M81" s="18"/>
    </row>
    <row r="82" spans="1:13" ht="12" customHeight="1" x14ac:dyDescent="0.2">
      <c r="A82" s="52">
        <v>1992</v>
      </c>
      <c r="B82" s="53">
        <v>203.65705512175498</v>
      </c>
      <c r="C82" s="53">
        <v>0</v>
      </c>
      <c r="D82" s="53">
        <v>203.65705512175498</v>
      </c>
      <c r="E82" s="54">
        <v>0.24012481001940147</v>
      </c>
      <c r="F82" s="13"/>
      <c r="G82" s="52">
        <v>1932</v>
      </c>
      <c r="H82" s="53">
        <v>273.31861701708829</v>
      </c>
      <c r="I82" s="55">
        <v>0.86419753086419893</v>
      </c>
      <c r="J82" s="56">
        <v>0.32226028676864193</v>
      </c>
      <c r="K82" s="18"/>
      <c r="L82" s="18"/>
      <c r="M82" s="18"/>
    </row>
    <row r="83" spans="1:13" ht="12" customHeight="1" x14ac:dyDescent="0.2">
      <c r="A83" s="52">
        <v>1993</v>
      </c>
      <c r="B83" s="53">
        <v>558.00086904220541</v>
      </c>
      <c r="C83" s="53">
        <v>0</v>
      </c>
      <c r="D83" s="53">
        <v>558.00086904220541</v>
      </c>
      <c r="E83" s="54">
        <v>0.65791903250940942</v>
      </c>
      <c r="F83" s="13"/>
      <c r="G83" s="52">
        <v>1931</v>
      </c>
      <c r="H83" s="53">
        <v>271.75147867879247</v>
      </c>
      <c r="I83" s="55">
        <v>0.87654320987654466</v>
      </c>
      <c r="J83" s="56">
        <v>0.32041252954003807</v>
      </c>
      <c r="K83" s="18"/>
      <c r="L83" s="18"/>
      <c r="M83" s="18"/>
    </row>
    <row r="84" spans="1:13" ht="12" customHeight="1" x14ac:dyDescent="0.2">
      <c r="A84" s="52">
        <v>1994</v>
      </c>
      <c r="B84" s="53">
        <v>336.1532462288655</v>
      </c>
      <c r="C84" s="53">
        <v>0</v>
      </c>
      <c r="D84" s="53">
        <v>336.1532462288655</v>
      </c>
      <c r="E84" s="54">
        <v>0.39634636934062645</v>
      </c>
      <c r="F84" s="13"/>
      <c r="G84" s="52">
        <v>2001</v>
      </c>
      <c r="H84" s="53">
        <v>265.64569083646131</v>
      </c>
      <c r="I84" s="55">
        <v>0.88888888888889039</v>
      </c>
      <c r="J84" s="56">
        <v>0.31321341166620836</v>
      </c>
      <c r="K84" s="18"/>
      <c r="L84" s="18"/>
      <c r="M84" s="18"/>
    </row>
    <row r="85" spans="1:13" ht="12" customHeight="1" x14ac:dyDescent="0.2">
      <c r="A85" s="52">
        <v>1995</v>
      </c>
      <c r="B85" s="53">
        <v>695.74861190405875</v>
      </c>
      <c r="C85" s="53">
        <v>0</v>
      </c>
      <c r="D85" s="53">
        <v>695.74861190405875</v>
      </c>
      <c r="E85" s="54">
        <v>0.82033251023317033</v>
      </c>
      <c r="F85" s="13"/>
      <c r="G85" s="52">
        <v>1934</v>
      </c>
      <c r="H85" s="53">
        <v>215.57863826595994</v>
      </c>
      <c r="I85" s="55">
        <v>0.90123456790123602</v>
      </c>
      <c r="J85" s="56">
        <v>0.25418112584858449</v>
      </c>
      <c r="K85" s="18"/>
      <c r="L85" s="18"/>
      <c r="M85" s="18"/>
    </row>
    <row r="86" spans="1:13" ht="12" customHeight="1" x14ac:dyDescent="0.2">
      <c r="A86" s="52">
        <v>1996</v>
      </c>
      <c r="B86" s="53">
        <v>652.91549110964286</v>
      </c>
      <c r="C86" s="53">
        <v>0</v>
      </c>
      <c r="D86" s="53">
        <v>652.91549110964286</v>
      </c>
      <c r="E86" s="54">
        <v>0.76982949678662804</v>
      </c>
      <c r="F86" s="13"/>
      <c r="G86" s="52">
        <v>1990</v>
      </c>
      <c r="H86" s="53">
        <v>203.8096329571776</v>
      </c>
      <c r="I86" s="55">
        <v>0.91358024691358175</v>
      </c>
      <c r="J86" s="56">
        <v>0.24030470913324325</v>
      </c>
      <c r="K86" s="18"/>
      <c r="L86" s="18"/>
      <c r="M86" s="18"/>
    </row>
    <row r="87" spans="1:13" ht="12" customHeight="1" x14ac:dyDescent="0.2">
      <c r="A87" s="52">
        <v>1997</v>
      </c>
      <c r="B87" s="53">
        <v>718.32437825693796</v>
      </c>
      <c r="C87" s="53">
        <v>0</v>
      </c>
      <c r="D87" s="53">
        <v>718.32437825693796</v>
      </c>
      <c r="E87" s="54">
        <v>0.84695079558197206</v>
      </c>
      <c r="F87" s="13"/>
      <c r="G87" s="52">
        <v>1992</v>
      </c>
      <c r="H87" s="53">
        <v>203.65705512175498</v>
      </c>
      <c r="I87" s="55">
        <v>0.92592592592592748</v>
      </c>
      <c r="J87" s="56">
        <v>0.24012481001940147</v>
      </c>
      <c r="K87" s="18"/>
      <c r="L87" s="18"/>
      <c r="M87" s="18"/>
    </row>
    <row r="88" spans="1:13" ht="12" customHeight="1" x14ac:dyDescent="0.2">
      <c r="A88" s="52">
        <v>1998</v>
      </c>
      <c r="B88" s="53">
        <v>745.51605209651495</v>
      </c>
      <c r="C88" s="53">
        <v>0</v>
      </c>
      <c r="D88" s="53">
        <v>745.51605209651495</v>
      </c>
      <c r="E88" s="54">
        <v>0.87901153372303176</v>
      </c>
      <c r="F88" s="13"/>
      <c r="G88" s="52">
        <v>1924</v>
      </c>
      <c r="H88" s="53">
        <v>194.81327100911147</v>
      </c>
      <c r="I88" s="55">
        <v>0.93827160493827311</v>
      </c>
      <c r="J88" s="56">
        <v>0.22969741785942188</v>
      </c>
      <c r="K88" s="18"/>
      <c r="L88" s="18"/>
      <c r="M88" s="18"/>
    </row>
    <row r="89" spans="1:13" ht="12" customHeight="1" x14ac:dyDescent="0.2">
      <c r="A89" s="52">
        <v>1999</v>
      </c>
      <c r="B89" s="53">
        <v>649.07464435863903</v>
      </c>
      <c r="C89" s="53">
        <v>0</v>
      </c>
      <c r="D89" s="53">
        <v>649.07464435863903</v>
      </c>
      <c r="E89" s="54">
        <v>0.76530089061657891</v>
      </c>
      <c r="F89" s="13"/>
      <c r="G89" s="52">
        <v>1929</v>
      </c>
      <c r="H89" s="53">
        <v>190.23823869592147</v>
      </c>
      <c r="I89" s="55">
        <v>0.95061728395061884</v>
      </c>
      <c r="J89" s="56">
        <v>0.22430315953441274</v>
      </c>
      <c r="K89" s="18"/>
      <c r="L89" s="18"/>
      <c r="M89" s="18"/>
    </row>
    <row r="90" spans="1:13" ht="12" customHeight="1" x14ac:dyDescent="0.2">
      <c r="A90" s="52">
        <v>2000</v>
      </c>
      <c r="B90" s="53">
        <v>627.98951733749857</v>
      </c>
      <c r="C90" s="53">
        <v>0</v>
      </c>
      <c r="D90" s="53">
        <v>627.98951733749857</v>
      </c>
      <c r="E90" s="54">
        <v>0.74044016523115397</v>
      </c>
      <c r="F90" s="13"/>
      <c r="G90" s="52">
        <v>1988</v>
      </c>
      <c r="H90" s="53">
        <v>181.89815083171288</v>
      </c>
      <c r="I90" s="55">
        <v>0.96296296296296457</v>
      </c>
      <c r="J90" s="56">
        <v>0.21446965775495841</v>
      </c>
      <c r="K90" s="18"/>
      <c r="L90" s="18"/>
      <c r="M90" s="18"/>
    </row>
    <row r="91" spans="1:13" ht="12" customHeight="1" x14ac:dyDescent="0.2">
      <c r="A91" s="52">
        <v>2001</v>
      </c>
      <c r="B91" s="53">
        <v>265.64569083646131</v>
      </c>
      <c r="C91" s="53">
        <v>0</v>
      </c>
      <c r="D91" s="53">
        <v>265.64569083646131</v>
      </c>
      <c r="E91" s="54">
        <v>0.31321341166620836</v>
      </c>
      <c r="F91" s="13"/>
      <c r="G91" s="52">
        <v>1987</v>
      </c>
      <c r="H91" s="53">
        <v>181.84838085644225</v>
      </c>
      <c r="I91" s="55">
        <v>0.9753086419753102</v>
      </c>
      <c r="J91" s="56">
        <v>0.2144109757424478</v>
      </c>
      <c r="K91" s="18"/>
      <c r="L91" s="18"/>
      <c r="M91" s="18"/>
    </row>
    <row r="92" spans="1:13" ht="12" customHeight="1" x14ac:dyDescent="0.2">
      <c r="A92" s="52">
        <v>2002</v>
      </c>
      <c r="B92" s="53">
        <v>339.79874576949112</v>
      </c>
      <c r="C92" s="53">
        <v>0</v>
      </c>
      <c r="D92" s="53">
        <v>339.79874576949112</v>
      </c>
      <c r="E92" s="54">
        <v>0.40064464854384485</v>
      </c>
      <c r="F92" s="13"/>
      <c r="G92" s="52">
        <v>1991</v>
      </c>
      <c r="H92" s="53">
        <v>127.44389266936842</v>
      </c>
      <c r="I92" s="55">
        <v>0.98765432098765593</v>
      </c>
      <c r="J92" s="56">
        <v>0.15026457343728961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521.17357091816541</v>
      </c>
      <c r="C93" s="58">
        <v>0</v>
      </c>
      <c r="D93" s="58">
        <v>521.17357091816541</v>
      </c>
      <c r="E93" s="59">
        <v>0.61449727154818889</v>
      </c>
      <c r="F93" s="29"/>
      <c r="G93" s="57">
        <v>1977</v>
      </c>
      <c r="H93" s="58">
        <v>90.371737185805515</v>
      </c>
      <c r="I93" s="60">
        <v>1.0000000000000016</v>
      </c>
      <c r="J93" s="61">
        <v>0.10655410984849671</v>
      </c>
      <c r="K93" s="18"/>
      <c r="L93" s="18"/>
      <c r="M93" s="18"/>
    </row>
    <row r="94" spans="1:13" ht="12" customHeight="1" x14ac:dyDescent="0.2">
      <c r="A94" s="62" t="s">
        <v>11</v>
      </c>
      <c r="B94" s="63">
        <v>523.64364709829624</v>
      </c>
      <c r="C94" s="63">
        <v>0</v>
      </c>
      <c r="D94" s="63">
        <v>523.64364709829624</v>
      </c>
      <c r="E94" s="64">
        <v>0.61740965075907739</v>
      </c>
      <c r="F94" s="36"/>
      <c r="G94" s="62"/>
      <c r="H94" s="63">
        <v>523.64364709829624</v>
      </c>
      <c r="I94" s="63"/>
      <c r="J94" s="64">
        <v>0.61740965075907717</v>
      </c>
      <c r="K94" s="39"/>
      <c r="L94" s="39"/>
      <c r="M94" s="39"/>
    </row>
    <row r="95" spans="1:13" ht="12" customHeight="1" x14ac:dyDescent="0.2">
      <c r="A95" s="65" t="s">
        <v>12</v>
      </c>
      <c r="B95" s="66">
        <v>848.13000005607478</v>
      </c>
      <c r="C95" s="66">
        <v>0</v>
      </c>
      <c r="D95" s="66">
        <v>848.13000005607478</v>
      </c>
      <c r="E95" s="67">
        <v>1.0000000000661158</v>
      </c>
      <c r="F95" s="36"/>
      <c r="G95" s="68"/>
      <c r="H95" s="66">
        <v>848.13000005607478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90.371737185805515</v>
      </c>
      <c r="C96" s="66">
        <v>0</v>
      </c>
      <c r="D96" s="66">
        <v>90.371737185805515</v>
      </c>
      <c r="E96" s="67">
        <v>0.10655410984849671</v>
      </c>
      <c r="F96" s="45"/>
      <c r="G96" s="68"/>
      <c r="H96" s="66">
        <v>90.371737185805515</v>
      </c>
      <c r="I96" s="69"/>
      <c r="J96" s="67">
        <v>0.10655410984849671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3:M1032"/>
  <sheetViews>
    <sheetView zoomScale="130" zoomScaleNormal="130" workbookViewId="0">
      <selection activeCell="M93" sqref="M93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27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103.36102543662517</v>
      </c>
      <c r="C12" s="48">
        <v>0</v>
      </c>
      <c r="D12" s="48">
        <v>103.36102543662517</v>
      </c>
      <c r="E12" s="49">
        <v>0.76791252181742331</v>
      </c>
      <c r="F12" s="13"/>
      <c r="G12" s="47">
        <v>1938</v>
      </c>
      <c r="H12" s="48">
        <v>134.6000000088992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85.355513140477257</v>
      </c>
      <c r="C13" s="53">
        <v>0</v>
      </c>
      <c r="D13" s="53">
        <v>85.355513140477257</v>
      </c>
      <c r="E13" s="54">
        <v>0.6341419995577805</v>
      </c>
      <c r="F13" s="13"/>
      <c r="G13" s="52">
        <v>1938</v>
      </c>
      <c r="H13" s="53">
        <v>134.6000000088992</v>
      </c>
      <c r="I13" s="55">
        <v>1.2345679012345699E-2</v>
      </c>
      <c r="J13" s="56">
        <v>1.000000000066116</v>
      </c>
      <c r="K13" s="18"/>
      <c r="L13" s="18"/>
      <c r="M13" s="18"/>
    </row>
    <row r="14" spans="1:13" ht="12.75" customHeight="1" x14ac:dyDescent="0.2">
      <c r="A14" s="52">
        <v>1924</v>
      </c>
      <c r="B14" s="53">
        <v>31.951389430504467</v>
      </c>
      <c r="C14" s="53">
        <v>0</v>
      </c>
      <c r="D14" s="53">
        <v>31.951389430504467</v>
      </c>
      <c r="E14" s="54">
        <v>0.23738030780463942</v>
      </c>
      <c r="F14" s="13"/>
      <c r="G14" s="52">
        <v>1958</v>
      </c>
      <c r="H14" s="53">
        <v>134.60000000889917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55.370519674110653</v>
      </c>
      <c r="C15" s="53">
        <v>0</v>
      </c>
      <c r="D15" s="53">
        <v>55.370519674110653</v>
      </c>
      <c r="E15" s="54">
        <v>0.41137087425045066</v>
      </c>
      <c r="F15" s="13"/>
      <c r="G15" s="52">
        <v>1958</v>
      </c>
      <c r="H15" s="53">
        <v>134.60000000889917</v>
      </c>
      <c r="I15" s="55">
        <v>3.7037037037037097E-2</v>
      </c>
      <c r="J15" s="56">
        <v>1.0000000000661158</v>
      </c>
      <c r="K15" s="18"/>
      <c r="L15" s="18"/>
      <c r="M15" s="18"/>
    </row>
    <row r="16" spans="1:13" ht="12.75" customHeight="1" x14ac:dyDescent="0.2">
      <c r="A16" s="52">
        <v>1926</v>
      </c>
      <c r="B16" s="53">
        <v>69.428068034877796</v>
      </c>
      <c r="C16" s="53">
        <v>0</v>
      </c>
      <c r="D16" s="53">
        <v>69.428068034877796</v>
      </c>
      <c r="E16" s="54">
        <v>0.51581031229478302</v>
      </c>
      <c r="F16" s="13"/>
      <c r="G16" s="52">
        <v>1958</v>
      </c>
      <c r="H16" s="53">
        <v>134.60000000889917</v>
      </c>
      <c r="I16" s="55">
        <v>4.9382716049382797E-2</v>
      </c>
      <c r="J16" s="56">
        <v>1.0000000000661158</v>
      </c>
      <c r="K16" s="18"/>
      <c r="L16" s="18"/>
      <c r="M16" s="18"/>
    </row>
    <row r="17" spans="1:13" ht="12.75" customHeight="1" x14ac:dyDescent="0.2">
      <c r="A17" s="52">
        <v>1927</v>
      </c>
      <c r="B17" s="53">
        <v>93.778993468617998</v>
      </c>
      <c r="C17" s="53">
        <v>0</v>
      </c>
      <c r="D17" s="53">
        <v>93.778993468617998</v>
      </c>
      <c r="E17" s="54">
        <v>0.69672357703282317</v>
      </c>
      <c r="F17" s="13"/>
      <c r="G17" s="52">
        <v>1958</v>
      </c>
      <c r="H17" s="53">
        <v>134.60000000889917</v>
      </c>
      <c r="I17" s="55">
        <v>6.1728395061728496E-2</v>
      </c>
      <c r="J17" s="56">
        <v>1.0000000000661158</v>
      </c>
      <c r="K17" s="18"/>
      <c r="L17" s="18"/>
      <c r="M17" s="18"/>
    </row>
    <row r="18" spans="1:13" ht="12.75" customHeight="1" x14ac:dyDescent="0.2">
      <c r="A18" s="52">
        <v>1928</v>
      </c>
      <c r="B18" s="53">
        <v>103.77276235580077</v>
      </c>
      <c r="C18" s="53">
        <v>0</v>
      </c>
      <c r="D18" s="53">
        <v>103.77276235580077</v>
      </c>
      <c r="E18" s="54">
        <v>0.77097148852749453</v>
      </c>
      <c r="F18" s="13"/>
      <c r="G18" s="52">
        <v>1969</v>
      </c>
      <c r="H18" s="53">
        <v>134.60000000889914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31.201036857814284</v>
      </c>
      <c r="C19" s="53">
        <v>0</v>
      </c>
      <c r="D19" s="53">
        <v>31.201036857814284</v>
      </c>
      <c r="E19" s="54">
        <v>0.23180562301496496</v>
      </c>
      <c r="F19" s="13"/>
      <c r="G19" s="52">
        <v>1952</v>
      </c>
      <c r="H19" s="53">
        <v>122.02609119673238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49.632017991146071</v>
      </c>
      <c r="C20" s="53">
        <v>0</v>
      </c>
      <c r="D20" s="53">
        <v>49.632017991146071</v>
      </c>
      <c r="E20" s="54">
        <v>0.36873713217790544</v>
      </c>
      <c r="F20" s="13"/>
      <c r="G20" s="52">
        <v>1986</v>
      </c>
      <c r="H20" s="53">
        <v>119.80139176085038</v>
      </c>
      <c r="I20" s="55">
        <v>9.8765432098765593E-2</v>
      </c>
      <c r="J20" s="56">
        <v>0.89005491649963142</v>
      </c>
      <c r="K20" s="18"/>
      <c r="L20" s="18"/>
      <c r="M20" s="18"/>
    </row>
    <row r="21" spans="1:13" ht="12.75" customHeight="1" x14ac:dyDescent="0.2">
      <c r="A21" s="52">
        <v>1931</v>
      </c>
      <c r="B21" s="53">
        <v>44.570050482728305</v>
      </c>
      <c r="C21" s="53">
        <v>0</v>
      </c>
      <c r="D21" s="53">
        <v>44.570050482728305</v>
      </c>
      <c r="E21" s="54">
        <v>0.33112964697420733</v>
      </c>
      <c r="F21" s="13"/>
      <c r="G21" s="52">
        <v>1956</v>
      </c>
      <c r="H21" s="53">
        <v>119.47824570366278</v>
      </c>
      <c r="I21" s="55">
        <v>0.1111111111111113</v>
      </c>
      <c r="J21" s="56">
        <v>0.88765412855618708</v>
      </c>
      <c r="K21" s="18"/>
      <c r="L21" s="18"/>
      <c r="M21" s="18"/>
    </row>
    <row r="22" spans="1:13" ht="12.75" customHeight="1" x14ac:dyDescent="0.2">
      <c r="A22" s="52">
        <v>1932</v>
      </c>
      <c r="B22" s="53">
        <v>43.376234599059217</v>
      </c>
      <c r="C22" s="53">
        <v>0</v>
      </c>
      <c r="D22" s="53">
        <v>43.376234599059217</v>
      </c>
      <c r="E22" s="54">
        <v>0.32226028676864205</v>
      </c>
      <c r="F22" s="13"/>
      <c r="G22" s="52">
        <v>1943</v>
      </c>
      <c r="H22" s="53">
        <v>119.19920361860456</v>
      </c>
      <c r="I22" s="55">
        <v>0.12345679012345699</v>
      </c>
      <c r="J22" s="56">
        <v>0.88558100756764158</v>
      </c>
      <c r="K22" s="18"/>
      <c r="L22" s="18"/>
      <c r="M22" s="18"/>
    </row>
    <row r="23" spans="1:13" ht="12.75" customHeight="1" x14ac:dyDescent="0.2">
      <c r="A23" s="52">
        <v>1933</v>
      </c>
      <c r="B23" s="53">
        <v>39.675279275400271</v>
      </c>
      <c r="C23" s="53">
        <v>0</v>
      </c>
      <c r="D23" s="53">
        <v>39.675279275400271</v>
      </c>
      <c r="E23" s="54">
        <v>0.29476433339821895</v>
      </c>
      <c r="F23" s="13"/>
      <c r="G23" s="52">
        <v>1998</v>
      </c>
      <c r="H23" s="53">
        <v>118.31495243912008</v>
      </c>
      <c r="I23" s="55">
        <v>0.13580246913580268</v>
      </c>
      <c r="J23" s="56">
        <v>0.87901153372303187</v>
      </c>
      <c r="K23" s="18"/>
      <c r="L23" s="18"/>
      <c r="M23" s="18"/>
    </row>
    <row r="24" spans="1:13" ht="12.75" customHeight="1" x14ac:dyDescent="0.2">
      <c r="A24" s="52">
        <v>1934</v>
      </c>
      <c r="B24" s="53">
        <v>35.357124226980311</v>
      </c>
      <c r="C24" s="53">
        <v>0</v>
      </c>
      <c r="D24" s="53">
        <v>35.357124226980311</v>
      </c>
      <c r="E24" s="54">
        <v>0.26268294373685225</v>
      </c>
      <c r="F24" s="13"/>
      <c r="G24" s="52">
        <v>1941</v>
      </c>
      <c r="H24" s="53">
        <v>117.660471859575</v>
      </c>
      <c r="I24" s="55">
        <v>0.14814814814814839</v>
      </c>
      <c r="J24" s="56">
        <v>0.874149122285104</v>
      </c>
      <c r="K24" s="18"/>
      <c r="L24" s="18"/>
      <c r="M24" s="18"/>
    </row>
    <row r="25" spans="1:13" ht="12.75" customHeight="1" x14ac:dyDescent="0.2">
      <c r="A25" s="52">
        <v>1935</v>
      </c>
      <c r="B25" s="53">
        <v>90.482771830956807</v>
      </c>
      <c r="C25" s="53">
        <v>0</v>
      </c>
      <c r="D25" s="53">
        <v>90.482771830956807</v>
      </c>
      <c r="E25" s="54">
        <v>0.67223456040829721</v>
      </c>
      <c r="F25" s="13"/>
      <c r="G25" s="52">
        <v>1974</v>
      </c>
      <c r="H25" s="53">
        <v>114.51756409717122</v>
      </c>
      <c r="I25" s="55">
        <v>0.1604938271604941</v>
      </c>
      <c r="J25" s="56">
        <v>0.85079913890914727</v>
      </c>
      <c r="K25" s="18"/>
      <c r="L25" s="18"/>
      <c r="M25" s="18"/>
    </row>
    <row r="26" spans="1:13" ht="12.75" customHeight="1" x14ac:dyDescent="0.2">
      <c r="A26" s="52">
        <v>1936</v>
      </c>
      <c r="B26" s="53">
        <v>101.52031385524688</v>
      </c>
      <c r="C26" s="53">
        <v>0</v>
      </c>
      <c r="D26" s="53">
        <v>101.52031385524688</v>
      </c>
      <c r="E26" s="54">
        <v>0.75423710145057121</v>
      </c>
      <c r="F26" s="13"/>
      <c r="G26" s="52">
        <v>1997</v>
      </c>
      <c r="H26" s="53">
        <v>113.99957708533344</v>
      </c>
      <c r="I26" s="55">
        <v>0.17283950617283977</v>
      </c>
      <c r="J26" s="56">
        <v>0.84695079558197217</v>
      </c>
      <c r="K26" s="18"/>
      <c r="L26" s="18"/>
      <c r="M26" s="18"/>
    </row>
    <row r="27" spans="1:13" ht="12.75" customHeight="1" x14ac:dyDescent="0.2">
      <c r="A27" s="52">
        <v>1937</v>
      </c>
      <c r="B27" s="53">
        <v>100.53440022709731</v>
      </c>
      <c r="C27" s="53">
        <v>0</v>
      </c>
      <c r="D27" s="53">
        <v>100.53440022709731</v>
      </c>
      <c r="E27" s="54">
        <v>0.74691233452524008</v>
      </c>
      <c r="F27" s="13"/>
      <c r="G27" s="52">
        <v>1978</v>
      </c>
      <c r="H27" s="53">
        <v>108.85986892348912</v>
      </c>
      <c r="I27" s="55">
        <v>0.18518518518518548</v>
      </c>
      <c r="J27" s="56">
        <v>0.80876574237361898</v>
      </c>
      <c r="K27" s="18"/>
      <c r="L27" s="18"/>
      <c r="M27" s="18"/>
    </row>
    <row r="28" spans="1:13" ht="12.75" customHeight="1" x14ac:dyDescent="0.2">
      <c r="A28" s="52">
        <v>1938</v>
      </c>
      <c r="B28" s="53">
        <v>134.6000000088992</v>
      </c>
      <c r="C28" s="53">
        <v>0</v>
      </c>
      <c r="D28" s="53">
        <v>134.6000000088992</v>
      </c>
      <c r="E28" s="54">
        <v>1.000000000066116</v>
      </c>
      <c r="F28" s="13"/>
      <c r="G28" s="52">
        <v>1995</v>
      </c>
      <c r="H28" s="53">
        <v>107.63779840973132</v>
      </c>
      <c r="I28" s="55">
        <v>0.19753086419753119</v>
      </c>
      <c r="J28" s="56">
        <v>0.79968646663990584</v>
      </c>
      <c r="K28" s="18"/>
      <c r="L28" s="18"/>
      <c r="M28" s="18"/>
    </row>
    <row r="29" spans="1:13" ht="12.75" customHeight="1" x14ac:dyDescent="0.2">
      <c r="A29" s="52">
        <v>1939</v>
      </c>
      <c r="B29" s="53">
        <v>62.148158352571883</v>
      </c>
      <c r="C29" s="53">
        <v>0</v>
      </c>
      <c r="D29" s="53">
        <v>62.148158352571883</v>
      </c>
      <c r="E29" s="54">
        <v>0.46172480202505117</v>
      </c>
      <c r="F29" s="13"/>
      <c r="G29" s="52">
        <v>1984</v>
      </c>
      <c r="H29" s="53">
        <v>105.83544495172869</v>
      </c>
      <c r="I29" s="55">
        <v>0.20987654320987689</v>
      </c>
      <c r="J29" s="56">
        <v>0.78629602490140194</v>
      </c>
      <c r="K29" s="18"/>
      <c r="L29" s="18"/>
      <c r="M29" s="18"/>
    </row>
    <row r="30" spans="1:13" ht="12.75" customHeight="1" x14ac:dyDescent="0.2">
      <c r="A30" s="52">
        <v>1940</v>
      </c>
      <c r="B30" s="53">
        <v>87.16373005950129</v>
      </c>
      <c r="C30" s="53">
        <v>0</v>
      </c>
      <c r="D30" s="53">
        <v>87.16373005950129</v>
      </c>
      <c r="E30" s="54">
        <v>0.64757600341382837</v>
      </c>
      <c r="F30" s="13"/>
      <c r="G30" s="52">
        <v>1951</v>
      </c>
      <c r="H30" s="53">
        <v>105.57030475947337</v>
      </c>
      <c r="I30" s="55">
        <v>0.2222222222222226</v>
      </c>
      <c r="J30" s="56">
        <v>0.78432618692030742</v>
      </c>
      <c r="K30" s="18"/>
      <c r="L30" s="18"/>
      <c r="M30" s="18"/>
    </row>
    <row r="31" spans="1:13" ht="12.75" customHeight="1" x14ac:dyDescent="0.2">
      <c r="A31" s="52">
        <v>1941</v>
      </c>
      <c r="B31" s="53">
        <v>117.660471859575</v>
      </c>
      <c r="C31" s="53">
        <v>0</v>
      </c>
      <c r="D31" s="53">
        <v>117.660471859575</v>
      </c>
      <c r="E31" s="54">
        <v>0.874149122285104</v>
      </c>
      <c r="F31" s="13"/>
      <c r="G31" s="52">
        <v>1973</v>
      </c>
      <c r="H31" s="53">
        <v>105.36495800486422</v>
      </c>
      <c r="I31" s="55">
        <v>0.23456790123456828</v>
      </c>
      <c r="J31" s="56">
        <v>0.78280057953093773</v>
      </c>
      <c r="K31" s="18"/>
      <c r="L31" s="18"/>
      <c r="M31" s="18"/>
    </row>
    <row r="32" spans="1:13" ht="12.75" customHeight="1" x14ac:dyDescent="0.2">
      <c r="A32" s="52">
        <v>1942</v>
      </c>
      <c r="B32" s="53">
        <v>93.680396438264168</v>
      </c>
      <c r="C32" s="53">
        <v>0</v>
      </c>
      <c r="D32" s="53">
        <v>93.680396438264168</v>
      </c>
      <c r="E32" s="54">
        <v>0.69599105823376062</v>
      </c>
      <c r="F32" s="13"/>
      <c r="G32" s="52">
        <v>1928</v>
      </c>
      <c r="H32" s="53">
        <v>103.77276235580077</v>
      </c>
      <c r="I32" s="55">
        <v>0.24691358024691398</v>
      </c>
      <c r="J32" s="56">
        <v>0.77097148852749453</v>
      </c>
      <c r="K32" s="18"/>
      <c r="L32" s="18"/>
      <c r="M32" s="18"/>
    </row>
    <row r="33" spans="1:13" ht="12.75" customHeight="1" x14ac:dyDescent="0.2">
      <c r="A33" s="52">
        <v>1943</v>
      </c>
      <c r="B33" s="53">
        <v>119.19920361860456</v>
      </c>
      <c r="C33" s="53">
        <v>0</v>
      </c>
      <c r="D33" s="53">
        <v>119.19920361860456</v>
      </c>
      <c r="E33" s="54">
        <v>0.88558100756764158</v>
      </c>
      <c r="F33" s="13"/>
      <c r="G33" s="52">
        <v>1996</v>
      </c>
      <c r="H33" s="53">
        <v>103.61905026748013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56.769403756698168</v>
      </c>
      <c r="C34" s="53">
        <v>0</v>
      </c>
      <c r="D34" s="53">
        <v>56.769403756698168</v>
      </c>
      <c r="E34" s="54">
        <v>0.42176377233802503</v>
      </c>
      <c r="F34" s="13"/>
      <c r="G34" s="52">
        <v>1922</v>
      </c>
      <c r="H34" s="53">
        <v>103.36102543662517</v>
      </c>
      <c r="I34" s="55">
        <v>0.27160493827160537</v>
      </c>
      <c r="J34" s="56">
        <v>0.76791252181742331</v>
      </c>
      <c r="K34" s="18"/>
      <c r="L34" s="18"/>
      <c r="M34" s="18"/>
    </row>
    <row r="35" spans="1:13" ht="12.75" customHeight="1" x14ac:dyDescent="0.2">
      <c r="A35" s="52">
        <v>1945</v>
      </c>
      <c r="B35" s="53">
        <v>99.873310803234347</v>
      </c>
      <c r="C35" s="53">
        <v>0</v>
      </c>
      <c r="D35" s="53">
        <v>99.873310803234347</v>
      </c>
      <c r="E35" s="54">
        <v>0.74200082320382132</v>
      </c>
      <c r="F35" s="13"/>
      <c r="G35" s="52">
        <v>1999</v>
      </c>
      <c r="H35" s="53">
        <v>103.00949987699151</v>
      </c>
      <c r="I35" s="55">
        <v>0.2839506172839511</v>
      </c>
      <c r="J35" s="56">
        <v>0.76530089061657891</v>
      </c>
      <c r="K35" s="18"/>
      <c r="L35" s="18"/>
      <c r="M35" s="18"/>
    </row>
    <row r="36" spans="1:13" ht="12.75" customHeight="1" x14ac:dyDescent="0.2">
      <c r="A36" s="52">
        <v>1946</v>
      </c>
      <c r="B36" s="53">
        <v>91.533870890271942</v>
      </c>
      <c r="C36" s="53">
        <v>0</v>
      </c>
      <c r="D36" s="53">
        <v>91.533870890271942</v>
      </c>
      <c r="E36" s="54">
        <v>0.68004361731257013</v>
      </c>
      <c r="F36" s="13"/>
      <c r="G36" s="52">
        <v>1970</v>
      </c>
      <c r="H36" s="53">
        <v>102.00728316106077</v>
      </c>
      <c r="I36" s="55">
        <v>0.29629629629629678</v>
      </c>
      <c r="J36" s="56">
        <v>0.75785500119658822</v>
      </c>
      <c r="K36" s="18"/>
      <c r="L36" s="18"/>
      <c r="M36" s="18"/>
    </row>
    <row r="37" spans="1:13" ht="12.75" customHeight="1" x14ac:dyDescent="0.2">
      <c r="A37" s="52">
        <v>1947</v>
      </c>
      <c r="B37" s="53">
        <v>73.418711067642064</v>
      </c>
      <c r="C37" s="53">
        <v>0</v>
      </c>
      <c r="D37" s="53">
        <v>73.418711067642064</v>
      </c>
      <c r="E37" s="54">
        <v>0.5454584774713378</v>
      </c>
      <c r="F37" s="13"/>
      <c r="G37" s="52">
        <v>1936</v>
      </c>
      <c r="H37" s="53">
        <v>101.52031385524688</v>
      </c>
      <c r="I37" s="55">
        <v>0.30864197530864246</v>
      </c>
      <c r="J37" s="56">
        <v>0.75423710145057121</v>
      </c>
      <c r="K37" s="18"/>
      <c r="L37" s="18"/>
      <c r="M37" s="18"/>
    </row>
    <row r="38" spans="1:13" ht="12.75" customHeight="1" x14ac:dyDescent="0.2">
      <c r="A38" s="52">
        <v>1948</v>
      </c>
      <c r="B38" s="53">
        <v>69.600118954534594</v>
      </c>
      <c r="C38" s="53">
        <v>0</v>
      </c>
      <c r="D38" s="53">
        <v>69.600118954534594</v>
      </c>
      <c r="E38" s="54">
        <v>0.51708855092521988</v>
      </c>
      <c r="F38" s="13"/>
      <c r="G38" s="52">
        <v>1985</v>
      </c>
      <c r="H38" s="53">
        <v>100.77758132282972</v>
      </c>
      <c r="I38" s="55">
        <v>0.32098765432098819</v>
      </c>
      <c r="J38" s="56">
        <v>0.74871902914435162</v>
      </c>
      <c r="K38" s="18"/>
      <c r="L38" s="18"/>
      <c r="M38" s="18"/>
    </row>
    <row r="39" spans="1:13" ht="12.75" customHeight="1" x14ac:dyDescent="0.2">
      <c r="A39" s="52">
        <v>1949</v>
      </c>
      <c r="B39" s="53">
        <v>51.645946822842326</v>
      </c>
      <c r="C39" s="53">
        <v>0</v>
      </c>
      <c r="D39" s="53">
        <v>51.645946822842326</v>
      </c>
      <c r="E39" s="54">
        <v>0.38369945633612429</v>
      </c>
      <c r="F39" s="13"/>
      <c r="G39" s="52">
        <v>1937</v>
      </c>
      <c r="H39" s="53">
        <v>100.53440022709731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81.580895875728217</v>
      </c>
      <c r="C40" s="53">
        <v>0</v>
      </c>
      <c r="D40" s="53">
        <v>81.580895875728217</v>
      </c>
      <c r="E40" s="54">
        <v>0.60609878065176981</v>
      </c>
      <c r="F40" s="13"/>
      <c r="G40" s="52">
        <v>1945</v>
      </c>
      <c r="H40" s="53">
        <v>99.873310803234347</v>
      </c>
      <c r="I40" s="55">
        <v>0.34567901234567955</v>
      </c>
      <c r="J40" s="56">
        <v>0.74200082320382132</v>
      </c>
      <c r="K40" s="18"/>
      <c r="L40" s="18"/>
      <c r="M40" s="18"/>
    </row>
    <row r="41" spans="1:13" ht="12.75" customHeight="1" x14ac:dyDescent="0.2">
      <c r="A41" s="52">
        <v>1951</v>
      </c>
      <c r="B41" s="53">
        <v>105.57030475947337</v>
      </c>
      <c r="C41" s="53">
        <v>0</v>
      </c>
      <c r="D41" s="53">
        <v>105.57030475947337</v>
      </c>
      <c r="E41" s="54">
        <v>0.78432618692030742</v>
      </c>
      <c r="F41" s="13"/>
      <c r="G41" s="52">
        <v>1979</v>
      </c>
      <c r="H41" s="53">
        <v>99.873310803234318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122.02609119673238</v>
      </c>
      <c r="C42" s="53">
        <v>0</v>
      </c>
      <c r="D42" s="53">
        <v>122.02609119673238</v>
      </c>
      <c r="E42" s="54">
        <v>0.90658314410648133</v>
      </c>
      <c r="F42" s="13"/>
      <c r="G42" s="52">
        <v>2000</v>
      </c>
      <c r="H42" s="53">
        <v>99.663246240113324</v>
      </c>
      <c r="I42" s="55">
        <v>0.37037037037037096</v>
      </c>
      <c r="J42" s="56">
        <v>0.74044016523115397</v>
      </c>
      <c r="K42" s="18"/>
      <c r="L42" s="18"/>
      <c r="M42" s="18"/>
    </row>
    <row r="43" spans="1:13" ht="12.75" customHeight="1" x14ac:dyDescent="0.2">
      <c r="A43" s="52">
        <v>1953</v>
      </c>
      <c r="B43" s="53">
        <v>85.407508590837665</v>
      </c>
      <c r="C43" s="53">
        <v>0</v>
      </c>
      <c r="D43" s="53">
        <v>85.407508590837665</v>
      </c>
      <c r="E43" s="54">
        <v>0.63452829562286528</v>
      </c>
      <c r="F43" s="13"/>
      <c r="G43" s="52">
        <v>1975</v>
      </c>
      <c r="H43" s="53">
        <v>95.676265737769228</v>
      </c>
      <c r="I43" s="55">
        <v>0.38271604938271669</v>
      </c>
      <c r="J43" s="56">
        <v>0.71081921053320385</v>
      </c>
      <c r="K43" s="18"/>
      <c r="L43" s="18"/>
      <c r="M43" s="18"/>
    </row>
    <row r="44" spans="1:13" ht="12.75" customHeight="1" x14ac:dyDescent="0.2">
      <c r="A44" s="52">
        <v>1954</v>
      </c>
      <c r="B44" s="53">
        <v>85.995655498089505</v>
      </c>
      <c r="C44" s="53">
        <v>0</v>
      </c>
      <c r="D44" s="53">
        <v>85.995655498089505</v>
      </c>
      <c r="E44" s="54">
        <v>0.63889788631567246</v>
      </c>
      <c r="F44" s="13"/>
      <c r="G44" s="52">
        <v>1927</v>
      </c>
      <c r="H44" s="53">
        <v>93.778993468617998</v>
      </c>
      <c r="I44" s="55">
        <v>0.39506172839506237</v>
      </c>
      <c r="J44" s="56">
        <v>0.69672357703282317</v>
      </c>
      <c r="K44" s="18"/>
      <c r="L44" s="18"/>
      <c r="M44" s="18"/>
    </row>
    <row r="45" spans="1:13" ht="12.75" customHeight="1" x14ac:dyDescent="0.2">
      <c r="A45" s="52">
        <v>1955</v>
      </c>
      <c r="B45" s="53">
        <v>56.566155183705987</v>
      </c>
      <c r="C45" s="53">
        <v>0</v>
      </c>
      <c r="D45" s="53">
        <v>56.566155183705987</v>
      </c>
      <c r="E45" s="54">
        <v>0.42025375322218417</v>
      </c>
      <c r="F45" s="13"/>
      <c r="G45" s="52">
        <v>1942</v>
      </c>
      <c r="H45" s="53">
        <v>93.680396438264168</v>
      </c>
      <c r="I45" s="55">
        <v>0.40740740740740805</v>
      </c>
      <c r="J45" s="56">
        <v>0.69599105823376062</v>
      </c>
      <c r="K45" s="18"/>
      <c r="L45" s="18"/>
      <c r="M45" s="18"/>
    </row>
    <row r="46" spans="1:13" ht="12.75" customHeight="1" x14ac:dyDescent="0.2">
      <c r="A46" s="52">
        <v>1956</v>
      </c>
      <c r="B46" s="53">
        <v>119.47824570366278</v>
      </c>
      <c r="C46" s="53">
        <v>0</v>
      </c>
      <c r="D46" s="53">
        <v>119.47824570366278</v>
      </c>
      <c r="E46" s="54">
        <v>0.88765412855618708</v>
      </c>
      <c r="F46" s="13"/>
      <c r="G46" s="52">
        <v>1971</v>
      </c>
      <c r="H46" s="53">
        <v>92.134741989146448</v>
      </c>
      <c r="I46" s="55">
        <v>0.41975308641975378</v>
      </c>
      <c r="J46" s="56">
        <v>0.68450774137553083</v>
      </c>
      <c r="K46" s="18"/>
      <c r="L46" s="18"/>
      <c r="M46" s="18"/>
    </row>
    <row r="47" spans="1:13" ht="12.75" customHeight="1" x14ac:dyDescent="0.2">
      <c r="A47" s="52">
        <v>1957</v>
      </c>
      <c r="B47" s="53">
        <v>74.161799652028122</v>
      </c>
      <c r="C47" s="53">
        <v>0</v>
      </c>
      <c r="D47" s="53">
        <v>74.161799652028122</v>
      </c>
      <c r="E47" s="54">
        <v>0.55097919503735604</v>
      </c>
      <c r="F47" s="13"/>
      <c r="G47" s="52">
        <v>1946</v>
      </c>
      <c r="H47" s="53">
        <v>91.533870890271942</v>
      </c>
      <c r="I47" s="55">
        <v>0.43209876543209946</v>
      </c>
      <c r="J47" s="56">
        <v>0.68004361731257013</v>
      </c>
      <c r="K47" s="18"/>
      <c r="L47" s="18"/>
      <c r="M47" s="18"/>
    </row>
    <row r="48" spans="1:13" ht="12.75" customHeight="1" x14ac:dyDescent="0.2">
      <c r="A48" s="52">
        <v>1958</v>
      </c>
      <c r="B48" s="53">
        <v>134.60000000889917</v>
      </c>
      <c r="C48" s="53">
        <v>0</v>
      </c>
      <c r="D48" s="53">
        <v>134.60000000889917</v>
      </c>
      <c r="E48" s="54">
        <v>1.0000000000661158</v>
      </c>
      <c r="F48" s="13"/>
      <c r="G48" s="52">
        <v>1935</v>
      </c>
      <c r="H48" s="53">
        <v>90.482771830956807</v>
      </c>
      <c r="I48" s="55">
        <v>0.4444444444444452</v>
      </c>
      <c r="J48" s="56">
        <v>0.67223456040829721</v>
      </c>
      <c r="K48" s="18"/>
      <c r="L48" s="18"/>
      <c r="M48" s="18"/>
    </row>
    <row r="49" spans="1:13" ht="12.75" customHeight="1" x14ac:dyDescent="0.2">
      <c r="A49" s="52">
        <v>1959</v>
      </c>
      <c r="B49" s="53">
        <v>74.006432849166785</v>
      </c>
      <c r="C49" s="53">
        <v>0</v>
      </c>
      <c r="D49" s="53">
        <v>74.006432849166785</v>
      </c>
      <c r="E49" s="54">
        <v>0.54982490972635056</v>
      </c>
      <c r="F49" s="13"/>
      <c r="G49" s="52">
        <v>1965</v>
      </c>
      <c r="H49" s="53">
        <v>89.422926190249726</v>
      </c>
      <c r="I49" s="55">
        <v>0.45679012345679088</v>
      </c>
      <c r="J49" s="56">
        <v>0.66436052147288061</v>
      </c>
      <c r="K49" s="18"/>
      <c r="L49" s="18"/>
      <c r="M49" s="18"/>
    </row>
    <row r="50" spans="1:13" ht="12.75" customHeight="1" x14ac:dyDescent="0.2">
      <c r="A50" s="52">
        <v>1960</v>
      </c>
      <c r="B50" s="53">
        <v>65.256845582903026</v>
      </c>
      <c r="C50" s="53">
        <v>0</v>
      </c>
      <c r="D50" s="53">
        <v>65.256845582903026</v>
      </c>
      <c r="E50" s="54">
        <v>0.48482054667832858</v>
      </c>
      <c r="F50" s="13"/>
      <c r="G50" s="52">
        <v>1963</v>
      </c>
      <c r="H50" s="53">
        <v>88.844942760281256</v>
      </c>
      <c r="I50" s="55">
        <v>0.46913580246913655</v>
      </c>
      <c r="J50" s="56">
        <v>0.66006643952660671</v>
      </c>
      <c r="K50" s="18"/>
      <c r="L50" s="18"/>
      <c r="M50" s="18"/>
    </row>
    <row r="51" spans="1:13" ht="12.75" customHeight="1" x14ac:dyDescent="0.2">
      <c r="A51" s="52">
        <v>1961</v>
      </c>
      <c r="B51" s="53">
        <v>47.970154385083312</v>
      </c>
      <c r="C51" s="53">
        <v>0</v>
      </c>
      <c r="D51" s="53">
        <v>47.970154385083312</v>
      </c>
      <c r="E51" s="54">
        <v>0.35639044862617619</v>
      </c>
      <c r="F51" s="13"/>
      <c r="G51" s="52">
        <v>1993</v>
      </c>
      <c r="H51" s="53">
        <v>88.5559017757665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75.394761478647055</v>
      </c>
      <c r="C52" s="53">
        <v>0</v>
      </c>
      <c r="D52" s="53">
        <v>75.394761478647055</v>
      </c>
      <c r="E52" s="54">
        <v>0.56013938691416831</v>
      </c>
      <c r="F52" s="13"/>
      <c r="G52" s="52">
        <v>1940</v>
      </c>
      <c r="H52" s="53">
        <v>87.16373005950129</v>
      </c>
      <c r="I52" s="55">
        <v>0.49382716049382797</v>
      </c>
      <c r="J52" s="56">
        <v>0.64757600341382837</v>
      </c>
      <c r="K52" s="18"/>
      <c r="L52" s="18"/>
      <c r="M52" s="18"/>
    </row>
    <row r="53" spans="1:13" ht="12.75" customHeight="1" x14ac:dyDescent="0.2">
      <c r="A53" s="52">
        <v>1963</v>
      </c>
      <c r="B53" s="53">
        <v>88.844942760281256</v>
      </c>
      <c r="C53" s="53">
        <v>0</v>
      </c>
      <c r="D53" s="53">
        <v>88.844942760281256</v>
      </c>
      <c r="E53" s="54">
        <v>0.66006643952660671</v>
      </c>
      <c r="F53" s="13"/>
      <c r="G53" s="52">
        <v>1954</v>
      </c>
      <c r="H53" s="53">
        <v>85.995655498089505</v>
      </c>
      <c r="I53" s="55">
        <v>0.50617283950617364</v>
      </c>
      <c r="J53" s="56">
        <v>0.63889788631567246</v>
      </c>
      <c r="K53" s="18"/>
      <c r="L53" s="18"/>
      <c r="M53" s="18"/>
    </row>
    <row r="54" spans="1:13" ht="12.75" customHeight="1" x14ac:dyDescent="0.2">
      <c r="A54" s="52">
        <v>1964</v>
      </c>
      <c r="B54" s="53">
        <v>70.701397123377333</v>
      </c>
      <c r="C54" s="53">
        <v>0</v>
      </c>
      <c r="D54" s="53">
        <v>70.701397123377333</v>
      </c>
      <c r="E54" s="54">
        <v>0.5252704095347499</v>
      </c>
      <c r="F54" s="13"/>
      <c r="G54" s="52">
        <v>1989</v>
      </c>
      <c r="H54" s="53">
        <v>85.483336843662556</v>
      </c>
      <c r="I54" s="55">
        <v>0.51851851851851938</v>
      </c>
      <c r="J54" s="56">
        <v>0.63509165559927605</v>
      </c>
      <c r="K54" s="18"/>
      <c r="L54" s="18"/>
      <c r="M54" s="18"/>
    </row>
    <row r="55" spans="1:13" ht="12" customHeight="1" x14ac:dyDescent="0.2">
      <c r="A55" s="47">
        <v>1965</v>
      </c>
      <c r="B55" s="48">
        <v>89.422926190249726</v>
      </c>
      <c r="C55" s="48">
        <v>0</v>
      </c>
      <c r="D55" s="48">
        <v>89.422926190249726</v>
      </c>
      <c r="E55" s="49">
        <v>0.66436052147288061</v>
      </c>
      <c r="F55" s="13"/>
      <c r="G55" s="47">
        <v>1953</v>
      </c>
      <c r="H55" s="48">
        <v>85.407508590837665</v>
      </c>
      <c r="I55" s="50">
        <v>0.53086419753086511</v>
      </c>
      <c r="J55" s="51">
        <v>0.63452829562286528</v>
      </c>
      <c r="K55" s="18"/>
      <c r="L55" s="18"/>
      <c r="M55" s="18"/>
    </row>
    <row r="56" spans="1:13" ht="12" customHeight="1" x14ac:dyDescent="0.2">
      <c r="A56" s="52">
        <v>1966</v>
      </c>
      <c r="B56" s="53">
        <v>85.191726514004927</v>
      </c>
      <c r="C56" s="53">
        <v>0</v>
      </c>
      <c r="D56" s="53">
        <v>85.191726514004927</v>
      </c>
      <c r="E56" s="54">
        <v>0.63292515983658937</v>
      </c>
      <c r="F56" s="13"/>
      <c r="G56" s="52">
        <v>1923</v>
      </c>
      <c r="H56" s="53">
        <v>85.355513140477257</v>
      </c>
      <c r="I56" s="55">
        <v>0.54320987654321073</v>
      </c>
      <c r="J56" s="56">
        <v>0.6341419995577805</v>
      </c>
      <c r="K56" s="18"/>
      <c r="L56" s="18"/>
      <c r="M56" s="18"/>
    </row>
    <row r="57" spans="1:13" ht="12" customHeight="1" x14ac:dyDescent="0.2">
      <c r="A57" s="52">
        <v>1967</v>
      </c>
      <c r="B57" s="53">
        <v>134.60000000889917</v>
      </c>
      <c r="C57" s="53">
        <v>0</v>
      </c>
      <c r="D57" s="53">
        <v>134.60000000889917</v>
      </c>
      <c r="E57" s="54">
        <v>1.0000000000661158</v>
      </c>
      <c r="F57" s="13"/>
      <c r="G57" s="52">
        <v>1966</v>
      </c>
      <c r="H57" s="53">
        <v>85.191726514004927</v>
      </c>
      <c r="I57" s="55">
        <v>0.55555555555555647</v>
      </c>
      <c r="J57" s="56">
        <v>0.63292515983658937</v>
      </c>
      <c r="K57" s="18"/>
      <c r="L57" s="18"/>
      <c r="M57" s="18"/>
    </row>
    <row r="58" spans="1:13" ht="12" customHeight="1" x14ac:dyDescent="0.2">
      <c r="A58" s="52">
        <v>1968</v>
      </c>
      <c r="B58" s="53">
        <v>72.095800658276872</v>
      </c>
      <c r="C58" s="53">
        <v>0</v>
      </c>
      <c r="D58" s="53">
        <v>72.095800658276872</v>
      </c>
      <c r="E58" s="54">
        <v>0.53563001974945668</v>
      </c>
      <c r="F58" s="13"/>
      <c r="G58" s="52">
        <v>2003</v>
      </c>
      <c r="H58" s="53">
        <v>82.362968787976556</v>
      </c>
      <c r="I58" s="55">
        <v>0.5679012345679022</v>
      </c>
      <c r="J58" s="56">
        <v>0.61190912918258955</v>
      </c>
      <c r="K58" s="18"/>
      <c r="L58" s="18"/>
      <c r="M58" s="18"/>
    </row>
    <row r="59" spans="1:13" ht="12" customHeight="1" x14ac:dyDescent="0.2">
      <c r="A59" s="52">
        <v>1969</v>
      </c>
      <c r="B59" s="53">
        <v>134.60000000889914</v>
      </c>
      <c r="C59" s="53">
        <v>0</v>
      </c>
      <c r="D59" s="53">
        <v>134.60000000889914</v>
      </c>
      <c r="E59" s="54">
        <v>1.0000000000661156</v>
      </c>
      <c r="F59" s="13"/>
      <c r="G59" s="52">
        <v>1950</v>
      </c>
      <c r="H59" s="53">
        <v>81.580895875728217</v>
      </c>
      <c r="I59" s="55">
        <v>0.58024691358024783</v>
      </c>
      <c r="J59" s="56">
        <v>0.60609878065176981</v>
      </c>
      <c r="K59" s="18"/>
      <c r="L59" s="18"/>
      <c r="M59" s="18"/>
    </row>
    <row r="60" spans="1:13" ht="12" customHeight="1" x14ac:dyDescent="0.2">
      <c r="A60" s="52">
        <v>1970</v>
      </c>
      <c r="B60" s="53">
        <v>102.00728316106077</v>
      </c>
      <c r="C60" s="53">
        <v>0</v>
      </c>
      <c r="D60" s="53">
        <v>102.00728316106077</v>
      </c>
      <c r="E60" s="54">
        <v>0.75785500119658822</v>
      </c>
      <c r="F60" s="13"/>
      <c r="G60" s="52">
        <v>1962</v>
      </c>
      <c r="H60" s="53">
        <v>75.394761478647055</v>
      </c>
      <c r="I60" s="55">
        <v>0.59259259259259356</v>
      </c>
      <c r="J60" s="56">
        <v>0.56013938691416831</v>
      </c>
      <c r="K60" s="18"/>
      <c r="L60" s="18"/>
      <c r="M60" s="18"/>
    </row>
    <row r="61" spans="1:13" ht="12" customHeight="1" x14ac:dyDescent="0.2">
      <c r="A61" s="52">
        <v>1971</v>
      </c>
      <c r="B61" s="53">
        <v>92.134741989146448</v>
      </c>
      <c r="C61" s="53">
        <v>0</v>
      </c>
      <c r="D61" s="53">
        <v>92.134741989146448</v>
      </c>
      <c r="E61" s="54">
        <v>0.68450774137553083</v>
      </c>
      <c r="F61" s="13"/>
      <c r="G61" s="52">
        <v>1981</v>
      </c>
      <c r="H61" s="53">
        <v>75.052741209950568</v>
      </c>
      <c r="I61" s="55">
        <v>0.60493827160493929</v>
      </c>
      <c r="J61" s="56">
        <v>0.55759837451672045</v>
      </c>
      <c r="K61" s="18"/>
      <c r="L61" s="18"/>
      <c r="M61" s="18"/>
    </row>
    <row r="62" spans="1:13" ht="12" customHeight="1" x14ac:dyDescent="0.2">
      <c r="A62" s="52">
        <v>1972</v>
      </c>
      <c r="B62" s="53">
        <v>69.415269868362444</v>
      </c>
      <c r="C62" s="53">
        <v>0</v>
      </c>
      <c r="D62" s="53">
        <v>69.415269868362444</v>
      </c>
      <c r="E62" s="54">
        <v>0.5157152293340449</v>
      </c>
      <c r="F62" s="13"/>
      <c r="G62" s="52">
        <v>1957</v>
      </c>
      <c r="H62" s="53">
        <v>74.161799652028122</v>
      </c>
      <c r="I62" s="55">
        <v>0.61728395061728492</v>
      </c>
      <c r="J62" s="56">
        <v>0.55097919503735604</v>
      </c>
      <c r="K62" s="18"/>
      <c r="L62" s="18"/>
      <c r="M62" s="18"/>
    </row>
    <row r="63" spans="1:13" ht="12" customHeight="1" x14ac:dyDescent="0.2">
      <c r="A63" s="52">
        <v>1973</v>
      </c>
      <c r="B63" s="53">
        <v>105.36495800486422</v>
      </c>
      <c r="C63" s="53">
        <v>0</v>
      </c>
      <c r="D63" s="53">
        <v>105.36495800486422</v>
      </c>
      <c r="E63" s="54">
        <v>0.78280057953093773</v>
      </c>
      <c r="F63" s="13"/>
      <c r="G63" s="52">
        <v>1959</v>
      </c>
      <c r="H63" s="53">
        <v>74.006432849166785</v>
      </c>
      <c r="I63" s="55">
        <v>0.62962962962963065</v>
      </c>
      <c r="J63" s="56">
        <v>0.54982490972635056</v>
      </c>
      <c r="K63" s="18"/>
      <c r="L63" s="18"/>
      <c r="M63" s="18"/>
    </row>
    <row r="64" spans="1:13" ht="12" customHeight="1" x14ac:dyDescent="0.2">
      <c r="A64" s="52">
        <v>1974</v>
      </c>
      <c r="B64" s="53">
        <v>114.51756409717122</v>
      </c>
      <c r="C64" s="53">
        <v>0</v>
      </c>
      <c r="D64" s="53">
        <v>114.51756409717122</v>
      </c>
      <c r="E64" s="54">
        <v>0.85079913890914727</v>
      </c>
      <c r="F64" s="13"/>
      <c r="G64" s="52">
        <v>1947</v>
      </c>
      <c r="H64" s="53">
        <v>73.418711067642064</v>
      </c>
      <c r="I64" s="55">
        <v>0.64197530864197638</v>
      </c>
      <c r="J64" s="56">
        <v>0.5454584774713378</v>
      </c>
      <c r="K64" s="18"/>
      <c r="L64" s="18"/>
      <c r="M64" s="18"/>
    </row>
    <row r="65" spans="1:13" ht="12" customHeight="1" x14ac:dyDescent="0.2">
      <c r="A65" s="52">
        <v>1975</v>
      </c>
      <c r="B65" s="53">
        <v>95.676265737769228</v>
      </c>
      <c r="C65" s="53">
        <v>0</v>
      </c>
      <c r="D65" s="53">
        <v>95.676265737769228</v>
      </c>
      <c r="E65" s="54">
        <v>0.71081921053320385</v>
      </c>
      <c r="F65" s="13"/>
      <c r="G65" s="52">
        <v>1968</v>
      </c>
      <c r="H65" s="53">
        <v>72.095800658276872</v>
      </c>
      <c r="I65" s="55">
        <v>0.65432098765432201</v>
      </c>
      <c r="J65" s="56">
        <v>0.53563001974945668</v>
      </c>
      <c r="K65" s="18"/>
      <c r="L65" s="18"/>
      <c r="M65" s="18"/>
    </row>
    <row r="66" spans="1:13" ht="12" customHeight="1" x14ac:dyDescent="0.2">
      <c r="A66" s="52">
        <v>1976</v>
      </c>
      <c r="B66" s="53">
        <v>56.169493989567215</v>
      </c>
      <c r="C66" s="53">
        <v>0</v>
      </c>
      <c r="D66" s="53">
        <v>56.169493989567215</v>
      </c>
      <c r="E66" s="54">
        <v>0.41730679041283225</v>
      </c>
      <c r="F66" s="13"/>
      <c r="G66" s="52">
        <v>1964</v>
      </c>
      <c r="H66" s="53">
        <v>70.701397123377333</v>
      </c>
      <c r="I66" s="55">
        <v>0.66666666666666774</v>
      </c>
      <c r="J66" s="56">
        <v>0.5252704095347499</v>
      </c>
      <c r="K66" s="18"/>
      <c r="L66" s="18"/>
      <c r="M66" s="18"/>
    </row>
    <row r="67" spans="1:13" ht="12" customHeight="1" x14ac:dyDescent="0.2">
      <c r="A67" s="52">
        <v>1977</v>
      </c>
      <c r="B67" s="53">
        <v>14.342183185607654</v>
      </c>
      <c r="C67" s="53">
        <v>0</v>
      </c>
      <c r="D67" s="53">
        <v>14.342183185607654</v>
      </c>
      <c r="E67" s="54">
        <v>0.1065541098484967</v>
      </c>
      <c r="F67" s="13"/>
      <c r="G67" s="52">
        <v>1948</v>
      </c>
      <c r="H67" s="53">
        <v>69.600118954534594</v>
      </c>
      <c r="I67" s="55">
        <v>0.67901234567901347</v>
      </c>
      <c r="J67" s="56">
        <v>0.51708855092521988</v>
      </c>
      <c r="K67" s="18"/>
      <c r="L67" s="18"/>
      <c r="M67" s="18"/>
    </row>
    <row r="68" spans="1:13" ht="12" customHeight="1" x14ac:dyDescent="0.2">
      <c r="A68" s="52">
        <v>1978</v>
      </c>
      <c r="B68" s="53">
        <v>108.85986892348912</v>
      </c>
      <c r="C68" s="53">
        <v>0</v>
      </c>
      <c r="D68" s="53">
        <v>108.85986892348912</v>
      </c>
      <c r="E68" s="54">
        <v>0.80876574237361898</v>
      </c>
      <c r="F68" s="13"/>
      <c r="G68" s="52">
        <v>1926</v>
      </c>
      <c r="H68" s="53">
        <v>69.428068034877796</v>
      </c>
      <c r="I68" s="55">
        <v>0.6913580246913591</v>
      </c>
      <c r="J68" s="56">
        <v>0.51581031229478302</v>
      </c>
      <c r="K68" s="18"/>
      <c r="L68" s="18"/>
      <c r="M68" s="18"/>
    </row>
    <row r="69" spans="1:13" ht="12" customHeight="1" x14ac:dyDescent="0.2">
      <c r="A69" s="52">
        <v>1979</v>
      </c>
      <c r="B69" s="53">
        <v>99.873310803234318</v>
      </c>
      <c r="C69" s="53">
        <v>0</v>
      </c>
      <c r="D69" s="53">
        <v>99.873310803234318</v>
      </c>
      <c r="E69" s="54">
        <v>0.7420008232038211</v>
      </c>
      <c r="F69" s="13"/>
      <c r="G69" s="52">
        <v>1972</v>
      </c>
      <c r="H69" s="53">
        <v>69.415269868362444</v>
      </c>
      <c r="I69" s="55">
        <v>0.70370370370370483</v>
      </c>
      <c r="J69" s="56">
        <v>0.5157152293340449</v>
      </c>
      <c r="K69" s="18"/>
      <c r="L69" s="18"/>
      <c r="M69" s="18"/>
    </row>
    <row r="70" spans="1:13" ht="12" customHeight="1" x14ac:dyDescent="0.2">
      <c r="A70" s="52">
        <v>1980</v>
      </c>
      <c r="B70" s="53">
        <v>134.60000000889917</v>
      </c>
      <c r="C70" s="53">
        <v>0</v>
      </c>
      <c r="D70" s="53">
        <v>134.60000000889917</v>
      </c>
      <c r="E70" s="54">
        <v>1.0000000000661158</v>
      </c>
      <c r="F70" s="13"/>
      <c r="G70" s="52">
        <v>1960</v>
      </c>
      <c r="H70" s="53">
        <v>65.256845582903026</v>
      </c>
      <c r="I70" s="55">
        <v>0.71604938271605056</v>
      </c>
      <c r="J70" s="56">
        <v>0.48482054667832858</v>
      </c>
      <c r="K70" s="18"/>
      <c r="L70" s="18"/>
      <c r="M70" s="18"/>
    </row>
    <row r="71" spans="1:13" ht="12" customHeight="1" x14ac:dyDescent="0.2">
      <c r="A71" s="52">
        <v>1981</v>
      </c>
      <c r="B71" s="53">
        <v>75.052741209950568</v>
      </c>
      <c r="C71" s="53">
        <v>0</v>
      </c>
      <c r="D71" s="53">
        <v>75.052741209950568</v>
      </c>
      <c r="E71" s="54">
        <v>0.55759837451672045</v>
      </c>
      <c r="F71" s="13"/>
      <c r="G71" s="52">
        <v>1939</v>
      </c>
      <c r="H71" s="53">
        <v>62.148158352571883</v>
      </c>
      <c r="I71" s="55">
        <v>0.7283950617283963</v>
      </c>
      <c r="J71" s="56">
        <v>0.46172480202505117</v>
      </c>
      <c r="K71" s="18"/>
      <c r="L71" s="18"/>
      <c r="M71" s="18"/>
    </row>
    <row r="72" spans="1:13" ht="12" customHeight="1" x14ac:dyDescent="0.2">
      <c r="A72" s="52">
        <v>1982</v>
      </c>
      <c r="B72" s="53">
        <v>134.60000000889917</v>
      </c>
      <c r="C72" s="53">
        <v>0</v>
      </c>
      <c r="D72" s="53">
        <v>134.60000000889917</v>
      </c>
      <c r="E72" s="54">
        <v>1.0000000000661158</v>
      </c>
      <c r="F72" s="13"/>
      <c r="G72" s="52">
        <v>1994</v>
      </c>
      <c r="H72" s="53">
        <v>61.631373076762372</v>
      </c>
      <c r="I72" s="55">
        <v>0.74074074074074192</v>
      </c>
      <c r="J72" s="56">
        <v>0.45788538690016622</v>
      </c>
      <c r="K72" s="18"/>
      <c r="L72" s="18"/>
      <c r="M72" s="18"/>
    </row>
    <row r="73" spans="1:13" ht="12" customHeight="1" x14ac:dyDescent="0.2">
      <c r="A73" s="52">
        <v>1983</v>
      </c>
      <c r="B73" s="53">
        <v>134.6000000088992</v>
      </c>
      <c r="C73" s="53">
        <v>0</v>
      </c>
      <c r="D73" s="53">
        <v>134.6000000088992</v>
      </c>
      <c r="E73" s="54">
        <v>1.000000000066116</v>
      </c>
      <c r="F73" s="13"/>
      <c r="G73" s="52">
        <v>2002</v>
      </c>
      <c r="H73" s="53">
        <v>58.186713119444725</v>
      </c>
      <c r="I73" s="55">
        <v>0.75308641975308765</v>
      </c>
      <c r="J73" s="56">
        <v>0.43229355957982712</v>
      </c>
      <c r="K73" s="18"/>
      <c r="L73" s="18"/>
      <c r="M73" s="18"/>
    </row>
    <row r="74" spans="1:13" ht="12" customHeight="1" x14ac:dyDescent="0.2">
      <c r="A74" s="52">
        <v>1984</v>
      </c>
      <c r="B74" s="53">
        <v>105.83544495172869</v>
      </c>
      <c r="C74" s="53">
        <v>0</v>
      </c>
      <c r="D74" s="53">
        <v>105.83544495172869</v>
      </c>
      <c r="E74" s="54">
        <v>0.78629602490140194</v>
      </c>
      <c r="F74" s="13"/>
      <c r="G74" s="52">
        <v>1944</v>
      </c>
      <c r="H74" s="53">
        <v>56.769403756698168</v>
      </c>
      <c r="I74" s="55">
        <v>0.76543209876543339</v>
      </c>
      <c r="J74" s="56">
        <v>0.42176377233802503</v>
      </c>
      <c r="K74" s="18"/>
      <c r="L74" s="18"/>
      <c r="M74" s="18"/>
    </row>
    <row r="75" spans="1:13" ht="12" customHeight="1" x14ac:dyDescent="0.2">
      <c r="A75" s="52">
        <v>1985</v>
      </c>
      <c r="B75" s="53">
        <v>100.77758132282972</v>
      </c>
      <c r="C75" s="53">
        <v>0</v>
      </c>
      <c r="D75" s="53">
        <v>100.77758132282972</v>
      </c>
      <c r="E75" s="54">
        <v>0.74871902914435162</v>
      </c>
      <c r="F75" s="13"/>
      <c r="G75" s="52">
        <v>1955</v>
      </c>
      <c r="H75" s="53">
        <v>56.566155183705987</v>
      </c>
      <c r="I75" s="55">
        <v>0.77777777777777901</v>
      </c>
      <c r="J75" s="56">
        <v>0.42025375322218417</v>
      </c>
      <c r="K75" s="18"/>
      <c r="L75" s="18"/>
      <c r="M75" s="18"/>
    </row>
    <row r="76" spans="1:13" ht="12" customHeight="1" x14ac:dyDescent="0.2">
      <c r="A76" s="52">
        <v>1986</v>
      </c>
      <c r="B76" s="53">
        <v>119.80139176085038</v>
      </c>
      <c r="C76" s="53">
        <v>0</v>
      </c>
      <c r="D76" s="53">
        <v>119.80139176085038</v>
      </c>
      <c r="E76" s="54">
        <v>0.89005491649963142</v>
      </c>
      <c r="F76" s="13"/>
      <c r="G76" s="52">
        <v>1976</v>
      </c>
      <c r="H76" s="53">
        <v>56.169493989567215</v>
      </c>
      <c r="I76" s="55">
        <v>0.79012345679012475</v>
      </c>
      <c r="J76" s="56">
        <v>0.41730679041283225</v>
      </c>
      <c r="K76" s="18"/>
      <c r="L76" s="18"/>
      <c r="M76" s="18"/>
    </row>
    <row r="77" spans="1:13" ht="12" customHeight="1" x14ac:dyDescent="0.2">
      <c r="A77" s="52">
        <v>1987</v>
      </c>
      <c r="B77" s="53">
        <v>28.859717334933471</v>
      </c>
      <c r="C77" s="53">
        <v>0</v>
      </c>
      <c r="D77" s="53">
        <v>28.859717334933471</v>
      </c>
      <c r="E77" s="54">
        <v>0.2144109757424478</v>
      </c>
      <c r="F77" s="13"/>
      <c r="G77" s="52">
        <v>1925</v>
      </c>
      <c r="H77" s="53">
        <v>55.370519674110653</v>
      </c>
      <c r="I77" s="55">
        <v>0.80246913580247048</v>
      </c>
      <c r="J77" s="56">
        <v>0.41137087425045066</v>
      </c>
      <c r="K77" s="18"/>
      <c r="L77" s="18"/>
      <c r="M77" s="18"/>
    </row>
    <row r="78" spans="1:13" ht="12" customHeight="1" x14ac:dyDescent="0.2">
      <c r="A78" s="52">
        <v>1988</v>
      </c>
      <c r="B78" s="53">
        <v>28.867615933817412</v>
      </c>
      <c r="C78" s="53">
        <v>0</v>
      </c>
      <c r="D78" s="53">
        <v>28.867615933817412</v>
      </c>
      <c r="E78" s="54">
        <v>0.21446965775495849</v>
      </c>
      <c r="F78" s="13"/>
      <c r="G78" s="52">
        <v>1949</v>
      </c>
      <c r="H78" s="53">
        <v>51.645946822842326</v>
      </c>
      <c r="I78" s="55">
        <v>0.8148148148148161</v>
      </c>
      <c r="J78" s="56">
        <v>0.38369945633612429</v>
      </c>
      <c r="K78" s="18"/>
      <c r="L78" s="18"/>
      <c r="M78" s="18"/>
    </row>
    <row r="79" spans="1:13" ht="12" customHeight="1" x14ac:dyDescent="0.2">
      <c r="A79" s="52">
        <v>1989</v>
      </c>
      <c r="B79" s="53">
        <v>85.483336843662556</v>
      </c>
      <c r="C79" s="53">
        <v>0</v>
      </c>
      <c r="D79" s="53">
        <v>85.483336843662556</v>
      </c>
      <c r="E79" s="54">
        <v>0.63509165559927605</v>
      </c>
      <c r="F79" s="13"/>
      <c r="G79" s="52">
        <v>1930</v>
      </c>
      <c r="H79" s="53">
        <v>49.632017991146071</v>
      </c>
      <c r="I79" s="55">
        <v>0.82716049382716184</v>
      </c>
      <c r="J79" s="56">
        <v>0.36873713217790544</v>
      </c>
      <c r="K79" s="18"/>
      <c r="L79" s="18"/>
      <c r="M79" s="18"/>
    </row>
    <row r="80" spans="1:13" ht="12" customHeight="1" x14ac:dyDescent="0.2">
      <c r="A80" s="52">
        <v>1990</v>
      </c>
      <c r="B80" s="53">
        <v>32.345013849334542</v>
      </c>
      <c r="C80" s="53">
        <v>0</v>
      </c>
      <c r="D80" s="53">
        <v>32.345013849334542</v>
      </c>
      <c r="E80" s="54">
        <v>0.24030470913324325</v>
      </c>
      <c r="F80" s="13"/>
      <c r="G80" s="52">
        <v>1961</v>
      </c>
      <c r="H80" s="53">
        <v>47.970154385083312</v>
      </c>
      <c r="I80" s="55">
        <v>0.83950617283950757</v>
      </c>
      <c r="J80" s="56">
        <v>0.35639044862617619</v>
      </c>
      <c r="K80" s="18"/>
      <c r="L80" s="18"/>
      <c r="M80" s="18"/>
    </row>
    <row r="81" spans="1:13" ht="12" customHeight="1" x14ac:dyDescent="0.2">
      <c r="A81" s="52">
        <v>1991</v>
      </c>
      <c r="B81" s="53">
        <v>20.22561158465918</v>
      </c>
      <c r="C81" s="53">
        <v>0</v>
      </c>
      <c r="D81" s="53">
        <v>20.22561158465918</v>
      </c>
      <c r="E81" s="54">
        <v>0.15026457343728961</v>
      </c>
      <c r="F81" s="13"/>
      <c r="G81" s="52">
        <v>1931</v>
      </c>
      <c r="H81" s="53">
        <v>44.570050482728305</v>
      </c>
      <c r="I81" s="55">
        <v>0.85185185185185319</v>
      </c>
      <c r="J81" s="56">
        <v>0.33112964697420733</v>
      </c>
      <c r="K81" s="18"/>
      <c r="L81" s="18"/>
      <c r="M81" s="18"/>
    </row>
    <row r="82" spans="1:13" ht="12" customHeight="1" x14ac:dyDescent="0.2">
      <c r="A82" s="52">
        <v>1992</v>
      </c>
      <c r="B82" s="53">
        <v>32.320799428611444</v>
      </c>
      <c r="C82" s="53">
        <v>0</v>
      </c>
      <c r="D82" s="53">
        <v>32.320799428611444</v>
      </c>
      <c r="E82" s="54">
        <v>0.24012481001940153</v>
      </c>
      <c r="F82" s="13"/>
      <c r="G82" s="52">
        <v>1932</v>
      </c>
      <c r="H82" s="53">
        <v>43.376234599059217</v>
      </c>
      <c r="I82" s="55">
        <v>0.86419753086419893</v>
      </c>
      <c r="J82" s="56">
        <v>0.32226028676864205</v>
      </c>
      <c r="K82" s="18"/>
      <c r="L82" s="18"/>
      <c r="M82" s="18"/>
    </row>
    <row r="83" spans="1:13" ht="12" customHeight="1" x14ac:dyDescent="0.2">
      <c r="A83" s="52">
        <v>1993</v>
      </c>
      <c r="B83" s="53">
        <v>88.5559017757665</v>
      </c>
      <c r="C83" s="53">
        <v>0</v>
      </c>
      <c r="D83" s="53">
        <v>88.5559017757665</v>
      </c>
      <c r="E83" s="54">
        <v>0.65791903250940942</v>
      </c>
      <c r="F83" s="13"/>
      <c r="G83" s="52">
        <v>2001</v>
      </c>
      <c r="H83" s="53">
        <v>42.158525210271634</v>
      </c>
      <c r="I83" s="55">
        <v>0.87654320987654466</v>
      </c>
      <c r="J83" s="56">
        <v>0.31321341166620831</v>
      </c>
      <c r="K83" s="18"/>
      <c r="L83" s="18"/>
      <c r="M83" s="18"/>
    </row>
    <row r="84" spans="1:13" ht="12" customHeight="1" x14ac:dyDescent="0.2">
      <c r="A84" s="52">
        <v>1994</v>
      </c>
      <c r="B84" s="53">
        <v>61.631373076762372</v>
      </c>
      <c r="C84" s="53">
        <v>0</v>
      </c>
      <c r="D84" s="53">
        <v>61.631373076762372</v>
      </c>
      <c r="E84" s="54">
        <v>0.45788538690016622</v>
      </c>
      <c r="F84" s="13"/>
      <c r="G84" s="52">
        <v>1933</v>
      </c>
      <c r="H84" s="53">
        <v>39.675279275400271</v>
      </c>
      <c r="I84" s="55">
        <v>0.88888888888889039</v>
      </c>
      <c r="J84" s="56">
        <v>0.29476433339821895</v>
      </c>
      <c r="K84" s="18"/>
      <c r="L84" s="18"/>
      <c r="M84" s="18"/>
    </row>
    <row r="85" spans="1:13" ht="12" customHeight="1" x14ac:dyDescent="0.2">
      <c r="A85" s="52">
        <v>1995</v>
      </c>
      <c r="B85" s="53">
        <v>107.63779840973132</v>
      </c>
      <c r="C85" s="53">
        <v>0</v>
      </c>
      <c r="D85" s="53">
        <v>107.63779840973132</v>
      </c>
      <c r="E85" s="54">
        <v>0.79968646663990584</v>
      </c>
      <c r="F85" s="13"/>
      <c r="G85" s="52">
        <v>1934</v>
      </c>
      <c r="H85" s="53">
        <v>35.357124226980311</v>
      </c>
      <c r="I85" s="55">
        <v>0.90123456790123602</v>
      </c>
      <c r="J85" s="56">
        <v>0.26268294373685225</v>
      </c>
      <c r="K85" s="18"/>
      <c r="L85" s="18"/>
      <c r="M85" s="18"/>
    </row>
    <row r="86" spans="1:13" ht="12" customHeight="1" x14ac:dyDescent="0.2">
      <c r="A86" s="52">
        <v>1996</v>
      </c>
      <c r="B86" s="53">
        <v>103.61905026748013</v>
      </c>
      <c r="C86" s="53">
        <v>0</v>
      </c>
      <c r="D86" s="53">
        <v>103.61905026748013</v>
      </c>
      <c r="E86" s="54">
        <v>0.76982949678662804</v>
      </c>
      <c r="F86" s="13"/>
      <c r="G86" s="52">
        <v>1990</v>
      </c>
      <c r="H86" s="53">
        <v>32.345013849334542</v>
      </c>
      <c r="I86" s="55">
        <v>0.91358024691358175</v>
      </c>
      <c r="J86" s="56">
        <v>0.24030470913324325</v>
      </c>
      <c r="K86" s="18"/>
      <c r="L86" s="18"/>
      <c r="M86" s="18"/>
    </row>
    <row r="87" spans="1:13" ht="12" customHeight="1" x14ac:dyDescent="0.2">
      <c r="A87" s="52">
        <v>1997</v>
      </c>
      <c r="B87" s="53">
        <v>113.99957708533344</v>
      </c>
      <c r="C87" s="53">
        <v>0</v>
      </c>
      <c r="D87" s="53">
        <v>113.99957708533344</v>
      </c>
      <c r="E87" s="54">
        <v>0.84695079558197217</v>
      </c>
      <c r="F87" s="13"/>
      <c r="G87" s="52">
        <v>1992</v>
      </c>
      <c r="H87" s="53">
        <v>32.320799428611444</v>
      </c>
      <c r="I87" s="55">
        <v>0.92592592592592748</v>
      </c>
      <c r="J87" s="56">
        <v>0.24012481001940153</v>
      </c>
      <c r="K87" s="18"/>
      <c r="L87" s="18"/>
      <c r="M87" s="18"/>
    </row>
    <row r="88" spans="1:13" ht="12" customHeight="1" x14ac:dyDescent="0.2">
      <c r="A88" s="52">
        <v>1998</v>
      </c>
      <c r="B88" s="53">
        <v>118.31495243912008</v>
      </c>
      <c r="C88" s="53">
        <v>0</v>
      </c>
      <c r="D88" s="53">
        <v>118.31495243912008</v>
      </c>
      <c r="E88" s="54">
        <v>0.87901153372303187</v>
      </c>
      <c r="F88" s="13"/>
      <c r="G88" s="52">
        <v>1924</v>
      </c>
      <c r="H88" s="53">
        <v>31.951389430504467</v>
      </c>
      <c r="I88" s="55">
        <v>0.93827160493827311</v>
      </c>
      <c r="J88" s="56">
        <v>0.23738030780463942</v>
      </c>
      <c r="K88" s="18"/>
      <c r="L88" s="18"/>
      <c r="M88" s="18"/>
    </row>
    <row r="89" spans="1:13" ht="12" customHeight="1" x14ac:dyDescent="0.2">
      <c r="A89" s="52">
        <v>1999</v>
      </c>
      <c r="B89" s="53">
        <v>103.00949987699151</v>
      </c>
      <c r="C89" s="53">
        <v>0</v>
      </c>
      <c r="D89" s="53">
        <v>103.00949987699151</v>
      </c>
      <c r="E89" s="54">
        <v>0.76530089061657891</v>
      </c>
      <c r="F89" s="13"/>
      <c r="G89" s="52">
        <v>1929</v>
      </c>
      <c r="H89" s="53">
        <v>31.201036857814284</v>
      </c>
      <c r="I89" s="55">
        <v>0.95061728395061884</v>
      </c>
      <c r="J89" s="56">
        <v>0.23180562301496496</v>
      </c>
      <c r="K89" s="18"/>
      <c r="L89" s="18"/>
      <c r="M89" s="18"/>
    </row>
    <row r="90" spans="1:13" ht="12" customHeight="1" x14ac:dyDescent="0.2">
      <c r="A90" s="52">
        <v>2000</v>
      </c>
      <c r="B90" s="53">
        <v>99.663246240113324</v>
      </c>
      <c r="C90" s="53">
        <v>0</v>
      </c>
      <c r="D90" s="53">
        <v>99.663246240113324</v>
      </c>
      <c r="E90" s="54">
        <v>0.74044016523115397</v>
      </c>
      <c r="F90" s="13"/>
      <c r="G90" s="52">
        <v>1988</v>
      </c>
      <c r="H90" s="53">
        <v>28.867615933817412</v>
      </c>
      <c r="I90" s="55">
        <v>0.96296296296296457</v>
      </c>
      <c r="J90" s="56">
        <v>0.21446965775495849</v>
      </c>
      <c r="K90" s="18"/>
      <c r="L90" s="18"/>
      <c r="M90" s="18"/>
    </row>
    <row r="91" spans="1:13" ht="12" customHeight="1" x14ac:dyDescent="0.2">
      <c r="A91" s="52">
        <v>2001</v>
      </c>
      <c r="B91" s="53">
        <v>42.158525210271634</v>
      </c>
      <c r="C91" s="53">
        <v>0</v>
      </c>
      <c r="D91" s="53">
        <v>42.158525210271634</v>
      </c>
      <c r="E91" s="54">
        <v>0.31321341166620831</v>
      </c>
      <c r="F91" s="13"/>
      <c r="G91" s="52">
        <v>1987</v>
      </c>
      <c r="H91" s="53">
        <v>28.859717334933471</v>
      </c>
      <c r="I91" s="55">
        <v>0.9753086419753102</v>
      </c>
      <c r="J91" s="56">
        <v>0.2144109757424478</v>
      </c>
      <c r="K91" s="18"/>
      <c r="L91" s="18"/>
      <c r="M91" s="18"/>
    </row>
    <row r="92" spans="1:13" ht="12" customHeight="1" x14ac:dyDescent="0.2">
      <c r="A92" s="52">
        <v>2002</v>
      </c>
      <c r="B92" s="53">
        <v>58.186713119444725</v>
      </c>
      <c r="C92" s="53">
        <v>0</v>
      </c>
      <c r="D92" s="53">
        <v>58.186713119444725</v>
      </c>
      <c r="E92" s="54">
        <v>0.43229355957982712</v>
      </c>
      <c r="F92" s="13"/>
      <c r="G92" s="52">
        <v>1991</v>
      </c>
      <c r="H92" s="53">
        <v>20.22561158465918</v>
      </c>
      <c r="I92" s="55">
        <v>0.98765432098765593</v>
      </c>
      <c r="J92" s="56">
        <v>0.15026457343728961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82.362968787976556</v>
      </c>
      <c r="C93" s="58">
        <v>0</v>
      </c>
      <c r="D93" s="58">
        <v>82.362968787976556</v>
      </c>
      <c r="E93" s="59">
        <v>0.61190912918258955</v>
      </c>
      <c r="F93" s="29"/>
      <c r="G93" s="57">
        <v>1977</v>
      </c>
      <c r="H93" s="58">
        <v>14.342183185607654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" customHeight="1" x14ac:dyDescent="0.2">
      <c r="A94" s="62" t="s">
        <v>11</v>
      </c>
      <c r="B94" s="63">
        <v>83.061003266406971</v>
      </c>
      <c r="C94" s="63">
        <v>0</v>
      </c>
      <c r="D94" s="63">
        <v>83.061003266406971</v>
      </c>
      <c r="E94" s="64">
        <v>0.6170951208499772</v>
      </c>
      <c r="F94" s="36"/>
      <c r="G94" s="62"/>
      <c r="H94" s="63">
        <v>83.061003266406942</v>
      </c>
      <c r="I94" s="63"/>
      <c r="J94" s="64">
        <v>0.61709512084997742</v>
      </c>
      <c r="K94" s="39"/>
      <c r="L94" s="39"/>
      <c r="M94" s="39"/>
    </row>
    <row r="95" spans="1:13" ht="12" customHeight="1" x14ac:dyDescent="0.2">
      <c r="A95" s="65" t="s">
        <v>12</v>
      </c>
      <c r="B95" s="66">
        <v>134.6000000088992</v>
      </c>
      <c r="C95" s="66">
        <v>0</v>
      </c>
      <c r="D95" s="66">
        <v>134.6000000088992</v>
      </c>
      <c r="E95" s="67">
        <v>1.000000000066116</v>
      </c>
      <c r="F95" s="36"/>
      <c r="G95" s="68"/>
      <c r="H95" s="66">
        <v>134.6000000088992</v>
      </c>
      <c r="I95" s="69"/>
      <c r="J95" s="67">
        <v>1.000000000066116</v>
      </c>
      <c r="K95" s="18"/>
      <c r="L95" s="18"/>
      <c r="M95" s="18"/>
    </row>
    <row r="96" spans="1:13" ht="12" customHeight="1" x14ac:dyDescent="0.2">
      <c r="A96" s="65" t="s">
        <v>13</v>
      </c>
      <c r="B96" s="66">
        <v>14.342183185607654</v>
      </c>
      <c r="C96" s="66">
        <v>0</v>
      </c>
      <c r="D96" s="66">
        <v>14.342183185607654</v>
      </c>
      <c r="E96" s="67">
        <v>0.1065541098484967</v>
      </c>
      <c r="F96" s="45"/>
      <c r="G96" s="68"/>
      <c r="H96" s="66">
        <v>14.342183185607654</v>
      </c>
      <c r="I96" s="69"/>
      <c r="J96" s="67">
        <v>0.1065541098484967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3:M1032"/>
  <sheetViews>
    <sheetView zoomScale="130" zoomScaleNormal="130" workbookViewId="0">
      <selection activeCell="J101" sqref="J101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28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1.7661988001800732</v>
      </c>
      <c r="C12" s="48">
        <v>0</v>
      </c>
      <c r="D12" s="48">
        <v>1.7661988001800732</v>
      </c>
      <c r="E12" s="49">
        <v>0.7679125218174232</v>
      </c>
      <c r="F12" s="13"/>
      <c r="G12" s="47">
        <v>1938</v>
      </c>
      <c r="H12" s="48">
        <v>2.3000000001520662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1.4585265989828951</v>
      </c>
      <c r="C13" s="53">
        <v>0</v>
      </c>
      <c r="D13" s="53">
        <v>1.4585265989828951</v>
      </c>
      <c r="E13" s="54">
        <v>0.6341419995577805</v>
      </c>
      <c r="F13" s="13"/>
      <c r="G13" s="52">
        <v>1938</v>
      </c>
      <c r="H13" s="53">
        <v>2.3000000001520662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0.54597470795067071</v>
      </c>
      <c r="C14" s="53">
        <v>0</v>
      </c>
      <c r="D14" s="53">
        <v>0.54597470795067071</v>
      </c>
      <c r="E14" s="54">
        <v>0.23738030780463945</v>
      </c>
      <c r="F14" s="13"/>
      <c r="G14" s="52">
        <v>1938</v>
      </c>
      <c r="H14" s="53">
        <v>2.3000000001520662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0.94615301077603642</v>
      </c>
      <c r="C15" s="53">
        <v>0</v>
      </c>
      <c r="D15" s="53">
        <v>0.94615301077603642</v>
      </c>
      <c r="E15" s="54">
        <v>0.41137087425045066</v>
      </c>
      <c r="F15" s="13"/>
      <c r="G15" s="52">
        <v>1958</v>
      </c>
      <c r="H15" s="53">
        <v>2.3000000001520657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1.1863637182780005</v>
      </c>
      <c r="C16" s="53">
        <v>0</v>
      </c>
      <c r="D16" s="53">
        <v>1.1863637182780005</v>
      </c>
      <c r="E16" s="54">
        <v>0.5158103122947828</v>
      </c>
      <c r="F16" s="13"/>
      <c r="G16" s="52">
        <v>1958</v>
      </c>
      <c r="H16" s="53">
        <v>2.3000000001520657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1.6024642271754934</v>
      </c>
      <c r="C17" s="53">
        <v>0</v>
      </c>
      <c r="D17" s="53">
        <v>1.6024642271754934</v>
      </c>
      <c r="E17" s="54">
        <v>0.69672357703282328</v>
      </c>
      <c r="F17" s="13"/>
      <c r="G17" s="52">
        <v>1958</v>
      </c>
      <c r="H17" s="53">
        <v>2.3000000001520657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1.7732344236132367</v>
      </c>
      <c r="C18" s="53">
        <v>0</v>
      </c>
      <c r="D18" s="53">
        <v>1.7732344236132367</v>
      </c>
      <c r="E18" s="54">
        <v>0.77097148852749431</v>
      </c>
      <c r="F18" s="13"/>
      <c r="G18" s="52">
        <v>1958</v>
      </c>
      <c r="H18" s="53">
        <v>2.3000000001520657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0.53315293293441945</v>
      </c>
      <c r="C19" s="53">
        <v>0</v>
      </c>
      <c r="D19" s="53">
        <v>0.53315293293441945</v>
      </c>
      <c r="E19" s="54">
        <v>0.23180562301496499</v>
      </c>
      <c r="F19" s="13"/>
      <c r="G19" s="52">
        <v>1952</v>
      </c>
      <c r="H19" s="53">
        <v>2.0851412314449069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0.84809540400918237</v>
      </c>
      <c r="C20" s="53">
        <v>0</v>
      </c>
      <c r="D20" s="53">
        <v>0.84809540400918237</v>
      </c>
      <c r="E20" s="54">
        <v>0.36873713217790544</v>
      </c>
      <c r="F20" s="13"/>
      <c r="G20" s="52">
        <v>1986</v>
      </c>
      <c r="H20" s="53">
        <v>2.047126307949152</v>
      </c>
      <c r="I20" s="55">
        <v>9.8765432098765593E-2</v>
      </c>
      <c r="J20" s="56">
        <v>0.89005491649963131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0.7615981880406768</v>
      </c>
      <c r="C21" s="53">
        <v>0</v>
      </c>
      <c r="D21" s="53">
        <v>0.7615981880406768</v>
      </c>
      <c r="E21" s="54">
        <v>0.33112964697420733</v>
      </c>
      <c r="F21" s="13"/>
      <c r="G21" s="52">
        <v>1956</v>
      </c>
      <c r="H21" s="53">
        <v>2.0416044956792305</v>
      </c>
      <c r="I21" s="55">
        <v>0.1111111111111113</v>
      </c>
      <c r="J21" s="56">
        <v>0.88765412855618731</v>
      </c>
      <c r="K21" s="18"/>
      <c r="L21" s="18"/>
      <c r="M21" s="18"/>
    </row>
    <row r="22" spans="1:13" ht="12.75" customHeight="1" x14ac:dyDescent="0.2">
      <c r="A22" s="52">
        <v>1932</v>
      </c>
      <c r="B22" s="53">
        <v>0.74119865956787634</v>
      </c>
      <c r="C22" s="53">
        <v>0</v>
      </c>
      <c r="D22" s="53">
        <v>0.74119865956787634</v>
      </c>
      <c r="E22" s="54">
        <v>0.32226028676864193</v>
      </c>
      <c r="F22" s="13"/>
      <c r="G22" s="52">
        <v>1943</v>
      </c>
      <c r="H22" s="53">
        <v>2.0368363174055757</v>
      </c>
      <c r="I22" s="55">
        <v>0.12345679012345699</v>
      </c>
      <c r="J22" s="56">
        <v>0.88558100756764169</v>
      </c>
      <c r="K22" s="18"/>
      <c r="L22" s="18"/>
      <c r="M22" s="18"/>
    </row>
    <row r="23" spans="1:13" ht="12.75" customHeight="1" x14ac:dyDescent="0.2">
      <c r="A23" s="52">
        <v>1933</v>
      </c>
      <c r="B23" s="53">
        <v>0.66142120984006114</v>
      </c>
      <c r="C23" s="53">
        <v>0</v>
      </c>
      <c r="D23" s="53">
        <v>0.66142120984006114</v>
      </c>
      <c r="E23" s="54">
        <v>0.28757443906089619</v>
      </c>
      <c r="F23" s="13"/>
      <c r="G23" s="52">
        <v>1998</v>
      </c>
      <c r="H23" s="53">
        <v>2.0217265275629734</v>
      </c>
      <c r="I23" s="55">
        <v>0.13580246913580268</v>
      </c>
      <c r="J23" s="56">
        <v>0.87901153372303198</v>
      </c>
      <c r="K23" s="18"/>
      <c r="L23" s="18"/>
      <c r="M23" s="18"/>
    </row>
    <row r="24" spans="1:13" ht="12.75" customHeight="1" x14ac:dyDescent="0.2">
      <c r="A24" s="52">
        <v>1934</v>
      </c>
      <c r="B24" s="53">
        <v>0.60417077059476032</v>
      </c>
      <c r="C24" s="53">
        <v>0</v>
      </c>
      <c r="D24" s="53">
        <v>0.60417077059476032</v>
      </c>
      <c r="E24" s="54">
        <v>0.26268294373685236</v>
      </c>
      <c r="F24" s="13"/>
      <c r="G24" s="52">
        <v>1941</v>
      </c>
      <c r="H24" s="53">
        <v>2.0105429812557389</v>
      </c>
      <c r="I24" s="55">
        <v>0.14814814814814839</v>
      </c>
      <c r="J24" s="56">
        <v>0.874149122285104</v>
      </c>
      <c r="K24" s="18"/>
      <c r="L24" s="18"/>
      <c r="M24" s="18"/>
    </row>
    <row r="25" spans="1:13" ht="12.75" customHeight="1" x14ac:dyDescent="0.2">
      <c r="A25" s="52">
        <v>1935</v>
      </c>
      <c r="B25" s="53">
        <v>1.5461394889390836</v>
      </c>
      <c r="C25" s="53">
        <v>0</v>
      </c>
      <c r="D25" s="53">
        <v>1.5461394889390836</v>
      </c>
      <c r="E25" s="54">
        <v>0.67223456040829732</v>
      </c>
      <c r="F25" s="13"/>
      <c r="G25" s="52">
        <v>1974</v>
      </c>
      <c r="H25" s="53">
        <v>1.9568380194910389</v>
      </c>
      <c r="I25" s="55">
        <v>0.1604938271604941</v>
      </c>
      <c r="J25" s="56">
        <v>0.85079913890914738</v>
      </c>
      <c r="K25" s="18"/>
      <c r="L25" s="18"/>
      <c r="M25" s="18"/>
    </row>
    <row r="26" spans="1:13" ht="12.75" customHeight="1" x14ac:dyDescent="0.2">
      <c r="A26" s="52">
        <v>1936</v>
      </c>
      <c r="B26" s="53">
        <v>1.7347453333363134</v>
      </c>
      <c r="C26" s="53">
        <v>0</v>
      </c>
      <c r="D26" s="53">
        <v>1.7347453333363134</v>
      </c>
      <c r="E26" s="54">
        <v>0.7542371014505711</v>
      </c>
      <c r="F26" s="13"/>
      <c r="G26" s="52">
        <v>1995</v>
      </c>
      <c r="H26" s="53">
        <v>1.9564208836343493</v>
      </c>
      <c r="I26" s="55">
        <v>0.17283950617283977</v>
      </c>
      <c r="J26" s="56">
        <v>0.85061777549319539</v>
      </c>
      <c r="K26" s="18"/>
      <c r="L26" s="18"/>
      <c r="M26" s="18"/>
    </row>
    <row r="27" spans="1:13" ht="12.75" customHeight="1" x14ac:dyDescent="0.2">
      <c r="A27" s="52">
        <v>1937</v>
      </c>
      <c r="B27" s="53">
        <v>1.7178983694080521</v>
      </c>
      <c r="C27" s="53">
        <v>0</v>
      </c>
      <c r="D27" s="53">
        <v>1.7178983694080521</v>
      </c>
      <c r="E27" s="54">
        <v>0.74691233452524008</v>
      </c>
      <c r="F27" s="13"/>
      <c r="G27" s="52">
        <v>1997</v>
      </c>
      <c r="H27" s="53">
        <v>1.947986829838535</v>
      </c>
      <c r="I27" s="55">
        <v>0.18518518518518548</v>
      </c>
      <c r="J27" s="56">
        <v>0.84695079558197184</v>
      </c>
      <c r="K27" s="18"/>
      <c r="L27" s="18"/>
      <c r="M27" s="18"/>
    </row>
    <row r="28" spans="1:13" ht="12.75" customHeight="1" x14ac:dyDescent="0.2">
      <c r="A28" s="52">
        <v>1938</v>
      </c>
      <c r="B28" s="53">
        <v>2.3000000001520662</v>
      </c>
      <c r="C28" s="53">
        <v>0</v>
      </c>
      <c r="D28" s="53">
        <v>2.3000000001520662</v>
      </c>
      <c r="E28" s="54">
        <v>1.0000000000661158</v>
      </c>
      <c r="F28" s="13"/>
      <c r="G28" s="52">
        <v>1978</v>
      </c>
      <c r="H28" s="53">
        <v>1.8601612074593232</v>
      </c>
      <c r="I28" s="55">
        <v>0.19753086419753119</v>
      </c>
      <c r="J28" s="56">
        <v>0.80876574237361887</v>
      </c>
      <c r="K28" s="18"/>
      <c r="L28" s="18"/>
      <c r="M28" s="18"/>
    </row>
    <row r="29" spans="1:13" ht="12.75" customHeight="1" x14ac:dyDescent="0.2">
      <c r="A29" s="52">
        <v>1939</v>
      </c>
      <c r="B29" s="53">
        <v>0.86141276037768932</v>
      </c>
      <c r="C29" s="53">
        <v>0</v>
      </c>
      <c r="D29" s="53">
        <v>0.86141276037768932</v>
      </c>
      <c r="E29" s="54">
        <v>0.37452728712073452</v>
      </c>
      <c r="F29" s="13"/>
      <c r="G29" s="52">
        <v>1984</v>
      </c>
      <c r="H29" s="53">
        <v>1.8084808572732236</v>
      </c>
      <c r="I29" s="55">
        <v>0.20987654320987689</v>
      </c>
      <c r="J29" s="56">
        <v>0.7862960249014016</v>
      </c>
      <c r="K29" s="18"/>
      <c r="L29" s="18"/>
      <c r="M29" s="18"/>
    </row>
    <row r="30" spans="1:13" ht="12.75" customHeight="1" x14ac:dyDescent="0.2">
      <c r="A30" s="52">
        <v>1940</v>
      </c>
      <c r="B30" s="53">
        <v>1.4894248078518046</v>
      </c>
      <c r="C30" s="53">
        <v>0</v>
      </c>
      <c r="D30" s="53">
        <v>1.4894248078518046</v>
      </c>
      <c r="E30" s="54">
        <v>0.64757600341382815</v>
      </c>
      <c r="F30" s="13"/>
      <c r="G30" s="52">
        <v>1951</v>
      </c>
      <c r="H30" s="53">
        <v>1.8039502299167072</v>
      </c>
      <c r="I30" s="55">
        <v>0.2222222222222226</v>
      </c>
      <c r="J30" s="56">
        <v>0.78432618692030753</v>
      </c>
      <c r="K30" s="18"/>
      <c r="L30" s="18"/>
      <c r="M30" s="18"/>
    </row>
    <row r="31" spans="1:13" ht="12.75" customHeight="1" x14ac:dyDescent="0.2">
      <c r="A31" s="52">
        <v>1941</v>
      </c>
      <c r="B31" s="53">
        <v>2.0105429812557389</v>
      </c>
      <c r="C31" s="53">
        <v>0</v>
      </c>
      <c r="D31" s="53">
        <v>2.0105429812557389</v>
      </c>
      <c r="E31" s="54">
        <v>0.874149122285104</v>
      </c>
      <c r="F31" s="13"/>
      <c r="G31" s="52">
        <v>1973</v>
      </c>
      <c r="H31" s="53">
        <v>1.8004413329211559</v>
      </c>
      <c r="I31" s="55">
        <v>0.23456790123456828</v>
      </c>
      <c r="J31" s="56">
        <v>0.7828005795309374</v>
      </c>
      <c r="K31" s="18"/>
      <c r="L31" s="18"/>
      <c r="M31" s="18"/>
    </row>
    <row r="32" spans="1:13" ht="12.75" customHeight="1" x14ac:dyDescent="0.2">
      <c r="A32" s="52">
        <v>1942</v>
      </c>
      <c r="B32" s="53">
        <v>1.60077943393765</v>
      </c>
      <c r="C32" s="53">
        <v>0</v>
      </c>
      <c r="D32" s="53">
        <v>1.60077943393765</v>
      </c>
      <c r="E32" s="54">
        <v>0.69599105823376095</v>
      </c>
      <c r="F32" s="13"/>
      <c r="G32" s="52">
        <v>1928</v>
      </c>
      <c r="H32" s="53">
        <v>1.7732344236132367</v>
      </c>
      <c r="I32" s="55">
        <v>0.24691358024691398</v>
      </c>
      <c r="J32" s="56">
        <v>0.77097148852749431</v>
      </c>
      <c r="K32" s="18"/>
      <c r="L32" s="18"/>
      <c r="M32" s="18"/>
    </row>
    <row r="33" spans="1:13" ht="12.75" customHeight="1" x14ac:dyDescent="0.2">
      <c r="A33" s="52">
        <v>1943</v>
      </c>
      <c r="B33" s="53">
        <v>2.0368363174055757</v>
      </c>
      <c r="C33" s="53">
        <v>0</v>
      </c>
      <c r="D33" s="53">
        <v>2.0368363174055757</v>
      </c>
      <c r="E33" s="54">
        <v>0.88558100756764169</v>
      </c>
      <c r="F33" s="13"/>
      <c r="G33" s="52">
        <v>1996</v>
      </c>
      <c r="H33" s="53">
        <v>1.7706078426092438</v>
      </c>
      <c r="I33" s="55">
        <v>0.25925925925925969</v>
      </c>
      <c r="J33" s="56">
        <v>0.76982949678662782</v>
      </c>
      <c r="K33" s="18"/>
      <c r="L33" s="18"/>
      <c r="M33" s="18"/>
    </row>
    <row r="34" spans="1:13" ht="12.75" customHeight="1" x14ac:dyDescent="0.2">
      <c r="A34" s="52">
        <v>1944</v>
      </c>
      <c r="B34" s="53">
        <v>0.97005667637745763</v>
      </c>
      <c r="C34" s="53">
        <v>0</v>
      </c>
      <c r="D34" s="53">
        <v>0.97005667637745763</v>
      </c>
      <c r="E34" s="54">
        <v>0.42176377233802509</v>
      </c>
      <c r="F34" s="13"/>
      <c r="G34" s="52">
        <v>1922</v>
      </c>
      <c r="H34" s="53">
        <v>1.7661988001800732</v>
      </c>
      <c r="I34" s="55">
        <v>0.27160493827160537</v>
      </c>
      <c r="J34" s="56">
        <v>0.7679125218174232</v>
      </c>
      <c r="K34" s="18"/>
      <c r="L34" s="18"/>
      <c r="M34" s="18"/>
    </row>
    <row r="35" spans="1:13" ht="12.75" customHeight="1" x14ac:dyDescent="0.2">
      <c r="A35" s="52">
        <v>1945</v>
      </c>
      <c r="B35" s="53">
        <v>1.7066018933687883</v>
      </c>
      <c r="C35" s="53">
        <v>0</v>
      </c>
      <c r="D35" s="53">
        <v>1.7066018933687883</v>
      </c>
      <c r="E35" s="54">
        <v>0.7420008232038211</v>
      </c>
      <c r="F35" s="13"/>
      <c r="G35" s="52">
        <v>1999</v>
      </c>
      <c r="H35" s="53">
        <v>1.7601920484181315</v>
      </c>
      <c r="I35" s="55">
        <v>0.2839506172839511</v>
      </c>
      <c r="J35" s="56">
        <v>0.76530089061657891</v>
      </c>
      <c r="K35" s="18"/>
      <c r="L35" s="18"/>
      <c r="M35" s="18"/>
    </row>
    <row r="36" spans="1:13" ht="12.75" customHeight="1" x14ac:dyDescent="0.2">
      <c r="A36" s="52">
        <v>1946</v>
      </c>
      <c r="B36" s="53">
        <v>1.5641003198189105</v>
      </c>
      <c r="C36" s="53">
        <v>0</v>
      </c>
      <c r="D36" s="53">
        <v>1.5641003198189105</v>
      </c>
      <c r="E36" s="54">
        <v>0.68004361731256979</v>
      </c>
      <c r="F36" s="13"/>
      <c r="G36" s="52">
        <v>1970</v>
      </c>
      <c r="H36" s="53">
        <v>1.7430665027521528</v>
      </c>
      <c r="I36" s="55">
        <v>0.29629629629629678</v>
      </c>
      <c r="J36" s="56">
        <v>0.75785500119658822</v>
      </c>
      <c r="K36" s="18"/>
      <c r="L36" s="18"/>
      <c r="M36" s="18"/>
    </row>
    <row r="37" spans="1:13" ht="12.75" customHeight="1" x14ac:dyDescent="0.2">
      <c r="A37" s="52">
        <v>1947</v>
      </c>
      <c r="B37" s="53">
        <v>1.2545544981840766</v>
      </c>
      <c r="C37" s="53">
        <v>0</v>
      </c>
      <c r="D37" s="53">
        <v>1.2545544981840766</v>
      </c>
      <c r="E37" s="54">
        <v>0.54545847747133769</v>
      </c>
      <c r="F37" s="13"/>
      <c r="G37" s="52">
        <v>1936</v>
      </c>
      <c r="H37" s="53">
        <v>1.7347453333363134</v>
      </c>
      <c r="I37" s="55">
        <v>0.30864197530864246</v>
      </c>
      <c r="J37" s="56">
        <v>0.7542371014505711</v>
      </c>
      <c r="K37" s="18"/>
      <c r="L37" s="18"/>
      <c r="M37" s="18"/>
    </row>
    <row r="38" spans="1:13" ht="12.75" customHeight="1" x14ac:dyDescent="0.2">
      <c r="A38" s="52">
        <v>1948</v>
      </c>
      <c r="B38" s="53">
        <v>1.1893036671280055</v>
      </c>
      <c r="C38" s="53">
        <v>0</v>
      </c>
      <c r="D38" s="53">
        <v>1.1893036671280055</v>
      </c>
      <c r="E38" s="54">
        <v>0.51708855092521977</v>
      </c>
      <c r="F38" s="13"/>
      <c r="G38" s="52">
        <v>1985</v>
      </c>
      <c r="H38" s="53">
        <v>1.7220537670320084</v>
      </c>
      <c r="I38" s="55">
        <v>0.32098765432098819</v>
      </c>
      <c r="J38" s="56">
        <v>0.74871902914435151</v>
      </c>
      <c r="K38" s="18"/>
      <c r="L38" s="18"/>
      <c r="M38" s="18"/>
    </row>
    <row r="39" spans="1:13" ht="12.75" customHeight="1" x14ac:dyDescent="0.2">
      <c r="A39" s="52">
        <v>1949</v>
      </c>
      <c r="B39" s="53">
        <v>0.88250874957308578</v>
      </c>
      <c r="C39" s="53">
        <v>0</v>
      </c>
      <c r="D39" s="53">
        <v>0.88250874957308578</v>
      </c>
      <c r="E39" s="54">
        <v>0.38369945633612429</v>
      </c>
      <c r="F39" s="13"/>
      <c r="G39" s="52">
        <v>1937</v>
      </c>
      <c r="H39" s="53">
        <v>1.7178983694080521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1.3940271954990711</v>
      </c>
      <c r="C40" s="53">
        <v>0</v>
      </c>
      <c r="D40" s="53">
        <v>1.3940271954990711</v>
      </c>
      <c r="E40" s="54">
        <v>0.60609878065177003</v>
      </c>
      <c r="F40" s="13"/>
      <c r="G40" s="52">
        <v>1979</v>
      </c>
      <c r="H40" s="53">
        <v>1.7066018933687888</v>
      </c>
      <c r="I40" s="55">
        <v>0.34567901234567955</v>
      </c>
      <c r="J40" s="56">
        <v>0.74200082320382121</v>
      </c>
      <c r="K40" s="18"/>
      <c r="L40" s="18"/>
      <c r="M40" s="18"/>
    </row>
    <row r="41" spans="1:13" ht="12.75" customHeight="1" x14ac:dyDescent="0.2">
      <c r="A41" s="52">
        <v>1951</v>
      </c>
      <c r="B41" s="53">
        <v>1.8039502299167072</v>
      </c>
      <c r="C41" s="53">
        <v>0</v>
      </c>
      <c r="D41" s="53">
        <v>1.8039502299167072</v>
      </c>
      <c r="E41" s="54">
        <v>0.78432618692030753</v>
      </c>
      <c r="F41" s="13"/>
      <c r="G41" s="52">
        <v>1945</v>
      </c>
      <c r="H41" s="53">
        <v>1.7066018933687883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2.0851412314449069</v>
      </c>
      <c r="C42" s="53">
        <v>0</v>
      </c>
      <c r="D42" s="53">
        <v>2.0851412314449069</v>
      </c>
      <c r="E42" s="54">
        <v>0.90658314410648133</v>
      </c>
      <c r="F42" s="13"/>
      <c r="G42" s="52">
        <v>2000</v>
      </c>
      <c r="H42" s="53">
        <v>1.7030123800316539</v>
      </c>
      <c r="I42" s="55">
        <v>0.37037037037037096</v>
      </c>
      <c r="J42" s="56">
        <v>0.74044016523115397</v>
      </c>
      <c r="K42" s="18"/>
      <c r="L42" s="18"/>
      <c r="M42" s="18"/>
    </row>
    <row r="43" spans="1:13" ht="12.75" customHeight="1" x14ac:dyDescent="0.2">
      <c r="A43" s="52">
        <v>1953</v>
      </c>
      <c r="B43" s="53">
        <v>1.4594150799325898</v>
      </c>
      <c r="C43" s="53">
        <v>0</v>
      </c>
      <c r="D43" s="53">
        <v>1.4594150799325898</v>
      </c>
      <c r="E43" s="54">
        <v>0.63452829562286517</v>
      </c>
      <c r="F43" s="13"/>
      <c r="G43" s="52">
        <v>1975</v>
      </c>
      <c r="H43" s="53">
        <v>1.6348841842263679</v>
      </c>
      <c r="I43" s="55">
        <v>0.38271604938271669</v>
      </c>
      <c r="J43" s="56">
        <v>0.71081921053320352</v>
      </c>
      <c r="K43" s="18"/>
      <c r="L43" s="18"/>
      <c r="M43" s="18"/>
    </row>
    <row r="44" spans="1:13" ht="12.75" customHeight="1" x14ac:dyDescent="0.2">
      <c r="A44" s="52">
        <v>1954</v>
      </c>
      <c r="B44" s="53">
        <v>1.4694651385260464</v>
      </c>
      <c r="C44" s="53">
        <v>0</v>
      </c>
      <c r="D44" s="53">
        <v>1.4694651385260464</v>
      </c>
      <c r="E44" s="54">
        <v>0.63889788631567246</v>
      </c>
      <c r="F44" s="13"/>
      <c r="G44" s="52">
        <v>1927</v>
      </c>
      <c r="H44" s="53">
        <v>1.6024642271754934</v>
      </c>
      <c r="I44" s="55">
        <v>0.39506172839506237</v>
      </c>
      <c r="J44" s="56">
        <v>0.69672357703282328</v>
      </c>
      <c r="K44" s="18"/>
      <c r="L44" s="18"/>
      <c r="M44" s="18"/>
    </row>
    <row r="45" spans="1:13" ht="12.75" customHeight="1" x14ac:dyDescent="0.2">
      <c r="A45" s="52">
        <v>1955</v>
      </c>
      <c r="B45" s="53">
        <v>0.96658363241102363</v>
      </c>
      <c r="C45" s="53">
        <v>0</v>
      </c>
      <c r="D45" s="53">
        <v>0.96658363241102363</v>
      </c>
      <c r="E45" s="54">
        <v>0.42025375322218422</v>
      </c>
      <c r="F45" s="13"/>
      <c r="G45" s="52">
        <v>1942</v>
      </c>
      <c r="H45" s="53">
        <v>1.60077943393765</v>
      </c>
      <c r="I45" s="55">
        <v>0.40740740740740805</v>
      </c>
      <c r="J45" s="56">
        <v>0.69599105823376095</v>
      </c>
      <c r="K45" s="18"/>
      <c r="L45" s="18"/>
      <c r="M45" s="18"/>
    </row>
    <row r="46" spans="1:13" ht="12.75" customHeight="1" x14ac:dyDescent="0.2">
      <c r="A46" s="52">
        <v>1956</v>
      </c>
      <c r="B46" s="53">
        <v>2.0416044956792305</v>
      </c>
      <c r="C46" s="53">
        <v>0</v>
      </c>
      <c r="D46" s="53">
        <v>2.0416044956792305</v>
      </c>
      <c r="E46" s="54">
        <v>0.88765412855618731</v>
      </c>
      <c r="F46" s="13"/>
      <c r="G46" s="52">
        <v>1971</v>
      </c>
      <c r="H46" s="53">
        <v>1.5743678051637207</v>
      </c>
      <c r="I46" s="55">
        <v>0.41975308641975378</v>
      </c>
      <c r="J46" s="56">
        <v>0.68450774137553072</v>
      </c>
      <c r="K46" s="18"/>
      <c r="L46" s="18"/>
      <c r="M46" s="18"/>
    </row>
    <row r="47" spans="1:13" ht="12.75" customHeight="1" x14ac:dyDescent="0.2">
      <c r="A47" s="52">
        <v>1957</v>
      </c>
      <c r="B47" s="53">
        <v>1.2672521485859187</v>
      </c>
      <c r="C47" s="53">
        <v>0</v>
      </c>
      <c r="D47" s="53">
        <v>1.2672521485859187</v>
      </c>
      <c r="E47" s="54">
        <v>0.55097919503735604</v>
      </c>
      <c r="F47" s="13"/>
      <c r="G47" s="52">
        <v>1946</v>
      </c>
      <c r="H47" s="53">
        <v>1.5641003198189105</v>
      </c>
      <c r="I47" s="55">
        <v>0.43209876543209946</v>
      </c>
      <c r="J47" s="56">
        <v>0.68004361731256979</v>
      </c>
      <c r="K47" s="18"/>
      <c r="L47" s="18"/>
      <c r="M47" s="18"/>
    </row>
    <row r="48" spans="1:13" ht="12.75" customHeight="1" x14ac:dyDescent="0.2">
      <c r="A48" s="52">
        <v>1958</v>
      </c>
      <c r="B48" s="53">
        <v>2.3000000001520657</v>
      </c>
      <c r="C48" s="53">
        <v>0</v>
      </c>
      <c r="D48" s="53">
        <v>2.3000000001520657</v>
      </c>
      <c r="E48" s="54">
        <v>1.0000000000661156</v>
      </c>
      <c r="F48" s="13"/>
      <c r="G48" s="52">
        <v>1935</v>
      </c>
      <c r="H48" s="53">
        <v>1.5461394889390836</v>
      </c>
      <c r="I48" s="55">
        <v>0.4444444444444452</v>
      </c>
      <c r="J48" s="56">
        <v>0.67223456040829732</v>
      </c>
      <c r="K48" s="18"/>
      <c r="L48" s="18"/>
      <c r="M48" s="18"/>
    </row>
    <row r="49" spans="1:13" ht="12.75" customHeight="1" x14ac:dyDescent="0.2">
      <c r="A49" s="52">
        <v>1959</v>
      </c>
      <c r="B49" s="53">
        <v>1.2645972923706061</v>
      </c>
      <c r="C49" s="53">
        <v>0</v>
      </c>
      <c r="D49" s="53">
        <v>1.2645972923706061</v>
      </c>
      <c r="E49" s="54">
        <v>0.54982490972635056</v>
      </c>
      <c r="F49" s="13"/>
      <c r="G49" s="52">
        <v>1965</v>
      </c>
      <c r="H49" s="53">
        <v>1.5280291993876252</v>
      </c>
      <c r="I49" s="55">
        <v>0.45679012345679088</v>
      </c>
      <c r="J49" s="56">
        <v>0.66436052147288061</v>
      </c>
      <c r="K49" s="18"/>
      <c r="L49" s="18"/>
      <c r="M49" s="18"/>
    </row>
    <row r="50" spans="1:13" ht="12.75" customHeight="1" x14ac:dyDescent="0.2">
      <c r="A50" s="52">
        <v>1960</v>
      </c>
      <c r="B50" s="53">
        <v>1.1150872573601553</v>
      </c>
      <c r="C50" s="53">
        <v>0</v>
      </c>
      <c r="D50" s="53">
        <v>1.1150872573601553</v>
      </c>
      <c r="E50" s="54">
        <v>0.48482054667832847</v>
      </c>
      <c r="F50" s="13"/>
      <c r="G50" s="52">
        <v>1963</v>
      </c>
      <c r="H50" s="53">
        <v>1.5181528109111948</v>
      </c>
      <c r="I50" s="55">
        <v>0.46913580246913655</v>
      </c>
      <c r="J50" s="56">
        <v>0.66006643952660649</v>
      </c>
      <c r="K50" s="18"/>
      <c r="L50" s="18"/>
      <c r="M50" s="18"/>
    </row>
    <row r="51" spans="1:13" ht="12.75" customHeight="1" x14ac:dyDescent="0.2">
      <c r="A51" s="52">
        <v>1961</v>
      </c>
      <c r="B51" s="53">
        <v>0.64436476115213537</v>
      </c>
      <c r="C51" s="53">
        <v>0</v>
      </c>
      <c r="D51" s="53">
        <v>0.64436476115213537</v>
      </c>
      <c r="E51" s="54">
        <v>0.28015859180527625</v>
      </c>
      <c r="F51" s="13"/>
      <c r="G51" s="52">
        <v>1993</v>
      </c>
      <c r="H51" s="53">
        <v>1.5132137747716414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1.2883205899025874</v>
      </c>
      <c r="C52" s="53">
        <v>0</v>
      </c>
      <c r="D52" s="53">
        <v>1.2883205899025874</v>
      </c>
      <c r="E52" s="54">
        <v>0.56013938691416842</v>
      </c>
      <c r="F52" s="13"/>
      <c r="G52" s="52">
        <v>1940</v>
      </c>
      <c r="H52" s="53">
        <v>1.4894248078518046</v>
      </c>
      <c r="I52" s="55">
        <v>0.49382716049382797</v>
      </c>
      <c r="J52" s="56">
        <v>0.64757600341382815</v>
      </c>
      <c r="K52" s="18"/>
      <c r="L52" s="18"/>
      <c r="M52" s="18"/>
    </row>
    <row r="53" spans="1:13" ht="12.75" customHeight="1" x14ac:dyDescent="0.2">
      <c r="A53" s="52">
        <v>1963</v>
      </c>
      <c r="B53" s="53">
        <v>1.5181528109111948</v>
      </c>
      <c r="C53" s="53">
        <v>0</v>
      </c>
      <c r="D53" s="53">
        <v>1.5181528109111948</v>
      </c>
      <c r="E53" s="54">
        <v>0.66006643952660649</v>
      </c>
      <c r="F53" s="13"/>
      <c r="G53" s="52">
        <v>1954</v>
      </c>
      <c r="H53" s="53">
        <v>1.4694651385260464</v>
      </c>
      <c r="I53" s="55">
        <v>0.50617283950617364</v>
      </c>
      <c r="J53" s="56">
        <v>0.63889788631567246</v>
      </c>
      <c r="K53" s="18"/>
      <c r="L53" s="18"/>
      <c r="M53" s="18"/>
    </row>
    <row r="54" spans="1:13" ht="12.75" customHeight="1" x14ac:dyDescent="0.2">
      <c r="A54" s="52">
        <v>1964</v>
      </c>
      <c r="B54" s="53">
        <v>1.1658947298693956</v>
      </c>
      <c r="C54" s="53">
        <v>0</v>
      </c>
      <c r="D54" s="53">
        <v>1.1658947298693956</v>
      </c>
      <c r="E54" s="54">
        <v>0.50691075211712855</v>
      </c>
      <c r="F54" s="13"/>
      <c r="G54" s="52">
        <v>2003</v>
      </c>
      <c r="H54" s="53">
        <v>1.4607138291215911</v>
      </c>
      <c r="I54" s="55">
        <v>0.51851851851851938</v>
      </c>
      <c r="J54" s="56">
        <v>0.63509296918330049</v>
      </c>
      <c r="K54" s="18"/>
      <c r="L54" s="18"/>
      <c r="M54" s="18"/>
    </row>
    <row r="55" spans="1:13" ht="12" customHeight="1" x14ac:dyDescent="0.2">
      <c r="A55" s="47">
        <v>1965</v>
      </c>
      <c r="B55" s="48">
        <v>1.5280291993876252</v>
      </c>
      <c r="C55" s="48">
        <v>0</v>
      </c>
      <c r="D55" s="48">
        <v>1.5280291993876252</v>
      </c>
      <c r="E55" s="49">
        <v>0.66436052147288061</v>
      </c>
      <c r="F55" s="13"/>
      <c r="G55" s="47">
        <v>1989</v>
      </c>
      <c r="H55" s="48">
        <v>1.4607108078783353</v>
      </c>
      <c r="I55" s="50">
        <v>0.53086419753086511</v>
      </c>
      <c r="J55" s="51">
        <v>0.63509165559927627</v>
      </c>
      <c r="K55" s="18"/>
      <c r="L55" s="18"/>
      <c r="M55" s="18"/>
    </row>
    <row r="56" spans="1:13" ht="12" customHeight="1" x14ac:dyDescent="0.2">
      <c r="A56" s="52">
        <v>1966</v>
      </c>
      <c r="B56" s="53">
        <v>1.4557278676241554</v>
      </c>
      <c r="C56" s="53">
        <v>0</v>
      </c>
      <c r="D56" s="53">
        <v>1.4557278676241554</v>
      </c>
      <c r="E56" s="54">
        <v>0.63292515983658937</v>
      </c>
      <c r="F56" s="13"/>
      <c r="G56" s="52">
        <v>1953</v>
      </c>
      <c r="H56" s="53">
        <v>1.4594150799325898</v>
      </c>
      <c r="I56" s="55">
        <v>0.54320987654321073</v>
      </c>
      <c r="J56" s="56">
        <v>0.63452829562286517</v>
      </c>
      <c r="K56" s="18"/>
      <c r="L56" s="18"/>
      <c r="M56" s="18"/>
    </row>
    <row r="57" spans="1:13" ht="12" customHeight="1" x14ac:dyDescent="0.2">
      <c r="A57" s="52">
        <v>1967</v>
      </c>
      <c r="B57" s="53">
        <v>2.3000000001520662</v>
      </c>
      <c r="C57" s="53">
        <v>0</v>
      </c>
      <c r="D57" s="53">
        <v>2.3000000001520662</v>
      </c>
      <c r="E57" s="54">
        <v>1.0000000000661158</v>
      </c>
      <c r="F57" s="13"/>
      <c r="G57" s="52">
        <v>1923</v>
      </c>
      <c r="H57" s="53">
        <v>1.4585265989828951</v>
      </c>
      <c r="I57" s="55">
        <v>0.55555555555555647</v>
      </c>
      <c r="J57" s="56">
        <v>0.6341419995577805</v>
      </c>
      <c r="K57" s="18"/>
      <c r="L57" s="18"/>
      <c r="M57" s="18"/>
    </row>
    <row r="58" spans="1:13" ht="12" customHeight="1" x14ac:dyDescent="0.2">
      <c r="A58" s="52">
        <v>1968</v>
      </c>
      <c r="B58" s="53">
        <v>1.2319490454237507</v>
      </c>
      <c r="C58" s="53">
        <v>0</v>
      </c>
      <c r="D58" s="53">
        <v>1.2319490454237507</v>
      </c>
      <c r="E58" s="54">
        <v>0.5356300197494569</v>
      </c>
      <c r="F58" s="13"/>
      <c r="G58" s="52">
        <v>1966</v>
      </c>
      <c r="H58" s="53">
        <v>1.4557278676241554</v>
      </c>
      <c r="I58" s="55">
        <v>0.5679012345679022</v>
      </c>
      <c r="J58" s="56">
        <v>0.63292515983658937</v>
      </c>
      <c r="K58" s="18"/>
      <c r="L58" s="18"/>
      <c r="M58" s="18"/>
    </row>
    <row r="59" spans="1:13" ht="12" customHeight="1" x14ac:dyDescent="0.2">
      <c r="A59" s="52">
        <v>1969</v>
      </c>
      <c r="B59" s="53">
        <v>2.3000000001520657</v>
      </c>
      <c r="C59" s="53">
        <v>0</v>
      </c>
      <c r="D59" s="53">
        <v>2.3000000001520657</v>
      </c>
      <c r="E59" s="54">
        <v>1.0000000000661156</v>
      </c>
      <c r="F59" s="13"/>
      <c r="G59" s="52">
        <v>1950</v>
      </c>
      <c r="H59" s="53">
        <v>1.3940271954990711</v>
      </c>
      <c r="I59" s="55">
        <v>0.58024691358024783</v>
      </c>
      <c r="J59" s="56">
        <v>0.60609878065177003</v>
      </c>
      <c r="K59" s="18"/>
      <c r="L59" s="18"/>
      <c r="M59" s="18"/>
    </row>
    <row r="60" spans="1:13" ht="12" customHeight="1" x14ac:dyDescent="0.2">
      <c r="A60" s="52">
        <v>1970</v>
      </c>
      <c r="B60" s="53">
        <v>1.7430665027521528</v>
      </c>
      <c r="C60" s="53">
        <v>0</v>
      </c>
      <c r="D60" s="53">
        <v>1.7430665027521528</v>
      </c>
      <c r="E60" s="54">
        <v>0.75785500119658822</v>
      </c>
      <c r="F60" s="13"/>
      <c r="G60" s="52">
        <v>1962</v>
      </c>
      <c r="H60" s="53">
        <v>1.2883205899025874</v>
      </c>
      <c r="I60" s="55">
        <v>0.59259259259259356</v>
      </c>
      <c r="J60" s="56">
        <v>0.56013938691416842</v>
      </c>
      <c r="K60" s="18"/>
      <c r="L60" s="18"/>
      <c r="M60" s="18"/>
    </row>
    <row r="61" spans="1:13" ht="12" customHeight="1" x14ac:dyDescent="0.2">
      <c r="A61" s="52">
        <v>1971</v>
      </c>
      <c r="B61" s="53">
        <v>1.5743678051637207</v>
      </c>
      <c r="C61" s="53">
        <v>0</v>
      </c>
      <c r="D61" s="53">
        <v>1.5743678051637207</v>
      </c>
      <c r="E61" s="54">
        <v>0.68450774137553072</v>
      </c>
      <c r="F61" s="13"/>
      <c r="G61" s="52">
        <v>1981</v>
      </c>
      <c r="H61" s="53">
        <v>1.2824762613884568</v>
      </c>
      <c r="I61" s="55">
        <v>0.60493827160493929</v>
      </c>
      <c r="J61" s="56">
        <v>0.55759837451672045</v>
      </c>
      <c r="K61" s="18"/>
      <c r="L61" s="18"/>
      <c r="M61" s="18"/>
    </row>
    <row r="62" spans="1:13" ht="12" customHeight="1" x14ac:dyDescent="0.2">
      <c r="A62" s="52">
        <v>1972</v>
      </c>
      <c r="B62" s="53">
        <v>1.1861450274683032</v>
      </c>
      <c r="C62" s="53">
        <v>0</v>
      </c>
      <c r="D62" s="53">
        <v>1.1861450274683032</v>
      </c>
      <c r="E62" s="54">
        <v>0.5157152293340449</v>
      </c>
      <c r="F62" s="13"/>
      <c r="G62" s="52">
        <v>1957</v>
      </c>
      <c r="H62" s="53">
        <v>1.2672521485859187</v>
      </c>
      <c r="I62" s="55">
        <v>0.61728395061728492</v>
      </c>
      <c r="J62" s="56">
        <v>0.55097919503735604</v>
      </c>
      <c r="K62" s="18"/>
      <c r="L62" s="18"/>
      <c r="M62" s="18"/>
    </row>
    <row r="63" spans="1:13" ht="12" customHeight="1" x14ac:dyDescent="0.2">
      <c r="A63" s="52">
        <v>1973</v>
      </c>
      <c r="B63" s="53">
        <v>1.8004413329211559</v>
      </c>
      <c r="C63" s="53">
        <v>0</v>
      </c>
      <c r="D63" s="53">
        <v>1.8004413329211559</v>
      </c>
      <c r="E63" s="54">
        <v>0.7828005795309374</v>
      </c>
      <c r="F63" s="13"/>
      <c r="G63" s="52">
        <v>1959</v>
      </c>
      <c r="H63" s="53">
        <v>1.2645972923706061</v>
      </c>
      <c r="I63" s="55">
        <v>0.62962962962963065</v>
      </c>
      <c r="J63" s="56">
        <v>0.54982490972635056</v>
      </c>
      <c r="K63" s="18"/>
      <c r="L63" s="18"/>
      <c r="M63" s="18"/>
    </row>
    <row r="64" spans="1:13" ht="12" customHeight="1" x14ac:dyDescent="0.2">
      <c r="A64" s="52">
        <v>1974</v>
      </c>
      <c r="B64" s="53">
        <v>1.9568380194910389</v>
      </c>
      <c r="C64" s="53">
        <v>0</v>
      </c>
      <c r="D64" s="53">
        <v>1.9568380194910389</v>
      </c>
      <c r="E64" s="54">
        <v>0.85079913890914738</v>
      </c>
      <c r="F64" s="13"/>
      <c r="G64" s="52">
        <v>1947</v>
      </c>
      <c r="H64" s="53">
        <v>1.2545544981840766</v>
      </c>
      <c r="I64" s="55">
        <v>0.64197530864197638</v>
      </c>
      <c r="J64" s="56">
        <v>0.54545847747133769</v>
      </c>
      <c r="K64" s="18"/>
      <c r="L64" s="18"/>
      <c r="M64" s="18"/>
    </row>
    <row r="65" spans="1:13" ht="12" customHeight="1" x14ac:dyDescent="0.2">
      <c r="A65" s="52">
        <v>1975</v>
      </c>
      <c r="B65" s="53">
        <v>1.6348841842263679</v>
      </c>
      <c r="C65" s="53">
        <v>0</v>
      </c>
      <c r="D65" s="53">
        <v>1.6348841842263679</v>
      </c>
      <c r="E65" s="54">
        <v>0.71081921053320352</v>
      </c>
      <c r="F65" s="13"/>
      <c r="G65" s="52">
        <v>1968</v>
      </c>
      <c r="H65" s="53">
        <v>1.2319490454237507</v>
      </c>
      <c r="I65" s="55">
        <v>0.65432098765432201</v>
      </c>
      <c r="J65" s="56">
        <v>0.5356300197494569</v>
      </c>
      <c r="K65" s="18"/>
      <c r="L65" s="18"/>
      <c r="M65" s="18"/>
    </row>
    <row r="66" spans="1:13" ht="12" customHeight="1" x14ac:dyDescent="0.2">
      <c r="A66" s="52">
        <v>1976</v>
      </c>
      <c r="B66" s="53">
        <v>0.95980561794951402</v>
      </c>
      <c r="C66" s="53">
        <v>0</v>
      </c>
      <c r="D66" s="53">
        <v>0.95980561794951402</v>
      </c>
      <c r="E66" s="54">
        <v>0.4173067904128322</v>
      </c>
      <c r="F66" s="13"/>
      <c r="G66" s="52">
        <v>1948</v>
      </c>
      <c r="H66" s="53">
        <v>1.1893036671280055</v>
      </c>
      <c r="I66" s="55">
        <v>0.66666666666666774</v>
      </c>
      <c r="J66" s="56">
        <v>0.51708855092521977</v>
      </c>
      <c r="K66" s="18"/>
      <c r="L66" s="18"/>
      <c r="M66" s="18"/>
    </row>
    <row r="67" spans="1:13" ht="12" customHeight="1" x14ac:dyDescent="0.2">
      <c r="A67" s="52">
        <v>1977</v>
      </c>
      <c r="B67" s="53">
        <v>0.24507445265154237</v>
      </c>
      <c r="C67" s="53">
        <v>0</v>
      </c>
      <c r="D67" s="53">
        <v>0.24507445265154237</v>
      </c>
      <c r="E67" s="54">
        <v>0.1065541098484967</v>
      </c>
      <c r="F67" s="13"/>
      <c r="G67" s="52">
        <v>1926</v>
      </c>
      <c r="H67" s="53">
        <v>1.1863637182780005</v>
      </c>
      <c r="I67" s="55">
        <v>0.67901234567901347</v>
      </c>
      <c r="J67" s="56">
        <v>0.5158103122947828</v>
      </c>
      <c r="K67" s="18"/>
      <c r="L67" s="18"/>
      <c r="M67" s="18"/>
    </row>
    <row r="68" spans="1:13" ht="12" customHeight="1" x14ac:dyDescent="0.2">
      <c r="A68" s="52">
        <v>1978</v>
      </c>
      <c r="B68" s="53">
        <v>1.8601612074593232</v>
      </c>
      <c r="C68" s="53">
        <v>0</v>
      </c>
      <c r="D68" s="53">
        <v>1.8601612074593232</v>
      </c>
      <c r="E68" s="54">
        <v>0.80876574237361887</v>
      </c>
      <c r="F68" s="13"/>
      <c r="G68" s="52">
        <v>1972</v>
      </c>
      <c r="H68" s="53">
        <v>1.1861450274683032</v>
      </c>
      <c r="I68" s="55">
        <v>0.6913580246913591</v>
      </c>
      <c r="J68" s="56">
        <v>0.5157152293340449</v>
      </c>
      <c r="K68" s="18"/>
      <c r="L68" s="18"/>
      <c r="M68" s="18"/>
    </row>
    <row r="69" spans="1:13" ht="12" customHeight="1" x14ac:dyDescent="0.2">
      <c r="A69" s="52">
        <v>1979</v>
      </c>
      <c r="B69" s="53">
        <v>1.7066018933687888</v>
      </c>
      <c r="C69" s="53">
        <v>0</v>
      </c>
      <c r="D69" s="53">
        <v>1.7066018933687888</v>
      </c>
      <c r="E69" s="54">
        <v>0.74200082320382121</v>
      </c>
      <c r="F69" s="13"/>
      <c r="G69" s="52">
        <v>1964</v>
      </c>
      <c r="H69" s="53">
        <v>1.1658947298693956</v>
      </c>
      <c r="I69" s="55">
        <v>0.70370370370370483</v>
      </c>
      <c r="J69" s="56">
        <v>0.50691075211712855</v>
      </c>
      <c r="K69" s="18"/>
      <c r="L69" s="18"/>
      <c r="M69" s="18"/>
    </row>
    <row r="70" spans="1:13" ht="12" customHeight="1" x14ac:dyDescent="0.2">
      <c r="A70" s="52">
        <v>1980</v>
      </c>
      <c r="B70" s="53">
        <v>2.3000000001520657</v>
      </c>
      <c r="C70" s="53">
        <v>0</v>
      </c>
      <c r="D70" s="53">
        <v>2.3000000001520657</v>
      </c>
      <c r="E70" s="54">
        <v>1.0000000000661156</v>
      </c>
      <c r="F70" s="13"/>
      <c r="G70" s="52">
        <v>2002</v>
      </c>
      <c r="H70" s="53">
        <v>1.1588391386175012</v>
      </c>
      <c r="I70" s="55">
        <v>0.71604938271605056</v>
      </c>
      <c r="J70" s="56">
        <v>0.50384310374673968</v>
      </c>
      <c r="K70" s="18"/>
      <c r="L70" s="18"/>
      <c r="M70" s="18"/>
    </row>
    <row r="71" spans="1:13" ht="12" customHeight="1" x14ac:dyDescent="0.2">
      <c r="A71" s="52">
        <v>1981</v>
      </c>
      <c r="B71" s="53">
        <v>1.2824762613884568</v>
      </c>
      <c r="C71" s="53">
        <v>0</v>
      </c>
      <c r="D71" s="53">
        <v>1.2824762613884568</v>
      </c>
      <c r="E71" s="54">
        <v>0.55759837451672045</v>
      </c>
      <c r="F71" s="13"/>
      <c r="G71" s="52">
        <v>1960</v>
      </c>
      <c r="H71" s="53">
        <v>1.1150872573601553</v>
      </c>
      <c r="I71" s="55">
        <v>0.7283950617283963</v>
      </c>
      <c r="J71" s="56">
        <v>0.48482054667832847</v>
      </c>
      <c r="K71" s="18"/>
      <c r="L71" s="18"/>
      <c r="M71" s="18"/>
    </row>
    <row r="72" spans="1:13" ht="12" customHeight="1" x14ac:dyDescent="0.2">
      <c r="A72" s="52">
        <v>1982</v>
      </c>
      <c r="B72" s="53">
        <v>2.3000000001520662</v>
      </c>
      <c r="C72" s="53">
        <v>0</v>
      </c>
      <c r="D72" s="53">
        <v>2.3000000001520662</v>
      </c>
      <c r="E72" s="54">
        <v>1.0000000000661158</v>
      </c>
      <c r="F72" s="13"/>
      <c r="G72" s="52">
        <v>1994</v>
      </c>
      <c r="H72" s="53">
        <v>1.0531363898704318</v>
      </c>
      <c r="I72" s="55">
        <v>0.74074074074074192</v>
      </c>
      <c r="J72" s="56">
        <v>0.45788538690018776</v>
      </c>
      <c r="K72" s="18"/>
      <c r="L72" s="18"/>
      <c r="M72" s="18"/>
    </row>
    <row r="73" spans="1:13" ht="12" customHeight="1" x14ac:dyDescent="0.2">
      <c r="A73" s="52">
        <v>1983</v>
      </c>
      <c r="B73" s="53">
        <v>2.3000000001520657</v>
      </c>
      <c r="C73" s="53">
        <v>0</v>
      </c>
      <c r="D73" s="53">
        <v>2.3000000001520657</v>
      </c>
      <c r="E73" s="54">
        <v>1.0000000000661156</v>
      </c>
      <c r="F73" s="13"/>
      <c r="G73" s="52">
        <v>1944</v>
      </c>
      <c r="H73" s="53">
        <v>0.97005667637745763</v>
      </c>
      <c r="I73" s="55">
        <v>0.75308641975308765</v>
      </c>
      <c r="J73" s="56">
        <v>0.42176377233802509</v>
      </c>
      <c r="K73" s="18"/>
      <c r="L73" s="18"/>
      <c r="M73" s="18"/>
    </row>
    <row r="74" spans="1:13" ht="12" customHeight="1" x14ac:dyDescent="0.2">
      <c r="A74" s="52">
        <v>1984</v>
      </c>
      <c r="B74" s="53">
        <v>1.8084808572732236</v>
      </c>
      <c r="C74" s="53">
        <v>0</v>
      </c>
      <c r="D74" s="53">
        <v>1.8084808572732236</v>
      </c>
      <c r="E74" s="54">
        <v>0.7862960249014016</v>
      </c>
      <c r="F74" s="13"/>
      <c r="G74" s="52">
        <v>1955</v>
      </c>
      <c r="H74" s="53">
        <v>0.96658363241102363</v>
      </c>
      <c r="I74" s="55">
        <v>0.76543209876543339</v>
      </c>
      <c r="J74" s="56">
        <v>0.42025375322218422</v>
      </c>
      <c r="K74" s="18"/>
      <c r="L74" s="18"/>
      <c r="M74" s="18"/>
    </row>
    <row r="75" spans="1:13" ht="12" customHeight="1" x14ac:dyDescent="0.2">
      <c r="A75" s="52">
        <v>1985</v>
      </c>
      <c r="B75" s="53">
        <v>1.7220537670320084</v>
      </c>
      <c r="C75" s="53">
        <v>0</v>
      </c>
      <c r="D75" s="53">
        <v>1.7220537670320084</v>
      </c>
      <c r="E75" s="54">
        <v>0.74871902914435151</v>
      </c>
      <c r="F75" s="13"/>
      <c r="G75" s="52">
        <v>1976</v>
      </c>
      <c r="H75" s="53">
        <v>0.95980561794951402</v>
      </c>
      <c r="I75" s="55">
        <v>0.77777777777777901</v>
      </c>
      <c r="J75" s="56">
        <v>0.4173067904128322</v>
      </c>
      <c r="K75" s="18"/>
      <c r="L75" s="18"/>
      <c r="M75" s="18"/>
    </row>
    <row r="76" spans="1:13" ht="12" customHeight="1" x14ac:dyDescent="0.2">
      <c r="A76" s="52">
        <v>1986</v>
      </c>
      <c r="B76" s="53">
        <v>2.047126307949152</v>
      </c>
      <c r="C76" s="53">
        <v>0</v>
      </c>
      <c r="D76" s="53">
        <v>2.047126307949152</v>
      </c>
      <c r="E76" s="54">
        <v>0.89005491649963131</v>
      </c>
      <c r="F76" s="13"/>
      <c r="G76" s="52">
        <v>1925</v>
      </c>
      <c r="H76" s="53">
        <v>0.94615301077603642</v>
      </c>
      <c r="I76" s="55">
        <v>0.79012345679012475</v>
      </c>
      <c r="J76" s="56">
        <v>0.41137087425045066</v>
      </c>
      <c r="K76" s="18"/>
      <c r="L76" s="18"/>
      <c r="M76" s="18"/>
    </row>
    <row r="77" spans="1:13" ht="12" customHeight="1" x14ac:dyDescent="0.2">
      <c r="A77" s="52">
        <v>1987</v>
      </c>
      <c r="B77" s="53">
        <v>0.49314524420762978</v>
      </c>
      <c r="C77" s="53">
        <v>0</v>
      </c>
      <c r="D77" s="53">
        <v>0.49314524420762978</v>
      </c>
      <c r="E77" s="54">
        <v>0.21441097574244775</v>
      </c>
      <c r="F77" s="13"/>
      <c r="G77" s="52">
        <v>1949</v>
      </c>
      <c r="H77" s="53">
        <v>0.88250874957308578</v>
      </c>
      <c r="I77" s="55">
        <v>0.80246913580247048</v>
      </c>
      <c r="J77" s="56">
        <v>0.38369945633612429</v>
      </c>
      <c r="K77" s="18"/>
      <c r="L77" s="18"/>
      <c r="M77" s="18"/>
    </row>
    <row r="78" spans="1:13" ht="12" customHeight="1" x14ac:dyDescent="0.2">
      <c r="A78" s="52">
        <v>1988</v>
      </c>
      <c r="B78" s="53">
        <v>0.49328021283640427</v>
      </c>
      <c r="C78" s="53">
        <v>0</v>
      </c>
      <c r="D78" s="53">
        <v>0.49328021283640427</v>
      </c>
      <c r="E78" s="54">
        <v>0.21446965775495841</v>
      </c>
      <c r="F78" s="13"/>
      <c r="G78" s="52">
        <v>1939</v>
      </c>
      <c r="H78" s="53">
        <v>0.86141276037768932</v>
      </c>
      <c r="I78" s="55">
        <v>0.8148148148148161</v>
      </c>
      <c r="J78" s="56">
        <v>0.37452728712073452</v>
      </c>
      <c r="K78" s="18"/>
      <c r="L78" s="18"/>
      <c r="M78" s="18"/>
    </row>
    <row r="79" spans="1:13" ht="12" customHeight="1" x14ac:dyDescent="0.2">
      <c r="A79" s="52">
        <v>1989</v>
      </c>
      <c r="B79" s="53">
        <v>1.4607108078783353</v>
      </c>
      <c r="C79" s="53">
        <v>0</v>
      </c>
      <c r="D79" s="53">
        <v>1.4607108078783353</v>
      </c>
      <c r="E79" s="54">
        <v>0.63509165559927627</v>
      </c>
      <c r="F79" s="13"/>
      <c r="G79" s="52">
        <v>1930</v>
      </c>
      <c r="H79" s="53">
        <v>0.84809540400918237</v>
      </c>
      <c r="I79" s="55">
        <v>0.82716049382716184</v>
      </c>
      <c r="J79" s="56">
        <v>0.36873713217790544</v>
      </c>
      <c r="K79" s="18"/>
      <c r="L79" s="18"/>
      <c r="M79" s="18"/>
    </row>
    <row r="80" spans="1:13" ht="12" customHeight="1" x14ac:dyDescent="0.2">
      <c r="A80" s="52">
        <v>1990</v>
      </c>
      <c r="B80" s="53">
        <v>0.55270083100645939</v>
      </c>
      <c r="C80" s="53">
        <v>0</v>
      </c>
      <c r="D80" s="53">
        <v>0.55270083100645939</v>
      </c>
      <c r="E80" s="54">
        <v>0.24030470913324323</v>
      </c>
      <c r="F80" s="13"/>
      <c r="G80" s="52">
        <v>1931</v>
      </c>
      <c r="H80" s="53">
        <v>0.7615981880406768</v>
      </c>
      <c r="I80" s="55">
        <v>0.83950617283950757</v>
      </c>
      <c r="J80" s="56">
        <v>0.33112964697420733</v>
      </c>
      <c r="K80" s="18"/>
      <c r="L80" s="18"/>
      <c r="M80" s="18"/>
    </row>
    <row r="81" spans="1:13" ht="12" customHeight="1" x14ac:dyDescent="0.2">
      <c r="A81" s="52">
        <v>1991</v>
      </c>
      <c r="B81" s="53">
        <v>0.34560851890576594</v>
      </c>
      <c r="C81" s="53">
        <v>0</v>
      </c>
      <c r="D81" s="53">
        <v>0.34560851890576594</v>
      </c>
      <c r="E81" s="54">
        <v>0.15026457343728955</v>
      </c>
      <c r="F81" s="13"/>
      <c r="G81" s="52">
        <v>1932</v>
      </c>
      <c r="H81" s="53">
        <v>0.74119865956787634</v>
      </c>
      <c r="I81" s="55">
        <v>0.85185185185185319</v>
      </c>
      <c r="J81" s="56">
        <v>0.32226028676864193</v>
      </c>
      <c r="K81" s="18"/>
      <c r="L81" s="18"/>
      <c r="M81" s="18"/>
    </row>
    <row r="82" spans="1:13" ht="12" customHeight="1" x14ac:dyDescent="0.2">
      <c r="A82" s="52">
        <v>1992</v>
      </c>
      <c r="B82" s="53">
        <v>0.55228706304462338</v>
      </c>
      <c r="C82" s="53">
        <v>0</v>
      </c>
      <c r="D82" s="53">
        <v>0.55228706304462338</v>
      </c>
      <c r="E82" s="54">
        <v>0.2401248100194015</v>
      </c>
      <c r="F82" s="13"/>
      <c r="G82" s="52">
        <v>2001</v>
      </c>
      <c r="H82" s="53">
        <v>0.72039084683227927</v>
      </c>
      <c r="I82" s="55">
        <v>0.86419753086419893</v>
      </c>
      <c r="J82" s="56">
        <v>0.31321341166620842</v>
      </c>
      <c r="K82" s="18"/>
      <c r="L82" s="18"/>
      <c r="M82" s="18"/>
    </row>
    <row r="83" spans="1:13" ht="12" customHeight="1" x14ac:dyDescent="0.2">
      <c r="A83" s="52">
        <v>1993</v>
      </c>
      <c r="B83" s="53">
        <v>1.5132137747716414</v>
      </c>
      <c r="C83" s="53">
        <v>0</v>
      </c>
      <c r="D83" s="53">
        <v>1.5132137747716414</v>
      </c>
      <c r="E83" s="54">
        <v>0.65791903250940942</v>
      </c>
      <c r="F83" s="13"/>
      <c r="G83" s="52">
        <v>1933</v>
      </c>
      <c r="H83" s="53">
        <v>0.66142120984006114</v>
      </c>
      <c r="I83" s="55">
        <v>0.87654320987654466</v>
      </c>
      <c r="J83" s="56">
        <v>0.28757443906089619</v>
      </c>
      <c r="K83" s="18"/>
      <c r="L83" s="18"/>
      <c r="M83" s="18"/>
    </row>
    <row r="84" spans="1:13" ht="12" customHeight="1" x14ac:dyDescent="0.2">
      <c r="A84" s="52">
        <v>1994</v>
      </c>
      <c r="B84" s="53">
        <v>1.0531363898704318</v>
      </c>
      <c r="C84" s="53">
        <v>0</v>
      </c>
      <c r="D84" s="53">
        <v>1.0531363898704318</v>
      </c>
      <c r="E84" s="54">
        <v>0.45788538690018776</v>
      </c>
      <c r="F84" s="13"/>
      <c r="G84" s="52">
        <v>1961</v>
      </c>
      <c r="H84" s="53">
        <v>0.64436476115213537</v>
      </c>
      <c r="I84" s="55">
        <v>0.88888888888889039</v>
      </c>
      <c r="J84" s="56">
        <v>0.28015859180527625</v>
      </c>
      <c r="K84" s="18"/>
      <c r="L84" s="18"/>
      <c r="M84" s="18"/>
    </row>
    <row r="85" spans="1:13" ht="12" customHeight="1" x14ac:dyDescent="0.2">
      <c r="A85" s="52">
        <v>1995</v>
      </c>
      <c r="B85" s="53">
        <v>1.9564208836343493</v>
      </c>
      <c r="C85" s="53">
        <v>0</v>
      </c>
      <c r="D85" s="53">
        <v>1.9564208836343493</v>
      </c>
      <c r="E85" s="54">
        <v>0.85061777549319539</v>
      </c>
      <c r="F85" s="13"/>
      <c r="G85" s="52">
        <v>1934</v>
      </c>
      <c r="H85" s="53">
        <v>0.60417077059476032</v>
      </c>
      <c r="I85" s="55">
        <v>0.90123456790123602</v>
      </c>
      <c r="J85" s="56">
        <v>0.26268294373685236</v>
      </c>
      <c r="K85" s="18"/>
      <c r="L85" s="18"/>
      <c r="M85" s="18"/>
    </row>
    <row r="86" spans="1:13" ht="12" customHeight="1" x14ac:dyDescent="0.2">
      <c r="A86" s="52">
        <v>1996</v>
      </c>
      <c r="B86" s="53">
        <v>1.7706078426092438</v>
      </c>
      <c r="C86" s="53">
        <v>0</v>
      </c>
      <c r="D86" s="53">
        <v>1.7706078426092438</v>
      </c>
      <c r="E86" s="54">
        <v>0.76982949678662782</v>
      </c>
      <c r="F86" s="13"/>
      <c r="G86" s="52">
        <v>1990</v>
      </c>
      <c r="H86" s="53">
        <v>0.55270083100645939</v>
      </c>
      <c r="I86" s="55">
        <v>0.91358024691358175</v>
      </c>
      <c r="J86" s="56">
        <v>0.24030470913324323</v>
      </c>
      <c r="K86" s="18"/>
      <c r="L86" s="18"/>
      <c r="M86" s="18"/>
    </row>
    <row r="87" spans="1:13" ht="12" customHeight="1" x14ac:dyDescent="0.2">
      <c r="A87" s="52">
        <v>1997</v>
      </c>
      <c r="B87" s="53">
        <v>1.947986829838535</v>
      </c>
      <c r="C87" s="53">
        <v>0</v>
      </c>
      <c r="D87" s="53">
        <v>1.947986829838535</v>
      </c>
      <c r="E87" s="54">
        <v>0.84695079558197184</v>
      </c>
      <c r="F87" s="13"/>
      <c r="G87" s="52">
        <v>1992</v>
      </c>
      <c r="H87" s="53">
        <v>0.55228706304462338</v>
      </c>
      <c r="I87" s="55">
        <v>0.92592592592592748</v>
      </c>
      <c r="J87" s="56">
        <v>0.2401248100194015</v>
      </c>
      <c r="K87" s="18"/>
      <c r="L87" s="18"/>
      <c r="M87" s="18"/>
    </row>
    <row r="88" spans="1:13" ht="12" customHeight="1" x14ac:dyDescent="0.2">
      <c r="A88" s="52">
        <v>1998</v>
      </c>
      <c r="B88" s="53">
        <v>2.0217265275629734</v>
      </c>
      <c r="C88" s="53">
        <v>0</v>
      </c>
      <c r="D88" s="53">
        <v>2.0217265275629734</v>
      </c>
      <c r="E88" s="54">
        <v>0.87901153372303198</v>
      </c>
      <c r="F88" s="13"/>
      <c r="G88" s="52">
        <v>1924</v>
      </c>
      <c r="H88" s="53">
        <v>0.54597470795067071</v>
      </c>
      <c r="I88" s="55">
        <v>0.93827160493827311</v>
      </c>
      <c r="J88" s="56">
        <v>0.23738030780463945</v>
      </c>
      <c r="K88" s="18"/>
      <c r="L88" s="18"/>
      <c r="M88" s="18"/>
    </row>
    <row r="89" spans="1:13" ht="12" customHeight="1" x14ac:dyDescent="0.2">
      <c r="A89" s="52">
        <v>1999</v>
      </c>
      <c r="B89" s="53">
        <v>1.7601920484181315</v>
      </c>
      <c r="C89" s="53">
        <v>0</v>
      </c>
      <c r="D89" s="53">
        <v>1.7601920484181315</v>
      </c>
      <c r="E89" s="54">
        <v>0.76530089061657891</v>
      </c>
      <c r="F89" s="13"/>
      <c r="G89" s="52">
        <v>1929</v>
      </c>
      <c r="H89" s="53">
        <v>0.53315293293441945</v>
      </c>
      <c r="I89" s="55">
        <v>0.95061728395061884</v>
      </c>
      <c r="J89" s="56">
        <v>0.23180562301496499</v>
      </c>
      <c r="K89" s="18"/>
      <c r="L89" s="18"/>
      <c r="M89" s="18"/>
    </row>
    <row r="90" spans="1:13" ht="12" customHeight="1" x14ac:dyDescent="0.2">
      <c r="A90" s="52">
        <v>2000</v>
      </c>
      <c r="B90" s="53">
        <v>1.7030123800316539</v>
      </c>
      <c r="C90" s="53">
        <v>0</v>
      </c>
      <c r="D90" s="53">
        <v>1.7030123800316539</v>
      </c>
      <c r="E90" s="54">
        <v>0.74044016523115397</v>
      </c>
      <c r="F90" s="13"/>
      <c r="G90" s="52">
        <v>1988</v>
      </c>
      <c r="H90" s="53">
        <v>0.49328021283640427</v>
      </c>
      <c r="I90" s="55">
        <v>0.96296296296296457</v>
      </c>
      <c r="J90" s="56">
        <v>0.21446965775495841</v>
      </c>
      <c r="K90" s="18"/>
      <c r="L90" s="18"/>
      <c r="M90" s="18"/>
    </row>
    <row r="91" spans="1:13" ht="12" customHeight="1" x14ac:dyDescent="0.2">
      <c r="A91" s="52">
        <v>2001</v>
      </c>
      <c r="B91" s="53">
        <v>0.72039084683227927</v>
      </c>
      <c r="C91" s="53">
        <v>0</v>
      </c>
      <c r="D91" s="53">
        <v>0.72039084683227927</v>
      </c>
      <c r="E91" s="54">
        <v>0.31321341166620842</v>
      </c>
      <c r="F91" s="13"/>
      <c r="G91" s="52">
        <v>1987</v>
      </c>
      <c r="H91" s="53">
        <v>0.49314524420762978</v>
      </c>
      <c r="I91" s="55">
        <v>0.9753086419753102</v>
      </c>
      <c r="J91" s="56">
        <v>0.21441097574244775</v>
      </c>
      <c r="K91" s="18"/>
      <c r="L91" s="18"/>
      <c r="M91" s="18"/>
    </row>
    <row r="92" spans="1:13" ht="12" customHeight="1" x14ac:dyDescent="0.2">
      <c r="A92" s="52">
        <v>2002</v>
      </c>
      <c r="B92" s="53">
        <v>1.1588391386175012</v>
      </c>
      <c r="C92" s="53">
        <v>0</v>
      </c>
      <c r="D92" s="53">
        <v>1.1588391386175012</v>
      </c>
      <c r="E92" s="54">
        <v>0.50384310374673968</v>
      </c>
      <c r="F92" s="13"/>
      <c r="G92" s="52">
        <v>1991</v>
      </c>
      <c r="H92" s="53">
        <v>0.34560851890576594</v>
      </c>
      <c r="I92" s="55">
        <v>0.98765432098765593</v>
      </c>
      <c r="J92" s="56">
        <v>0.15026457343728955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1.4607138291215911</v>
      </c>
      <c r="C93" s="58">
        <v>0</v>
      </c>
      <c r="D93" s="58">
        <v>1.4607138291215911</v>
      </c>
      <c r="E93" s="59">
        <v>0.63509296918330049</v>
      </c>
      <c r="F93" s="29"/>
      <c r="G93" s="57">
        <v>1977</v>
      </c>
      <c r="H93" s="58">
        <v>0.24507445265154237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" customHeight="1" x14ac:dyDescent="0.2">
      <c r="A94" s="62" t="s">
        <v>11</v>
      </c>
      <c r="B94" s="63">
        <v>1.4181038666127981</v>
      </c>
      <c r="C94" s="63">
        <v>0</v>
      </c>
      <c r="D94" s="63">
        <v>1.4181038666127981</v>
      </c>
      <c r="E94" s="64">
        <v>0.61656689852730373</v>
      </c>
      <c r="F94" s="36"/>
      <c r="G94" s="62"/>
      <c r="H94" s="63">
        <v>1.4181038666127981</v>
      </c>
      <c r="I94" s="63"/>
      <c r="J94" s="64">
        <v>0.61656689852730362</v>
      </c>
      <c r="K94" s="39"/>
      <c r="L94" s="39"/>
      <c r="M94" s="39"/>
    </row>
    <row r="95" spans="1:13" ht="12" customHeight="1" x14ac:dyDescent="0.2">
      <c r="A95" s="65" t="s">
        <v>12</v>
      </c>
      <c r="B95" s="66">
        <v>2.3000000001520662</v>
      </c>
      <c r="C95" s="66">
        <v>0</v>
      </c>
      <c r="D95" s="66">
        <v>2.3000000001520662</v>
      </c>
      <c r="E95" s="67">
        <v>1.0000000000661158</v>
      </c>
      <c r="F95" s="36"/>
      <c r="G95" s="68"/>
      <c r="H95" s="66">
        <v>2.3000000001520662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0.24507445265154237</v>
      </c>
      <c r="C96" s="66">
        <v>0</v>
      </c>
      <c r="D96" s="66">
        <v>0.24507445265154237</v>
      </c>
      <c r="E96" s="67">
        <v>0.1065541098484967</v>
      </c>
      <c r="F96" s="45"/>
      <c r="G96" s="68"/>
      <c r="H96" s="66">
        <v>0.24507445265154237</v>
      </c>
      <c r="I96" s="69"/>
      <c r="J96" s="67">
        <v>0.1065541098484967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3:M1032"/>
  <sheetViews>
    <sheetView zoomScale="130" zoomScaleNormal="130" workbookViewId="0">
      <selection activeCell="P88" sqref="P88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8" customHeight="1" x14ac:dyDescent="0.25">
      <c r="A3" s="46" t="s">
        <v>29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85">
        <v>1314.2822810905197</v>
      </c>
      <c r="C12" s="85">
        <v>0</v>
      </c>
      <c r="D12" s="85">
        <v>1314.2822810905197</v>
      </c>
      <c r="E12" s="49">
        <v>0.68756593308423741</v>
      </c>
      <c r="F12" s="13"/>
      <c r="G12" s="47">
        <v>1983</v>
      </c>
      <c r="H12" s="85">
        <v>1851.2701730867877</v>
      </c>
      <c r="I12" s="50">
        <v>0</v>
      </c>
      <c r="J12" s="51">
        <v>0.9684908046491173</v>
      </c>
      <c r="K12" s="18"/>
      <c r="L12" s="18"/>
      <c r="M12" s="18"/>
    </row>
    <row r="13" spans="1:13" ht="12.75" customHeight="1" x14ac:dyDescent="0.2">
      <c r="A13" s="52">
        <v>1923</v>
      </c>
      <c r="B13" s="86">
        <v>1152.2203006048785</v>
      </c>
      <c r="C13" s="86">
        <v>153.58250713212217</v>
      </c>
      <c r="D13" s="86">
        <v>1305.8028077370006</v>
      </c>
      <c r="E13" s="54">
        <v>0.68312990203348189</v>
      </c>
      <c r="F13" s="13"/>
      <c r="G13" s="52">
        <v>1938</v>
      </c>
      <c r="H13" s="86">
        <v>1798.5992173324394</v>
      </c>
      <c r="I13" s="55">
        <v>1.2345679012345699E-2</v>
      </c>
      <c r="J13" s="56">
        <v>0.94093602790083153</v>
      </c>
      <c r="K13" s="18"/>
      <c r="L13" s="18"/>
      <c r="M13" s="18"/>
    </row>
    <row r="14" spans="1:13" ht="12.75" customHeight="1" x14ac:dyDescent="0.2">
      <c r="A14" s="52">
        <v>1924</v>
      </c>
      <c r="B14" s="86">
        <v>453.7524583685684</v>
      </c>
      <c r="C14" s="86">
        <v>57.272927872675567</v>
      </c>
      <c r="D14" s="86">
        <v>511.02538624124395</v>
      </c>
      <c r="E14" s="54">
        <v>0.26734260331741772</v>
      </c>
      <c r="F14" s="13"/>
      <c r="G14" s="52">
        <v>1980</v>
      </c>
      <c r="H14" s="86">
        <v>1740.5232233108807</v>
      </c>
      <c r="I14" s="55">
        <v>2.4691358024691398E-2</v>
      </c>
      <c r="J14" s="56">
        <v>0.91055360884691638</v>
      </c>
      <c r="K14" s="18"/>
      <c r="L14" s="18"/>
      <c r="M14" s="18"/>
    </row>
    <row r="15" spans="1:13" ht="12.75" customHeight="1" x14ac:dyDescent="0.2">
      <c r="A15" s="52">
        <v>1925</v>
      </c>
      <c r="B15" s="86">
        <v>786.33542612973645</v>
      </c>
      <c r="C15" s="86">
        <v>0</v>
      </c>
      <c r="D15" s="86">
        <v>786.33542612973645</v>
      </c>
      <c r="E15" s="54">
        <v>0.41137087425045066</v>
      </c>
      <c r="F15" s="13"/>
      <c r="G15" s="52">
        <v>1952</v>
      </c>
      <c r="H15" s="86">
        <v>1704.4121253236594</v>
      </c>
      <c r="I15" s="55">
        <v>3.7037037037037097E-2</v>
      </c>
      <c r="J15" s="56">
        <v>0.89166211107698634</v>
      </c>
      <c r="K15" s="18"/>
      <c r="L15" s="18"/>
      <c r="M15" s="18"/>
    </row>
    <row r="16" spans="1:13" ht="12.75" customHeight="1" x14ac:dyDescent="0.2">
      <c r="A16" s="52">
        <v>1926</v>
      </c>
      <c r="B16" s="86">
        <v>985.97141195147776</v>
      </c>
      <c r="C16" s="86">
        <v>0</v>
      </c>
      <c r="D16" s="86">
        <v>985.97141195147776</v>
      </c>
      <c r="E16" s="54">
        <v>0.51581031229478302</v>
      </c>
      <c r="F16" s="13"/>
      <c r="G16" s="52">
        <v>1967</v>
      </c>
      <c r="H16" s="86">
        <v>1704.2707722115472</v>
      </c>
      <c r="I16" s="55">
        <v>4.9382716049382797E-2</v>
      </c>
      <c r="J16" s="56">
        <v>0.89158816228697213</v>
      </c>
      <c r="K16" s="18"/>
      <c r="L16" s="18"/>
      <c r="M16" s="18"/>
    </row>
    <row r="17" spans="1:13" ht="12.75" customHeight="1" x14ac:dyDescent="0.2">
      <c r="A17" s="52">
        <v>1927</v>
      </c>
      <c r="B17" s="86">
        <v>1192.4424020916767</v>
      </c>
      <c r="C17" s="86">
        <v>0</v>
      </c>
      <c r="D17" s="86">
        <v>1192.4424020916767</v>
      </c>
      <c r="E17" s="54">
        <v>0.62382547846804959</v>
      </c>
      <c r="F17" s="13"/>
      <c r="G17" s="52">
        <v>1998</v>
      </c>
      <c r="H17" s="86">
        <v>1666.348791776511</v>
      </c>
      <c r="I17" s="55">
        <v>6.1728395061728496E-2</v>
      </c>
      <c r="J17" s="56">
        <v>0.87174930252498617</v>
      </c>
      <c r="K17" s="18"/>
      <c r="L17" s="18"/>
      <c r="M17" s="18"/>
    </row>
    <row r="18" spans="1:13" ht="12.75" customHeight="1" x14ac:dyDescent="0.2">
      <c r="A18" s="52">
        <v>1928</v>
      </c>
      <c r="B18" s="86">
        <v>1319.5177026148067</v>
      </c>
      <c r="C18" s="86">
        <v>137.64224709439839</v>
      </c>
      <c r="D18" s="86">
        <v>1457.1599497092052</v>
      </c>
      <c r="E18" s="54">
        <v>0.76231229385781074</v>
      </c>
      <c r="F18" s="13"/>
      <c r="G18" s="52">
        <v>1982</v>
      </c>
      <c r="H18" s="86">
        <v>1655.3290266923304</v>
      </c>
      <c r="I18" s="55">
        <v>7.4074074074074195E-2</v>
      </c>
      <c r="J18" s="56">
        <v>0.86598431948330135</v>
      </c>
      <c r="K18" s="18"/>
      <c r="L18" s="18"/>
      <c r="M18" s="18"/>
    </row>
    <row r="19" spans="1:13" ht="12.75" customHeight="1" x14ac:dyDescent="0.2">
      <c r="A19" s="52">
        <v>1929</v>
      </c>
      <c r="B19" s="86">
        <v>443.09644839310556</v>
      </c>
      <c r="C19" s="86">
        <v>152.56037538480481</v>
      </c>
      <c r="D19" s="86">
        <v>595.6568237779104</v>
      </c>
      <c r="E19" s="54">
        <v>0.31161748562799391</v>
      </c>
      <c r="F19" s="13"/>
      <c r="G19" s="52">
        <v>1969</v>
      </c>
      <c r="H19" s="86">
        <v>1654.6203109975797</v>
      </c>
      <c r="I19" s="55">
        <v>8.6419753086419887E-2</v>
      </c>
      <c r="J19" s="56">
        <v>0.86561355532177853</v>
      </c>
      <c r="K19" s="18"/>
      <c r="L19" s="18"/>
      <c r="M19" s="18"/>
    </row>
    <row r="20" spans="1:13" ht="12.75" customHeight="1" x14ac:dyDescent="0.2">
      <c r="A20" s="52">
        <v>1930</v>
      </c>
      <c r="B20" s="86">
        <v>704.84102815806614</v>
      </c>
      <c r="C20" s="86">
        <v>0</v>
      </c>
      <c r="D20" s="86">
        <v>704.84102815806614</v>
      </c>
      <c r="E20" s="54">
        <v>0.36873713217790538</v>
      </c>
      <c r="F20" s="13"/>
      <c r="G20" s="52">
        <v>1974</v>
      </c>
      <c r="H20" s="86">
        <v>1611.0798480631809</v>
      </c>
      <c r="I20" s="55">
        <v>9.8765432098765593E-2</v>
      </c>
      <c r="J20" s="56">
        <v>0.84283539004090025</v>
      </c>
      <c r="K20" s="18"/>
      <c r="L20" s="18"/>
      <c r="M20" s="18"/>
    </row>
    <row r="21" spans="1:13" ht="12.75" customHeight="1" x14ac:dyDescent="0.2">
      <c r="A21" s="52">
        <v>1931</v>
      </c>
      <c r="B21" s="86">
        <v>616.73328166568069</v>
      </c>
      <c r="C21" s="86">
        <v>0</v>
      </c>
      <c r="D21" s="86">
        <v>616.73328166568069</v>
      </c>
      <c r="E21" s="54">
        <v>0.32264362106496502</v>
      </c>
      <c r="F21" s="13"/>
      <c r="G21" s="52">
        <v>1997</v>
      </c>
      <c r="H21" s="86">
        <v>1601.8872041904988</v>
      </c>
      <c r="I21" s="55">
        <v>0.1111111111111113</v>
      </c>
      <c r="J21" s="56">
        <v>0.83802626429008564</v>
      </c>
      <c r="K21" s="18"/>
      <c r="L21" s="18"/>
      <c r="M21" s="18"/>
    </row>
    <row r="22" spans="1:13" ht="12.75" customHeight="1" x14ac:dyDescent="0.2">
      <c r="A22" s="52">
        <v>1932</v>
      </c>
      <c r="B22" s="86">
        <v>616.00053815825913</v>
      </c>
      <c r="C22" s="86">
        <v>0</v>
      </c>
      <c r="D22" s="86">
        <v>616.00053815825913</v>
      </c>
      <c r="E22" s="54">
        <v>0.32226028676864199</v>
      </c>
      <c r="F22" s="13"/>
      <c r="G22" s="52">
        <v>1941</v>
      </c>
      <c r="H22" s="86">
        <v>1570.3926743665704</v>
      </c>
      <c r="I22" s="55">
        <v>0.12345679012345699</v>
      </c>
      <c r="J22" s="56">
        <v>0.82154992119621784</v>
      </c>
      <c r="K22" s="18"/>
      <c r="L22" s="18"/>
      <c r="M22" s="18"/>
    </row>
    <row r="23" spans="1:13" ht="12.75" customHeight="1" x14ac:dyDescent="0.2">
      <c r="A23" s="52">
        <v>1933</v>
      </c>
      <c r="B23" s="86">
        <v>811.16438846452718</v>
      </c>
      <c r="C23" s="86">
        <v>0</v>
      </c>
      <c r="D23" s="86">
        <v>811.16438846452718</v>
      </c>
      <c r="E23" s="54">
        <v>0.42436012998405814</v>
      </c>
      <c r="F23" s="13"/>
      <c r="G23" s="52">
        <v>1986</v>
      </c>
      <c r="H23" s="86">
        <v>1552.6586853020221</v>
      </c>
      <c r="I23" s="55">
        <v>0.13580246913580268</v>
      </c>
      <c r="J23" s="56">
        <v>0.81227239618206759</v>
      </c>
      <c r="K23" s="18"/>
      <c r="L23" s="18"/>
      <c r="M23" s="18"/>
    </row>
    <row r="24" spans="1:13" ht="12.75" customHeight="1" x14ac:dyDescent="0.2">
      <c r="A24" s="52">
        <v>1934</v>
      </c>
      <c r="B24" s="86">
        <v>502.11844695299311</v>
      </c>
      <c r="C24" s="86">
        <v>0</v>
      </c>
      <c r="D24" s="86">
        <v>502.11844695299311</v>
      </c>
      <c r="E24" s="54">
        <v>0.26268294373685225</v>
      </c>
      <c r="F24" s="13"/>
      <c r="G24" s="52">
        <v>1943</v>
      </c>
      <c r="H24" s="86">
        <v>1529.6365004468691</v>
      </c>
      <c r="I24" s="55">
        <v>0.14814814814814839</v>
      </c>
      <c r="J24" s="56">
        <v>0.80022835492904476</v>
      </c>
      <c r="K24" s="18"/>
      <c r="L24" s="18"/>
      <c r="M24" s="18"/>
    </row>
    <row r="25" spans="1:13" ht="12.75" customHeight="1" x14ac:dyDescent="0.2">
      <c r="A25" s="52">
        <v>1935</v>
      </c>
      <c r="B25" s="86">
        <v>1172.3743976876297</v>
      </c>
      <c r="C25" s="86">
        <v>0</v>
      </c>
      <c r="D25" s="86">
        <v>1172.3743976876297</v>
      </c>
      <c r="E25" s="54">
        <v>0.61332691482481283</v>
      </c>
      <c r="F25" s="13"/>
      <c r="G25" s="52">
        <v>1956</v>
      </c>
      <c r="H25" s="86">
        <v>1519.2200410239143</v>
      </c>
      <c r="I25" s="55">
        <v>0.1604938271604941</v>
      </c>
      <c r="J25" s="56">
        <v>0.79477899085739701</v>
      </c>
      <c r="K25" s="18"/>
      <c r="L25" s="18"/>
      <c r="M25" s="18"/>
    </row>
    <row r="26" spans="1:13" ht="12.75" customHeight="1" x14ac:dyDescent="0.2">
      <c r="A26" s="52">
        <v>1936</v>
      </c>
      <c r="B26" s="86">
        <v>1290.8767991326524</v>
      </c>
      <c r="C26" s="86">
        <v>110.77604750850378</v>
      </c>
      <c r="D26" s="86">
        <v>1401.6528466411562</v>
      </c>
      <c r="E26" s="54">
        <v>0.73327378845992996</v>
      </c>
      <c r="F26" s="13"/>
      <c r="G26" s="52">
        <v>1958</v>
      </c>
      <c r="H26" s="86">
        <v>1518.822042895777</v>
      </c>
      <c r="I26" s="55">
        <v>0.17283950617283977</v>
      </c>
      <c r="J26" s="56">
        <v>0.79457077839172219</v>
      </c>
      <c r="K26" s="18"/>
      <c r="L26" s="18"/>
      <c r="M26" s="18"/>
    </row>
    <row r="27" spans="1:13" ht="12.75" customHeight="1" x14ac:dyDescent="0.2">
      <c r="A27" s="52">
        <v>1937</v>
      </c>
      <c r="B27" s="86">
        <v>1278.3404605399483</v>
      </c>
      <c r="C27" s="86">
        <v>130.96569803298797</v>
      </c>
      <c r="D27" s="86">
        <v>1409.3061585729363</v>
      </c>
      <c r="E27" s="54">
        <v>0.73727761369235489</v>
      </c>
      <c r="F27" s="13"/>
      <c r="G27" s="52">
        <v>1970</v>
      </c>
      <c r="H27" s="86">
        <v>1495.6463465333898</v>
      </c>
      <c r="I27" s="55">
        <v>0.18518518518518548</v>
      </c>
      <c r="J27" s="56">
        <v>0.78244642769206896</v>
      </c>
      <c r="K27" s="18"/>
      <c r="L27" s="18"/>
      <c r="M27" s="18"/>
    </row>
    <row r="28" spans="1:13" ht="12.75" customHeight="1" x14ac:dyDescent="0.2">
      <c r="A28" s="52">
        <v>1938</v>
      </c>
      <c r="B28" s="86">
        <v>1650.8728931678986</v>
      </c>
      <c r="C28" s="86">
        <v>147.72632416454076</v>
      </c>
      <c r="D28" s="86">
        <v>1798.5992173324394</v>
      </c>
      <c r="E28" s="54">
        <v>0.94093602790083153</v>
      </c>
      <c r="F28" s="13"/>
      <c r="G28" s="52">
        <v>1999</v>
      </c>
      <c r="H28" s="86">
        <v>1484.0805939259562</v>
      </c>
      <c r="I28" s="55">
        <v>0.19753086419753119</v>
      </c>
      <c r="J28" s="56">
        <v>0.77639581162749471</v>
      </c>
      <c r="K28" s="18"/>
      <c r="L28" s="18"/>
      <c r="M28" s="18"/>
    </row>
    <row r="29" spans="1:13" ht="12.75" customHeight="1" x14ac:dyDescent="0.2">
      <c r="A29" s="52">
        <v>1939</v>
      </c>
      <c r="B29" s="86">
        <v>976.01394202956067</v>
      </c>
      <c r="C29" s="86">
        <v>198.57751198542934</v>
      </c>
      <c r="D29" s="86">
        <v>1174.5914540149899</v>
      </c>
      <c r="E29" s="54">
        <v>0.61448676642165312</v>
      </c>
      <c r="F29" s="13"/>
      <c r="G29" s="52">
        <v>1928</v>
      </c>
      <c r="H29" s="86">
        <v>1457.1599497092052</v>
      </c>
      <c r="I29" s="55">
        <v>0.20987654320987689</v>
      </c>
      <c r="J29" s="56">
        <v>0.76231229385781074</v>
      </c>
      <c r="K29" s="18"/>
      <c r="L29" s="18"/>
      <c r="M29" s="18"/>
    </row>
    <row r="30" spans="1:13" ht="12.75" customHeight="1" x14ac:dyDescent="0.2">
      <c r="A30" s="52">
        <v>1940</v>
      </c>
      <c r="B30" s="86">
        <v>1158.1222655994929</v>
      </c>
      <c r="C30" s="86">
        <v>0</v>
      </c>
      <c r="D30" s="86">
        <v>1158.1222655994929</v>
      </c>
      <c r="E30" s="54">
        <v>0.60587092105649643</v>
      </c>
      <c r="F30" s="13"/>
      <c r="G30" s="52">
        <v>1984</v>
      </c>
      <c r="H30" s="86">
        <v>1435.7456473492</v>
      </c>
      <c r="I30" s="55">
        <v>0.2222222222222226</v>
      </c>
      <c r="J30" s="56">
        <v>0.75110941530170028</v>
      </c>
      <c r="K30" s="18"/>
      <c r="L30" s="18"/>
      <c r="M30" s="18"/>
    </row>
    <row r="31" spans="1:13" ht="12.75" customHeight="1" x14ac:dyDescent="0.2">
      <c r="A31" s="52">
        <v>1941</v>
      </c>
      <c r="B31" s="86">
        <v>1493.0045029755206</v>
      </c>
      <c r="C31" s="86">
        <v>77.38817139104988</v>
      </c>
      <c r="D31" s="86">
        <v>1570.3926743665704</v>
      </c>
      <c r="E31" s="54">
        <v>0.82154992119621784</v>
      </c>
      <c r="F31" s="13"/>
      <c r="G31" s="52">
        <v>1979</v>
      </c>
      <c r="H31" s="86">
        <v>1430.0885297346485</v>
      </c>
      <c r="I31" s="55">
        <v>0.23456790123456828</v>
      </c>
      <c r="J31" s="56">
        <v>0.74814989784705654</v>
      </c>
      <c r="K31" s="18"/>
      <c r="L31" s="18"/>
      <c r="M31" s="18"/>
    </row>
    <row r="32" spans="1:13" ht="12.75" customHeight="1" x14ac:dyDescent="0.2">
      <c r="A32" s="52">
        <v>1942</v>
      </c>
      <c r="B32" s="86">
        <v>1191.1886961670818</v>
      </c>
      <c r="C32" s="86">
        <v>37.179232582121102</v>
      </c>
      <c r="D32" s="86">
        <v>1228.367928749203</v>
      </c>
      <c r="E32" s="54">
        <v>0.64261989471577452</v>
      </c>
      <c r="F32" s="13"/>
      <c r="G32" s="52">
        <v>2000</v>
      </c>
      <c r="H32" s="86">
        <v>1418.6843633651613</v>
      </c>
      <c r="I32" s="55">
        <v>0.24691358024691398</v>
      </c>
      <c r="J32" s="56">
        <v>0.74218381551931012</v>
      </c>
      <c r="K32" s="18"/>
      <c r="L32" s="18"/>
      <c r="M32" s="18"/>
    </row>
    <row r="33" spans="1:13" ht="12.75" customHeight="1" x14ac:dyDescent="0.2">
      <c r="A33" s="52">
        <v>1943</v>
      </c>
      <c r="B33" s="86">
        <v>1392.141434369142</v>
      </c>
      <c r="C33" s="86">
        <v>137.49506607772724</v>
      </c>
      <c r="D33" s="86">
        <v>1529.6365004468691</v>
      </c>
      <c r="E33" s="54">
        <v>0.80022835492904476</v>
      </c>
      <c r="F33" s="13"/>
      <c r="G33" s="52">
        <v>1985</v>
      </c>
      <c r="H33" s="86">
        <v>1415.3388344334583</v>
      </c>
      <c r="I33" s="55">
        <v>0.25925925925925969</v>
      </c>
      <c r="J33" s="56">
        <v>0.74043360420269855</v>
      </c>
      <c r="K33" s="18"/>
      <c r="L33" s="18"/>
      <c r="M33" s="18"/>
    </row>
    <row r="34" spans="1:13" ht="12.75" customHeight="1" x14ac:dyDescent="0.2">
      <c r="A34" s="52">
        <v>1944</v>
      </c>
      <c r="B34" s="86">
        <v>806.20145082413478</v>
      </c>
      <c r="C34" s="86">
        <v>74.571569423552248</v>
      </c>
      <c r="D34" s="86">
        <v>880.77302024768699</v>
      </c>
      <c r="E34" s="54">
        <v>0.46077584109217212</v>
      </c>
      <c r="F34" s="13"/>
      <c r="G34" s="52">
        <v>1937</v>
      </c>
      <c r="H34" s="86">
        <v>1409.3061585729363</v>
      </c>
      <c r="I34" s="55">
        <v>0.27160493827160537</v>
      </c>
      <c r="J34" s="56">
        <v>0.73727761369235489</v>
      </c>
      <c r="K34" s="18"/>
      <c r="L34" s="18"/>
      <c r="M34" s="18"/>
    </row>
    <row r="35" spans="1:13" ht="12.75" customHeight="1" x14ac:dyDescent="0.2">
      <c r="A35" s="52">
        <v>1945</v>
      </c>
      <c r="B35" s="86">
        <v>1269.9344089133401</v>
      </c>
      <c r="C35" s="86">
        <v>0</v>
      </c>
      <c r="D35" s="86">
        <v>1269.9344089133401</v>
      </c>
      <c r="E35" s="54">
        <v>0.66436537217543301</v>
      </c>
      <c r="F35" s="13"/>
      <c r="G35" s="52">
        <v>1936</v>
      </c>
      <c r="H35" s="86">
        <v>1401.6528466411562</v>
      </c>
      <c r="I35" s="55">
        <v>0.2839506172839511</v>
      </c>
      <c r="J35" s="56">
        <v>0.73327378845992996</v>
      </c>
      <c r="K35" s="18"/>
      <c r="L35" s="18"/>
      <c r="M35" s="18"/>
    </row>
    <row r="36" spans="1:13" ht="12.75" customHeight="1" x14ac:dyDescent="0.2">
      <c r="A36" s="52">
        <v>1946</v>
      </c>
      <c r="B36" s="86">
        <v>1175.8193017232643</v>
      </c>
      <c r="C36" s="86">
        <v>146.73949052297516</v>
      </c>
      <c r="D36" s="86">
        <v>1322.5587922462394</v>
      </c>
      <c r="E36" s="54">
        <v>0.69189578459128398</v>
      </c>
      <c r="F36" s="13"/>
      <c r="G36" s="52">
        <v>1975</v>
      </c>
      <c r="H36" s="86">
        <v>1385.1666848343514</v>
      </c>
      <c r="I36" s="55">
        <v>0.29629629629629678</v>
      </c>
      <c r="J36" s="56">
        <v>0.72464906347598812</v>
      </c>
      <c r="K36" s="18"/>
      <c r="L36" s="18"/>
      <c r="M36" s="18"/>
    </row>
    <row r="37" spans="1:13" ht="12.75" customHeight="1" x14ac:dyDescent="0.2">
      <c r="A37" s="52">
        <v>1947</v>
      </c>
      <c r="B37" s="86">
        <v>1042.643879686462</v>
      </c>
      <c r="C37" s="86">
        <v>122.31114344766</v>
      </c>
      <c r="D37" s="86">
        <v>1164.955023134122</v>
      </c>
      <c r="E37" s="54">
        <v>0.60944547378191061</v>
      </c>
      <c r="F37" s="13"/>
      <c r="G37" s="52">
        <v>1978</v>
      </c>
      <c r="H37" s="86">
        <v>1384.2025680724489</v>
      </c>
      <c r="I37" s="55">
        <v>0.30864197530864246</v>
      </c>
      <c r="J37" s="56">
        <v>0.72414468640986085</v>
      </c>
      <c r="K37" s="18"/>
      <c r="L37" s="18"/>
      <c r="M37" s="18"/>
    </row>
    <row r="38" spans="1:13" ht="12.75" customHeight="1" x14ac:dyDescent="0.2">
      <c r="A38" s="52">
        <v>1948</v>
      </c>
      <c r="B38" s="86">
        <v>988.41476509355812</v>
      </c>
      <c r="C38" s="86">
        <v>0</v>
      </c>
      <c r="D38" s="86">
        <v>988.41476509355812</v>
      </c>
      <c r="E38" s="54">
        <v>0.51708855092521999</v>
      </c>
      <c r="F38" s="13"/>
      <c r="G38" s="52">
        <v>1951</v>
      </c>
      <c r="H38" s="86">
        <v>1353.5018316777462</v>
      </c>
      <c r="I38" s="55">
        <v>0.32098765432098819</v>
      </c>
      <c r="J38" s="56">
        <v>0.70808361583978352</v>
      </c>
      <c r="K38" s="18"/>
      <c r="L38" s="18"/>
      <c r="M38" s="18"/>
    </row>
    <row r="39" spans="1:13" ht="12.75" customHeight="1" x14ac:dyDescent="0.2">
      <c r="A39" s="52">
        <v>1949</v>
      </c>
      <c r="B39" s="86">
        <v>733.44151078650168</v>
      </c>
      <c r="C39" s="86">
        <v>0</v>
      </c>
      <c r="D39" s="86">
        <v>733.44151078650168</v>
      </c>
      <c r="E39" s="54">
        <v>0.38369945633612434</v>
      </c>
      <c r="F39" s="13"/>
      <c r="G39" s="52">
        <v>1973</v>
      </c>
      <c r="H39" s="86">
        <v>1339.7631918671996</v>
      </c>
      <c r="I39" s="55">
        <v>0.33333333333333387</v>
      </c>
      <c r="J39" s="56">
        <v>0.70089625522741283</v>
      </c>
      <c r="K39" s="18"/>
      <c r="L39" s="18"/>
      <c r="M39" s="18"/>
    </row>
    <row r="40" spans="1:13" ht="12.75" customHeight="1" x14ac:dyDescent="0.2">
      <c r="A40" s="52">
        <v>1950</v>
      </c>
      <c r="B40" s="86">
        <v>1133.8299020764005</v>
      </c>
      <c r="C40" s="86">
        <v>0</v>
      </c>
      <c r="D40" s="86">
        <v>1133.8299020764005</v>
      </c>
      <c r="E40" s="54">
        <v>0.59316238664734522</v>
      </c>
      <c r="F40" s="13"/>
      <c r="G40" s="52">
        <v>1953</v>
      </c>
      <c r="H40" s="86">
        <v>1329.3731903003804</v>
      </c>
      <c r="I40" s="55">
        <v>0.34567901234567955</v>
      </c>
      <c r="J40" s="56">
        <v>0.69546073256624663</v>
      </c>
      <c r="K40" s="18"/>
      <c r="L40" s="18"/>
      <c r="M40" s="18"/>
    </row>
    <row r="41" spans="1:13" ht="12.75" customHeight="1" x14ac:dyDescent="0.2">
      <c r="A41" s="52">
        <v>1951</v>
      </c>
      <c r="B41" s="86">
        <v>1342.3742689141063</v>
      </c>
      <c r="C41" s="86">
        <v>11.127562763639803</v>
      </c>
      <c r="D41" s="86">
        <v>1353.5018316777462</v>
      </c>
      <c r="E41" s="54">
        <v>0.70808361583978352</v>
      </c>
      <c r="F41" s="13"/>
      <c r="G41" s="52">
        <v>1996</v>
      </c>
      <c r="H41" s="86">
        <v>1325.588522165657</v>
      </c>
      <c r="I41" s="55">
        <v>0.35802469135802528</v>
      </c>
      <c r="J41" s="56">
        <v>0.69348078585700079</v>
      </c>
      <c r="K41" s="18"/>
      <c r="L41" s="18"/>
      <c r="M41" s="18"/>
    </row>
    <row r="42" spans="1:13" ht="12.75" customHeight="1" x14ac:dyDescent="0.2">
      <c r="A42" s="52">
        <v>1952</v>
      </c>
      <c r="B42" s="86">
        <v>1549.1684795249296</v>
      </c>
      <c r="C42" s="86">
        <v>155.24364579872994</v>
      </c>
      <c r="D42" s="86">
        <v>1704.4121253236594</v>
      </c>
      <c r="E42" s="54">
        <v>0.89166211107698634</v>
      </c>
      <c r="F42" s="13"/>
      <c r="G42" s="52">
        <v>1971</v>
      </c>
      <c r="H42" s="86">
        <v>1324.4938960807865</v>
      </c>
      <c r="I42" s="55">
        <v>0.37037037037037096</v>
      </c>
      <c r="J42" s="56">
        <v>0.69290813292220066</v>
      </c>
      <c r="K42" s="18"/>
      <c r="L42" s="18"/>
      <c r="M42" s="18"/>
    </row>
    <row r="43" spans="1:13" ht="12.75" customHeight="1" x14ac:dyDescent="0.2">
      <c r="A43" s="52">
        <v>1953</v>
      </c>
      <c r="B43" s="86">
        <v>1149.5652923238499</v>
      </c>
      <c r="C43" s="86">
        <v>179.8078979765304</v>
      </c>
      <c r="D43" s="86">
        <v>1329.3731903003804</v>
      </c>
      <c r="E43" s="54">
        <v>0.69546073256624663</v>
      </c>
      <c r="F43" s="13"/>
      <c r="G43" s="52">
        <v>1946</v>
      </c>
      <c r="H43" s="86">
        <v>1322.5587922462394</v>
      </c>
      <c r="I43" s="55">
        <v>0.38271604938271669</v>
      </c>
      <c r="J43" s="56">
        <v>0.69189578459128398</v>
      </c>
      <c r="K43" s="18"/>
      <c r="L43" s="18"/>
      <c r="M43" s="18"/>
    </row>
    <row r="44" spans="1:13" ht="12.75" customHeight="1" x14ac:dyDescent="0.2">
      <c r="A44" s="52">
        <v>1954</v>
      </c>
      <c r="B44" s="86">
        <v>1153.2245915025994</v>
      </c>
      <c r="C44" s="86">
        <v>60.724355978477391</v>
      </c>
      <c r="D44" s="86">
        <v>1213.9489474810769</v>
      </c>
      <c r="E44" s="54">
        <v>0.63507661390587333</v>
      </c>
      <c r="F44" s="13"/>
      <c r="G44" s="52">
        <v>1922</v>
      </c>
      <c r="H44" s="86">
        <v>1314.2822810905197</v>
      </c>
      <c r="I44" s="55">
        <v>0.39506172839506237</v>
      </c>
      <c r="J44" s="56">
        <v>0.68756593308423741</v>
      </c>
      <c r="K44" s="18"/>
      <c r="L44" s="18"/>
      <c r="M44" s="18"/>
    </row>
    <row r="45" spans="1:13" ht="12.75" customHeight="1" x14ac:dyDescent="0.2">
      <c r="A45" s="52">
        <v>1955</v>
      </c>
      <c r="B45" s="86">
        <v>803.3150492842052</v>
      </c>
      <c r="C45" s="86">
        <v>65.497762048343617</v>
      </c>
      <c r="D45" s="86">
        <v>868.81281133254879</v>
      </c>
      <c r="E45" s="54">
        <v>0.45451886546301273</v>
      </c>
      <c r="F45" s="13"/>
      <c r="G45" s="52">
        <v>1923</v>
      </c>
      <c r="H45" s="86">
        <v>1305.8028077370006</v>
      </c>
      <c r="I45" s="55">
        <v>0.40740740740740805</v>
      </c>
      <c r="J45" s="56">
        <v>0.68312990203348189</v>
      </c>
      <c r="K45" s="18"/>
      <c r="L45" s="18"/>
      <c r="M45" s="18"/>
    </row>
    <row r="46" spans="1:13" ht="12.75" customHeight="1" x14ac:dyDescent="0.2">
      <c r="A46" s="52">
        <v>1956</v>
      </c>
      <c r="B46" s="86">
        <v>1519.2200410239143</v>
      </c>
      <c r="C46" s="86">
        <v>0</v>
      </c>
      <c r="D46" s="86">
        <v>1519.2200410239143</v>
      </c>
      <c r="E46" s="54">
        <v>0.79477899085739701</v>
      </c>
      <c r="F46" s="13"/>
      <c r="G46" s="52">
        <v>1995</v>
      </c>
      <c r="H46" s="86">
        <v>1301.8445391433329</v>
      </c>
      <c r="I46" s="55">
        <v>0.41975308641975378</v>
      </c>
      <c r="J46" s="56">
        <v>0.68105913635539261</v>
      </c>
      <c r="K46" s="18"/>
      <c r="L46" s="18"/>
      <c r="M46" s="18"/>
    </row>
    <row r="47" spans="1:13" ht="12.75" customHeight="1" x14ac:dyDescent="0.2">
      <c r="A47" s="52">
        <v>1957</v>
      </c>
      <c r="B47" s="86">
        <v>1053.1967313139062</v>
      </c>
      <c r="C47" s="86">
        <v>176.0045995607411</v>
      </c>
      <c r="D47" s="86">
        <v>1229.2013308746473</v>
      </c>
      <c r="E47" s="54">
        <v>0.64305588850360829</v>
      </c>
      <c r="F47" s="13"/>
      <c r="G47" s="52">
        <v>1945</v>
      </c>
      <c r="H47" s="86">
        <v>1269.9344089133401</v>
      </c>
      <c r="I47" s="55">
        <v>0.43209876543209946</v>
      </c>
      <c r="J47" s="56">
        <v>0.66436537217543301</v>
      </c>
      <c r="K47" s="18"/>
      <c r="L47" s="18"/>
      <c r="M47" s="18"/>
    </row>
    <row r="48" spans="1:13" ht="12.75" customHeight="1" x14ac:dyDescent="0.2">
      <c r="A48" s="52">
        <v>1958</v>
      </c>
      <c r="B48" s="86">
        <v>1518.822042895777</v>
      </c>
      <c r="C48" s="86">
        <v>0</v>
      </c>
      <c r="D48" s="86">
        <v>1518.822042895777</v>
      </c>
      <c r="E48" s="54">
        <v>0.79457077839172219</v>
      </c>
      <c r="F48" s="13"/>
      <c r="G48" s="52">
        <v>1964</v>
      </c>
      <c r="H48" s="86">
        <v>1259.5528780963762</v>
      </c>
      <c r="I48" s="55">
        <v>0.4444444444444452</v>
      </c>
      <c r="J48" s="56">
        <v>0.65893428098162499</v>
      </c>
      <c r="K48" s="18"/>
      <c r="L48" s="18"/>
      <c r="M48" s="18"/>
    </row>
    <row r="49" spans="1:13" ht="12.75" customHeight="1" x14ac:dyDescent="0.2">
      <c r="A49" s="52">
        <v>1959</v>
      </c>
      <c r="B49" s="86">
        <v>1050.990314941919</v>
      </c>
      <c r="C49" s="86">
        <v>81.446938930193227</v>
      </c>
      <c r="D49" s="86">
        <v>1132.4372538721123</v>
      </c>
      <c r="E49" s="54">
        <v>0.59243382363176156</v>
      </c>
      <c r="F49" s="13"/>
      <c r="G49" s="52">
        <v>1966</v>
      </c>
      <c r="H49" s="86">
        <v>1253.8576662570345</v>
      </c>
      <c r="I49" s="55">
        <v>0.45679012345679088</v>
      </c>
      <c r="J49" s="56">
        <v>0.65595483455769521</v>
      </c>
      <c r="K49" s="18"/>
      <c r="L49" s="18"/>
      <c r="M49" s="18"/>
    </row>
    <row r="50" spans="1:13" ht="12.75" customHeight="1" x14ac:dyDescent="0.2">
      <c r="A50" s="52">
        <v>1960</v>
      </c>
      <c r="B50" s="86">
        <v>926.73447497562506</v>
      </c>
      <c r="C50" s="86">
        <v>0</v>
      </c>
      <c r="D50" s="86">
        <v>926.73447497562506</v>
      </c>
      <c r="E50" s="54">
        <v>0.48482054667832858</v>
      </c>
      <c r="F50" s="13"/>
      <c r="G50" s="52">
        <v>1957</v>
      </c>
      <c r="H50" s="86">
        <v>1229.2013308746473</v>
      </c>
      <c r="I50" s="55">
        <v>0.46913580246913655</v>
      </c>
      <c r="J50" s="56">
        <v>0.64305588850360829</v>
      </c>
      <c r="K50" s="18"/>
      <c r="L50" s="18"/>
      <c r="M50" s="18"/>
    </row>
    <row r="51" spans="1:13" ht="12.75" customHeight="1" x14ac:dyDescent="0.2">
      <c r="A51" s="52">
        <v>1961</v>
      </c>
      <c r="B51" s="86">
        <v>796.51240499218</v>
      </c>
      <c r="C51" s="86">
        <v>0</v>
      </c>
      <c r="D51" s="86">
        <v>796.51240499218</v>
      </c>
      <c r="E51" s="54">
        <v>0.41669495422034003</v>
      </c>
      <c r="F51" s="13"/>
      <c r="G51" s="52">
        <v>1942</v>
      </c>
      <c r="H51" s="86">
        <v>1228.367928749203</v>
      </c>
      <c r="I51" s="55">
        <v>0.48148148148148229</v>
      </c>
      <c r="J51" s="56">
        <v>0.64261989471577452</v>
      </c>
      <c r="K51" s="18"/>
      <c r="L51" s="18"/>
      <c r="M51" s="18"/>
    </row>
    <row r="52" spans="1:13" ht="12.75" customHeight="1" x14ac:dyDescent="0.2">
      <c r="A52" s="52">
        <v>1962</v>
      </c>
      <c r="B52" s="86">
        <v>1070.7064380864326</v>
      </c>
      <c r="C52" s="86">
        <v>0</v>
      </c>
      <c r="D52" s="86">
        <v>1070.7064380864326</v>
      </c>
      <c r="E52" s="54">
        <v>0.56013938691416831</v>
      </c>
      <c r="F52" s="13"/>
      <c r="G52" s="52">
        <v>1954</v>
      </c>
      <c r="H52" s="86">
        <v>1213.9489474810769</v>
      </c>
      <c r="I52" s="55">
        <v>0.49382716049382797</v>
      </c>
      <c r="J52" s="56">
        <v>0.63507661390587333</v>
      </c>
      <c r="K52" s="18"/>
      <c r="L52" s="18"/>
      <c r="M52" s="18"/>
    </row>
    <row r="53" spans="1:13" ht="12.75" customHeight="1" x14ac:dyDescent="0.2">
      <c r="A53" s="52">
        <v>1963</v>
      </c>
      <c r="B53" s="86">
        <v>1163.5373130973567</v>
      </c>
      <c r="C53" s="86">
        <v>0</v>
      </c>
      <c r="D53" s="86">
        <v>1163.5373130973567</v>
      </c>
      <c r="E53" s="54">
        <v>0.60870379968472754</v>
      </c>
      <c r="F53" s="13"/>
      <c r="G53" s="52">
        <v>1968</v>
      </c>
      <c r="H53" s="86">
        <v>1200.4450756713691</v>
      </c>
      <c r="I53" s="55">
        <v>0.50617283950617364</v>
      </c>
      <c r="J53" s="56">
        <v>0.62801207202268849</v>
      </c>
      <c r="K53" s="18"/>
      <c r="L53" s="18"/>
      <c r="M53" s="18"/>
    </row>
    <row r="54" spans="1:13" ht="12.75" customHeight="1" x14ac:dyDescent="0.2">
      <c r="A54" s="52">
        <v>1964</v>
      </c>
      <c r="B54" s="86">
        <v>1163.3886814840776</v>
      </c>
      <c r="C54" s="86">
        <v>96.164196612298582</v>
      </c>
      <c r="D54" s="86">
        <v>1259.5528780963762</v>
      </c>
      <c r="E54" s="54">
        <v>0.65893428098162499</v>
      </c>
      <c r="F54" s="13"/>
      <c r="G54" s="52">
        <v>1927</v>
      </c>
      <c r="H54" s="86">
        <v>1192.4424020916767</v>
      </c>
      <c r="I54" s="55">
        <v>0.51851851851851938</v>
      </c>
      <c r="J54" s="56">
        <v>0.62382547846804959</v>
      </c>
      <c r="K54" s="18"/>
      <c r="L54" s="18"/>
      <c r="M54" s="18"/>
    </row>
    <row r="55" spans="1:13" ht="12" customHeight="1" x14ac:dyDescent="0.2">
      <c r="A55" s="47">
        <v>1965</v>
      </c>
      <c r="B55" s="85">
        <v>1165.6411997087555</v>
      </c>
      <c r="C55" s="85">
        <v>8.0253490199097079</v>
      </c>
      <c r="D55" s="85">
        <v>1173.6665487286652</v>
      </c>
      <c r="E55" s="49">
        <v>0.61400290281384529</v>
      </c>
      <c r="F55" s="13"/>
      <c r="G55" s="47">
        <v>1939</v>
      </c>
      <c r="H55" s="85">
        <v>1174.5914540149899</v>
      </c>
      <c r="I55" s="50">
        <v>0.53086419753086511</v>
      </c>
      <c r="J55" s="51">
        <v>0.61448676642165312</v>
      </c>
      <c r="K55" s="18"/>
      <c r="L55" s="18"/>
      <c r="M55" s="18"/>
    </row>
    <row r="56" spans="1:13" ht="12" customHeight="1" x14ac:dyDescent="0.2">
      <c r="A56" s="52">
        <v>1966</v>
      </c>
      <c r="B56" s="86">
        <v>1151.4848515575641</v>
      </c>
      <c r="C56" s="86">
        <v>102.37281469947041</v>
      </c>
      <c r="D56" s="86">
        <v>1253.8576662570345</v>
      </c>
      <c r="E56" s="54">
        <v>0.65595483455769521</v>
      </c>
      <c r="F56" s="13"/>
      <c r="G56" s="52">
        <v>1965</v>
      </c>
      <c r="H56" s="86">
        <v>1173.6665487286652</v>
      </c>
      <c r="I56" s="55">
        <v>0.54320987654321073</v>
      </c>
      <c r="J56" s="56">
        <v>0.61400290281384529</v>
      </c>
      <c r="K56" s="18"/>
      <c r="L56" s="18"/>
      <c r="M56" s="18"/>
    </row>
    <row r="57" spans="1:13" ht="12" customHeight="1" x14ac:dyDescent="0.2">
      <c r="A57" s="52">
        <v>1967</v>
      </c>
      <c r="B57" s="86">
        <v>1648.6155786926879</v>
      </c>
      <c r="C57" s="86">
        <v>55.655193518859306</v>
      </c>
      <c r="D57" s="86">
        <v>1704.2707722115472</v>
      </c>
      <c r="E57" s="54">
        <v>0.89158816228697213</v>
      </c>
      <c r="F57" s="13"/>
      <c r="G57" s="52">
        <v>1935</v>
      </c>
      <c r="H57" s="86">
        <v>1172.3743976876297</v>
      </c>
      <c r="I57" s="55">
        <v>0.55555555555555647</v>
      </c>
      <c r="J57" s="56">
        <v>0.61332691482481283</v>
      </c>
      <c r="K57" s="18"/>
      <c r="L57" s="18"/>
      <c r="M57" s="18"/>
    </row>
    <row r="58" spans="1:13" ht="12" customHeight="1" x14ac:dyDescent="0.2">
      <c r="A58" s="52">
        <v>1968</v>
      </c>
      <c r="B58" s="86">
        <v>1023.8567827510868</v>
      </c>
      <c r="C58" s="86">
        <v>176.58829292028224</v>
      </c>
      <c r="D58" s="86">
        <v>1200.4450756713691</v>
      </c>
      <c r="E58" s="54">
        <v>0.62801207202268849</v>
      </c>
      <c r="F58" s="13"/>
      <c r="G58" s="52">
        <v>1947</v>
      </c>
      <c r="H58" s="86">
        <v>1164.955023134122</v>
      </c>
      <c r="I58" s="55">
        <v>0.5679012345679022</v>
      </c>
      <c r="J58" s="56">
        <v>0.60944547378191061</v>
      </c>
      <c r="K58" s="18"/>
      <c r="L58" s="18"/>
      <c r="M58" s="18"/>
    </row>
    <row r="59" spans="1:13" ht="12" customHeight="1" x14ac:dyDescent="0.2">
      <c r="A59" s="52">
        <v>1969</v>
      </c>
      <c r="B59" s="86">
        <v>1654.6203109975797</v>
      </c>
      <c r="C59" s="86">
        <v>0</v>
      </c>
      <c r="D59" s="86">
        <v>1654.6203109975797</v>
      </c>
      <c r="E59" s="54">
        <v>0.86561355532177853</v>
      </c>
      <c r="F59" s="13"/>
      <c r="G59" s="52">
        <v>1993</v>
      </c>
      <c r="H59" s="86">
        <v>1163.5826521101089</v>
      </c>
      <c r="I59" s="55">
        <v>0.58024691358024783</v>
      </c>
      <c r="J59" s="56">
        <v>0.60872751876019304</v>
      </c>
      <c r="K59" s="18"/>
      <c r="L59" s="18"/>
      <c r="M59" s="18"/>
    </row>
    <row r="60" spans="1:13" ht="12" customHeight="1" x14ac:dyDescent="0.2">
      <c r="A60" s="52">
        <v>1970</v>
      </c>
      <c r="B60" s="86">
        <v>1297.0688345479605</v>
      </c>
      <c r="C60" s="86">
        <v>198.57751198542931</v>
      </c>
      <c r="D60" s="86">
        <v>1495.6463465333898</v>
      </c>
      <c r="E60" s="54">
        <v>0.78244642769206896</v>
      </c>
      <c r="F60" s="13"/>
      <c r="G60" s="52">
        <v>1963</v>
      </c>
      <c r="H60" s="86">
        <v>1163.5373130973567</v>
      </c>
      <c r="I60" s="55">
        <v>0.59259259259259356</v>
      </c>
      <c r="J60" s="56">
        <v>0.60870379968472754</v>
      </c>
      <c r="K60" s="18"/>
      <c r="L60" s="18"/>
      <c r="M60" s="18"/>
    </row>
    <row r="61" spans="1:13" ht="12" customHeight="1" x14ac:dyDescent="0.2">
      <c r="A61" s="52">
        <v>1971</v>
      </c>
      <c r="B61" s="86">
        <v>1174.568930049285</v>
      </c>
      <c r="C61" s="86">
        <v>149.92496603150147</v>
      </c>
      <c r="D61" s="86">
        <v>1324.4938960807865</v>
      </c>
      <c r="E61" s="54">
        <v>0.69290813292220066</v>
      </c>
      <c r="F61" s="13"/>
      <c r="G61" s="52">
        <v>1989</v>
      </c>
      <c r="H61" s="86">
        <v>1160.9645881441752</v>
      </c>
      <c r="I61" s="55">
        <v>0.60493827160493929</v>
      </c>
      <c r="J61" s="56">
        <v>0.60735788027422188</v>
      </c>
      <c r="K61" s="18"/>
      <c r="L61" s="18"/>
      <c r="M61" s="18"/>
    </row>
    <row r="62" spans="1:13" ht="12" customHeight="1" x14ac:dyDescent="0.2">
      <c r="A62" s="52">
        <v>1972</v>
      </c>
      <c r="B62" s="86">
        <v>985.78966087202696</v>
      </c>
      <c r="C62" s="86">
        <v>132.13987821995386</v>
      </c>
      <c r="D62" s="86">
        <v>1117.9295390919808</v>
      </c>
      <c r="E62" s="54">
        <v>0.58484412194192037</v>
      </c>
      <c r="F62" s="13"/>
      <c r="G62" s="52">
        <v>1940</v>
      </c>
      <c r="H62" s="86">
        <v>1158.1222655994929</v>
      </c>
      <c r="I62" s="55">
        <v>0.61728395061728492</v>
      </c>
      <c r="J62" s="56">
        <v>0.60587092105649643</v>
      </c>
      <c r="K62" s="18"/>
      <c r="L62" s="18"/>
      <c r="M62" s="18"/>
    </row>
    <row r="63" spans="1:13" ht="12" customHeight="1" x14ac:dyDescent="0.2">
      <c r="A63" s="52">
        <v>1973</v>
      </c>
      <c r="B63" s="86">
        <v>1339.7631918671996</v>
      </c>
      <c r="C63" s="86">
        <v>0</v>
      </c>
      <c r="D63" s="86">
        <v>1339.7631918671996</v>
      </c>
      <c r="E63" s="54">
        <v>0.70089625522741283</v>
      </c>
      <c r="F63" s="13"/>
      <c r="G63" s="52">
        <v>1981</v>
      </c>
      <c r="H63" s="86">
        <v>1153.5593454350856</v>
      </c>
      <c r="I63" s="55">
        <v>0.62962962962963065</v>
      </c>
      <c r="J63" s="56">
        <v>0.60348383229667046</v>
      </c>
      <c r="K63" s="18"/>
      <c r="L63" s="18"/>
      <c r="M63" s="18"/>
    </row>
    <row r="64" spans="1:13" ht="12" customHeight="1" x14ac:dyDescent="0.2">
      <c r="A64" s="52">
        <v>1974</v>
      </c>
      <c r="B64" s="86">
        <v>1456.1427262430059</v>
      </c>
      <c r="C64" s="86">
        <v>154.93712182017492</v>
      </c>
      <c r="D64" s="86">
        <v>1611.0798480631809</v>
      </c>
      <c r="E64" s="54">
        <v>0.84283539004090025</v>
      </c>
      <c r="F64" s="13"/>
      <c r="G64" s="52">
        <v>1950</v>
      </c>
      <c r="H64" s="86">
        <v>1133.8299020764005</v>
      </c>
      <c r="I64" s="55">
        <v>0.64197530864197638</v>
      </c>
      <c r="J64" s="56">
        <v>0.59316238664734522</v>
      </c>
      <c r="K64" s="18"/>
      <c r="L64" s="18"/>
      <c r="M64" s="18"/>
    </row>
    <row r="65" spans="1:13" ht="12" customHeight="1" x14ac:dyDescent="0.2">
      <c r="A65" s="52">
        <v>1975</v>
      </c>
      <c r="B65" s="86">
        <v>1216.5670788275781</v>
      </c>
      <c r="C65" s="86">
        <v>168.59960600677326</v>
      </c>
      <c r="D65" s="86">
        <v>1385.1666848343514</v>
      </c>
      <c r="E65" s="54">
        <v>0.72464906347598812</v>
      </c>
      <c r="F65" s="13"/>
      <c r="G65" s="52">
        <v>1959</v>
      </c>
      <c r="H65" s="86">
        <v>1132.4372538721123</v>
      </c>
      <c r="I65" s="55">
        <v>0.65432098765432201</v>
      </c>
      <c r="J65" s="56">
        <v>0.59243382363176156</v>
      </c>
      <c r="K65" s="18"/>
      <c r="L65" s="18"/>
      <c r="M65" s="18"/>
    </row>
    <row r="66" spans="1:13" ht="12" customHeight="1" x14ac:dyDescent="0.2">
      <c r="A66" s="52">
        <v>1976</v>
      </c>
      <c r="B66" s="86">
        <v>797.68192987412885</v>
      </c>
      <c r="C66" s="86">
        <v>140.47438178358951</v>
      </c>
      <c r="D66" s="86">
        <v>938.15631165771833</v>
      </c>
      <c r="E66" s="54">
        <v>0.49079587321879065</v>
      </c>
      <c r="F66" s="13"/>
      <c r="G66" s="52">
        <v>2003</v>
      </c>
      <c r="H66" s="86">
        <v>1120.8787390402285</v>
      </c>
      <c r="I66" s="55">
        <v>0.66666666666666774</v>
      </c>
      <c r="J66" s="56">
        <v>0.58638699400482786</v>
      </c>
      <c r="K66" s="18"/>
      <c r="L66" s="18"/>
      <c r="M66" s="18"/>
    </row>
    <row r="67" spans="1:13" ht="12" customHeight="1" x14ac:dyDescent="0.2">
      <c r="A67" s="52">
        <v>1977</v>
      </c>
      <c r="B67" s="86">
        <v>203.67818097540143</v>
      </c>
      <c r="C67" s="86">
        <v>0</v>
      </c>
      <c r="D67" s="86">
        <v>203.67818097540143</v>
      </c>
      <c r="E67" s="54">
        <v>0.1065541098484967</v>
      </c>
      <c r="F67" s="13"/>
      <c r="G67" s="52">
        <v>1972</v>
      </c>
      <c r="H67" s="86">
        <v>1117.9295390919808</v>
      </c>
      <c r="I67" s="55">
        <v>0.67901234567901347</v>
      </c>
      <c r="J67" s="56">
        <v>0.58484412194192037</v>
      </c>
      <c r="K67" s="18"/>
      <c r="L67" s="18"/>
      <c r="M67" s="18"/>
    </row>
    <row r="68" spans="1:13" ht="12" customHeight="1" x14ac:dyDescent="0.2">
      <c r="A68" s="52">
        <v>1978</v>
      </c>
      <c r="B68" s="86">
        <v>1384.2025680724489</v>
      </c>
      <c r="C68" s="86">
        <v>0</v>
      </c>
      <c r="D68" s="86">
        <v>1384.2025680724489</v>
      </c>
      <c r="E68" s="54">
        <v>0.72414468640986085</v>
      </c>
      <c r="F68" s="13"/>
      <c r="G68" s="52">
        <v>2002</v>
      </c>
      <c r="H68" s="86">
        <v>1114.9787555248638</v>
      </c>
      <c r="I68" s="55">
        <v>0.6913580246913591</v>
      </c>
      <c r="J68" s="56">
        <v>0.58330042140981631</v>
      </c>
      <c r="K68" s="18"/>
      <c r="L68" s="18"/>
      <c r="M68" s="18"/>
    </row>
    <row r="69" spans="1:13" ht="12" customHeight="1" x14ac:dyDescent="0.2">
      <c r="A69" s="52">
        <v>1979</v>
      </c>
      <c r="B69" s="86">
        <v>1269.9344089133401</v>
      </c>
      <c r="C69" s="86">
        <v>160.15412082130842</v>
      </c>
      <c r="D69" s="86">
        <v>1430.0885297346485</v>
      </c>
      <c r="E69" s="54">
        <v>0.74814989784705654</v>
      </c>
      <c r="F69" s="13"/>
      <c r="G69" s="52">
        <v>1962</v>
      </c>
      <c r="H69" s="86">
        <v>1070.7064380864326</v>
      </c>
      <c r="I69" s="55">
        <v>0.70370370370370483</v>
      </c>
      <c r="J69" s="56">
        <v>0.56013938691416831</v>
      </c>
      <c r="K69" s="18"/>
      <c r="L69" s="18"/>
      <c r="M69" s="18"/>
    </row>
    <row r="70" spans="1:13" ht="12" customHeight="1" x14ac:dyDescent="0.2">
      <c r="A70" s="52">
        <v>1980</v>
      </c>
      <c r="B70" s="86">
        <v>1614.1604833331928</v>
      </c>
      <c r="C70" s="86">
        <v>126.36273997768791</v>
      </c>
      <c r="D70" s="86">
        <v>1740.5232233108807</v>
      </c>
      <c r="E70" s="54">
        <v>0.91055360884691638</v>
      </c>
      <c r="F70" s="13"/>
      <c r="G70" s="52">
        <v>1948</v>
      </c>
      <c r="H70" s="86">
        <v>988.41476509355812</v>
      </c>
      <c r="I70" s="55">
        <v>0.71604938271605056</v>
      </c>
      <c r="J70" s="56">
        <v>0.51708855092521999</v>
      </c>
      <c r="K70" s="18"/>
      <c r="L70" s="18"/>
      <c r="M70" s="18"/>
    </row>
    <row r="71" spans="1:13" ht="12" customHeight="1" x14ac:dyDescent="0.2">
      <c r="A71" s="52">
        <v>1981</v>
      </c>
      <c r="B71" s="86">
        <v>1065.8492928887113</v>
      </c>
      <c r="C71" s="86">
        <v>87.7100525463743</v>
      </c>
      <c r="D71" s="86">
        <v>1153.5593454350856</v>
      </c>
      <c r="E71" s="54">
        <v>0.60348383229667046</v>
      </c>
      <c r="F71" s="13"/>
      <c r="G71" s="52">
        <v>1926</v>
      </c>
      <c r="H71" s="86">
        <v>985.97141195147776</v>
      </c>
      <c r="I71" s="55">
        <v>0.7283950617283963</v>
      </c>
      <c r="J71" s="56">
        <v>0.51581031229478302</v>
      </c>
      <c r="K71" s="18"/>
      <c r="L71" s="18"/>
      <c r="M71" s="18"/>
    </row>
    <row r="72" spans="1:13" ht="12" customHeight="1" x14ac:dyDescent="0.2">
      <c r="A72" s="52">
        <v>1982</v>
      </c>
      <c r="B72" s="86">
        <v>1655.3290266923304</v>
      </c>
      <c r="C72" s="86">
        <v>0</v>
      </c>
      <c r="D72" s="86">
        <v>1655.3290266923304</v>
      </c>
      <c r="E72" s="54">
        <v>0.86598431948330135</v>
      </c>
      <c r="F72" s="13"/>
      <c r="G72" s="52">
        <v>1994</v>
      </c>
      <c r="H72" s="86">
        <v>967.19105859131935</v>
      </c>
      <c r="I72" s="55">
        <v>0.74074074074074192</v>
      </c>
      <c r="J72" s="56">
        <v>0.50598538246995517</v>
      </c>
      <c r="K72" s="18"/>
      <c r="L72" s="18"/>
      <c r="M72" s="18"/>
    </row>
    <row r="73" spans="1:13" ht="12" customHeight="1" x14ac:dyDescent="0.2">
      <c r="A73" s="52">
        <v>1983</v>
      </c>
      <c r="B73" s="86">
        <v>1680.9701666772489</v>
      </c>
      <c r="C73" s="86">
        <v>170.30000640953884</v>
      </c>
      <c r="D73" s="86">
        <v>1851.2701730867877</v>
      </c>
      <c r="E73" s="54">
        <v>0.9684908046491173</v>
      </c>
      <c r="F73" s="13"/>
      <c r="G73" s="52">
        <v>1976</v>
      </c>
      <c r="H73" s="86">
        <v>938.15631165771833</v>
      </c>
      <c r="I73" s="55">
        <v>0.75308641975308765</v>
      </c>
      <c r="J73" s="56">
        <v>0.49079587321879065</v>
      </c>
      <c r="K73" s="18"/>
      <c r="L73" s="18"/>
      <c r="M73" s="18"/>
    </row>
    <row r="74" spans="1:13" ht="12" customHeight="1" x14ac:dyDescent="0.2">
      <c r="A74" s="52">
        <v>1984</v>
      </c>
      <c r="B74" s="86">
        <v>1345.7456466187496</v>
      </c>
      <c r="C74" s="86">
        <v>90.000000730450424</v>
      </c>
      <c r="D74" s="86">
        <v>1435.7456473492</v>
      </c>
      <c r="E74" s="54">
        <v>0.75110941530170028</v>
      </c>
      <c r="F74" s="13"/>
      <c r="G74" s="52">
        <v>1960</v>
      </c>
      <c r="H74" s="86">
        <v>926.73447497562506</v>
      </c>
      <c r="I74" s="55">
        <v>0.76543209876543339</v>
      </c>
      <c r="J74" s="56">
        <v>0.48482054667832858</v>
      </c>
      <c r="K74" s="18"/>
      <c r="L74" s="18"/>
      <c r="M74" s="18"/>
    </row>
    <row r="75" spans="1:13" ht="12" customHeight="1" x14ac:dyDescent="0.2">
      <c r="A75" s="52">
        <v>1985</v>
      </c>
      <c r="B75" s="86">
        <v>1281.4326183805576</v>
      </c>
      <c r="C75" s="86">
        <v>133.90621605290067</v>
      </c>
      <c r="D75" s="86">
        <v>1415.3388344334583</v>
      </c>
      <c r="E75" s="54">
        <v>0.74043360420269855</v>
      </c>
      <c r="F75" s="13"/>
      <c r="G75" s="52">
        <v>1944</v>
      </c>
      <c r="H75" s="86">
        <v>880.77302024768699</v>
      </c>
      <c r="I75" s="55">
        <v>0.77777777777777901</v>
      </c>
      <c r="J75" s="56">
        <v>0.46077584109217212</v>
      </c>
      <c r="K75" s="18"/>
      <c r="L75" s="18"/>
      <c r="M75" s="18"/>
    </row>
    <row r="76" spans="1:13" ht="12" customHeight="1" x14ac:dyDescent="0.2">
      <c r="A76" s="52">
        <v>1986</v>
      </c>
      <c r="B76" s="86">
        <v>1404.5693402606162</v>
      </c>
      <c r="C76" s="86">
        <v>148.08934504140595</v>
      </c>
      <c r="D76" s="86">
        <v>1552.6586853020221</v>
      </c>
      <c r="E76" s="54">
        <v>0.81227239618206759</v>
      </c>
      <c r="F76" s="13"/>
      <c r="G76" s="52">
        <v>1955</v>
      </c>
      <c r="H76" s="86">
        <v>868.81281133254879</v>
      </c>
      <c r="I76" s="55">
        <v>0.79012345679012475</v>
      </c>
      <c r="J76" s="56">
        <v>0.45451886546301273</v>
      </c>
      <c r="K76" s="18"/>
      <c r="L76" s="18"/>
      <c r="M76" s="18"/>
    </row>
    <row r="77" spans="1:13" ht="12" customHeight="1" x14ac:dyDescent="0.2">
      <c r="A77" s="52">
        <v>1987</v>
      </c>
      <c r="B77" s="86">
        <v>409.84658013168888</v>
      </c>
      <c r="C77" s="86">
        <v>60.982998521882344</v>
      </c>
      <c r="D77" s="86">
        <v>470.82957865357122</v>
      </c>
      <c r="E77" s="54">
        <v>0.24631419233773016</v>
      </c>
      <c r="F77" s="13"/>
      <c r="G77" s="52">
        <v>1933</v>
      </c>
      <c r="H77" s="86">
        <v>811.16438846452718</v>
      </c>
      <c r="I77" s="55">
        <v>0.80246913580247048</v>
      </c>
      <c r="J77" s="56">
        <v>0.42436012998405814</v>
      </c>
      <c r="K77" s="18"/>
      <c r="L77" s="18"/>
      <c r="M77" s="18"/>
    </row>
    <row r="78" spans="1:13" ht="12" customHeight="1" x14ac:dyDescent="0.2">
      <c r="A78" s="52">
        <v>1988</v>
      </c>
      <c r="B78" s="86">
        <v>409.95875079860309</v>
      </c>
      <c r="C78" s="86">
        <v>0</v>
      </c>
      <c r="D78" s="86">
        <v>409.95875079860309</v>
      </c>
      <c r="E78" s="54">
        <v>0.21446965775495846</v>
      </c>
      <c r="F78" s="13"/>
      <c r="G78" s="52">
        <v>1961</v>
      </c>
      <c r="H78" s="86">
        <v>796.51240499218</v>
      </c>
      <c r="I78" s="55">
        <v>0.8148148148148161</v>
      </c>
      <c r="J78" s="56">
        <v>0.41669495422034003</v>
      </c>
      <c r="K78" s="18"/>
      <c r="L78" s="18"/>
      <c r="M78" s="18"/>
    </row>
    <row r="79" spans="1:13" ht="12" customHeight="1" x14ac:dyDescent="0.2">
      <c r="A79" s="52">
        <v>1989</v>
      </c>
      <c r="B79" s="86">
        <v>1160.9645881441752</v>
      </c>
      <c r="C79" s="86">
        <v>0</v>
      </c>
      <c r="D79" s="86">
        <v>1160.9645881441752</v>
      </c>
      <c r="E79" s="54">
        <v>0.60735788027422188</v>
      </c>
      <c r="F79" s="13"/>
      <c r="G79" s="52">
        <v>1925</v>
      </c>
      <c r="H79" s="86">
        <v>786.33542612973645</v>
      </c>
      <c r="I79" s="55">
        <v>0.82716049382716184</v>
      </c>
      <c r="J79" s="56">
        <v>0.41137087425045066</v>
      </c>
      <c r="K79" s="18"/>
      <c r="L79" s="18"/>
      <c r="M79" s="18"/>
    </row>
    <row r="80" spans="1:13" ht="12" customHeight="1" x14ac:dyDescent="0.2">
      <c r="A80" s="52">
        <v>1990</v>
      </c>
      <c r="B80" s="86">
        <v>459.34245150819442</v>
      </c>
      <c r="C80" s="86">
        <v>31.52875446336931</v>
      </c>
      <c r="D80" s="86">
        <v>490.87120597156371</v>
      </c>
      <c r="E80" s="54">
        <v>0.25679895682530146</v>
      </c>
      <c r="F80" s="13"/>
      <c r="G80" s="52">
        <v>2001</v>
      </c>
      <c r="H80" s="86">
        <v>745.13335657857033</v>
      </c>
      <c r="I80" s="55">
        <v>0.83950617283950757</v>
      </c>
      <c r="J80" s="56">
        <v>0.38981603796943254</v>
      </c>
      <c r="K80" s="18"/>
      <c r="L80" s="18"/>
      <c r="M80" s="18"/>
    </row>
    <row r="81" spans="1:13" ht="12" customHeight="1" x14ac:dyDescent="0.2">
      <c r="A81" s="52">
        <v>1991</v>
      </c>
      <c r="B81" s="86">
        <v>287.23073212537906</v>
      </c>
      <c r="C81" s="86">
        <v>0</v>
      </c>
      <c r="D81" s="86">
        <v>287.23073212537906</v>
      </c>
      <c r="E81" s="54">
        <v>0.15026457343728961</v>
      </c>
      <c r="F81" s="13"/>
      <c r="G81" s="52">
        <v>1949</v>
      </c>
      <c r="H81" s="86">
        <v>733.44151078650168</v>
      </c>
      <c r="I81" s="55">
        <v>0.85185185185185319</v>
      </c>
      <c r="J81" s="56">
        <v>0.38369945633612434</v>
      </c>
      <c r="K81" s="18"/>
      <c r="L81" s="18"/>
      <c r="M81" s="18"/>
    </row>
    <row r="82" spans="1:13" ht="12" customHeight="1" x14ac:dyDescent="0.2">
      <c r="A82" s="52">
        <v>1992</v>
      </c>
      <c r="B82" s="86">
        <v>458.99857435208605</v>
      </c>
      <c r="C82" s="86">
        <v>0</v>
      </c>
      <c r="D82" s="86">
        <v>458.99857435208605</v>
      </c>
      <c r="E82" s="54">
        <v>0.24012481001940156</v>
      </c>
      <c r="F82" s="13"/>
      <c r="G82" s="52">
        <v>1930</v>
      </c>
      <c r="H82" s="86">
        <v>704.84102815806614</v>
      </c>
      <c r="I82" s="55">
        <v>0.86419753086419893</v>
      </c>
      <c r="J82" s="56">
        <v>0.36873713217790538</v>
      </c>
      <c r="K82" s="18"/>
      <c r="L82" s="18"/>
      <c r="M82" s="18"/>
    </row>
    <row r="83" spans="1:13" ht="12" customHeight="1" x14ac:dyDescent="0.2">
      <c r="A83" s="52">
        <v>1993</v>
      </c>
      <c r="B83" s="86">
        <v>1163.5826521101089</v>
      </c>
      <c r="C83" s="86">
        <v>0</v>
      </c>
      <c r="D83" s="86">
        <v>1163.5826521101089</v>
      </c>
      <c r="E83" s="54">
        <v>0.60872751876019304</v>
      </c>
      <c r="F83" s="13"/>
      <c r="G83" s="52">
        <v>1931</v>
      </c>
      <c r="H83" s="86">
        <v>616.73328166568069</v>
      </c>
      <c r="I83" s="55">
        <v>0.87654320987654466</v>
      </c>
      <c r="J83" s="56">
        <v>0.32264362106496502</v>
      </c>
      <c r="K83" s="18"/>
      <c r="L83" s="18"/>
      <c r="M83" s="18"/>
    </row>
    <row r="84" spans="1:13" ht="12" customHeight="1" x14ac:dyDescent="0.2">
      <c r="A84" s="52">
        <v>1994</v>
      </c>
      <c r="B84" s="86">
        <v>875.247917059668</v>
      </c>
      <c r="C84" s="86">
        <v>91.943141531651349</v>
      </c>
      <c r="D84" s="86">
        <v>967.19105859131935</v>
      </c>
      <c r="E84" s="54">
        <v>0.50598538246995517</v>
      </c>
      <c r="F84" s="13"/>
      <c r="G84" s="52">
        <v>1932</v>
      </c>
      <c r="H84" s="86">
        <v>616.00053815825913</v>
      </c>
      <c r="I84" s="55">
        <v>0.88888888888889039</v>
      </c>
      <c r="J84" s="56">
        <v>0.32226028676864199</v>
      </c>
      <c r="K84" s="18"/>
      <c r="L84" s="18"/>
      <c r="M84" s="18"/>
    </row>
    <row r="85" spans="1:13" ht="12" customHeight="1" x14ac:dyDescent="0.2">
      <c r="A85" s="52">
        <v>1995</v>
      </c>
      <c r="B85" s="86">
        <v>1301.8445391433329</v>
      </c>
      <c r="C85" s="86">
        <v>0</v>
      </c>
      <c r="D85" s="86">
        <v>1301.8445391433329</v>
      </c>
      <c r="E85" s="54">
        <v>0.68105913635539261</v>
      </c>
      <c r="F85" s="13"/>
      <c r="G85" s="52">
        <v>1929</v>
      </c>
      <c r="H85" s="86">
        <v>595.6568237779104</v>
      </c>
      <c r="I85" s="55">
        <v>0.90123456790123602</v>
      </c>
      <c r="J85" s="56">
        <v>0.31161748562799391</v>
      </c>
      <c r="K85" s="18"/>
      <c r="L85" s="18"/>
      <c r="M85" s="18"/>
    </row>
    <row r="86" spans="1:13" ht="12" customHeight="1" x14ac:dyDescent="0.2">
      <c r="A86" s="52">
        <v>1996</v>
      </c>
      <c r="B86" s="86">
        <v>1317.563183750314</v>
      </c>
      <c r="C86" s="86">
        <v>8.0253384153429099</v>
      </c>
      <c r="D86" s="86">
        <v>1325.588522165657</v>
      </c>
      <c r="E86" s="54">
        <v>0.69348078585700079</v>
      </c>
      <c r="F86" s="13"/>
      <c r="G86" s="52">
        <v>1924</v>
      </c>
      <c r="H86" s="86">
        <v>511.02538624124395</v>
      </c>
      <c r="I86" s="55">
        <v>0.91358024691358175</v>
      </c>
      <c r="J86" s="56">
        <v>0.26734260331741772</v>
      </c>
      <c r="K86" s="18"/>
      <c r="L86" s="18"/>
      <c r="M86" s="18"/>
    </row>
    <row r="87" spans="1:13" ht="12" customHeight="1" x14ac:dyDescent="0.2">
      <c r="A87" s="52">
        <v>1997</v>
      </c>
      <c r="B87" s="86">
        <v>1449.5562866385451</v>
      </c>
      <c r="C87" s="86">
        <v>152.33091755195375</v>
      </c>
      <c r="D87" s="86">
        <v>1601.8872041904988</v>
      </c>
      <c r="E87" s="54">
        <v>0.83802626429008564</v>
      </c>
      <c r="F87" s="13"/>
      <c r="G87" s="52">
        <v>1934</v>
      </c>
      <c r="H87" s="86">
        <v>502.11844695299311</v>
      </c>
      <c r="I87" s="55">
        <v>0.92592592592592748</v>
      </c>
      <c r="J87" s="56">
        <v>0.26268294373685225</v>
      </c>
      <c r="K87" s="18"/>
      <c r="L87" s="18"/>
      <c r="M87" s="18"/>
    </row>
    <row r="88" spans="1:13" ht="12" customHeight="1" x14ac:dyDescent="0.2">
      <c r="A88" s="52">
        <v>1998</v>
      </c>
      <c r="B88" s="86">
        <v>1498.5224339860117</v>
      </c>
      <c r="C88" s="86">
        <v>167.82635779049917</v>
      </c>
      <c r="D88" s="86">
        <v>1666.348791776511</v>
      </c>
      <c r="E88" s="54">
        <v>0.87174930252498617</v>
      </c>
      <c r="F88" s="13"/>
      <c r="G88" s="52">
        <v>1990</v>
      </c>
      <c r="H88" s="86">
        <v>490.87120597156371</v>
      </c>
      <c r="I88" s="55">
        <v>0.93827160493827311</v>
      </c>
      <c r="J88" s="56">
        <v>0.25679895682530146</v>
      </c>
      <c r="K88" s="18"/>
      <c r="L88" s="18"/>
      <c r="M88" s="18"/>
    </row>
    <row r="89" spans="1:13" ht="12" customHeight="1" x14ac:dyDescent="0.2">
      <c r="A89" s="52">
        <v>1999</v>
      </c>
      <c r="B89" s="86">
        <v>1309.8124742902746</v>
      </c>
      <c r="C89" s="86">
        <v>174.26811963568161</v>
      </c>
      <c r="D89" s="86">
        <v>1484.0805939259562</v>
      </c>
      <c r="E89" s="54">
        <v>0.77639581162749471</v>
      </c>
      <c r="F89" s="13"/>
      <c r="G89" s="52">
        <v>1987</v>
      </c>
      <c r="H89" s="86">
        <v>470.82957865357122</v>
      </c>
      <c r="I89" s="55">
        <v>0.95061728395061884</v>
      </c>
      <c r="J89" s="56">
        <v>0.24631419233773016</v>
      </c>
      <c r="K89" s="18"/>
      <c r="L89" s="18"/>
      <c r="M89" s="18"/>
    </row>
    <row r="90" spans="1:13" ht="12" customHeight="1" x14ac:dyDescent="0.2">
      <c r="A90" s="52">
        <v>2000</v>
      </c>
      <c r="B90" s="86">
        <v>1267.26334279312</v>
      </c>
      <c r="C90" s="86">
        <v>151.4210205720413</v>
      </c>
      <c r="D90" s="86">
        <v>1418.6843633651613</v>
      </c>
      <c r="E90" s="54">
        <v>0.74218381551931012</v>
      </c>
      <c r="F90" s="13"/>
      <c r="G90" s="52">
        <v>1992</v>
      </c>
      <c r="H90" s="86">
        <v>458.99857435208605</v>
      </c>
      <c r="I90" s="55">
        <v>0.96296296296296457</v>
      </c>
      <c r="J90" s="56">
        <v>0.24012481001940156</v>
      </c>
      <c r="K90" s="18"/>
      <c r="L90" s="18"/>
      <c r="M90" s="18"/>
    </row>
    <row r="91" spans="1:13" ht="12" customHeight="1" x14ac:dyDescent="0.2">
      <c r="A91" s="52">
        <v>2001</v>
      </c>
      <c r="B91" s="86">
        <v>598.70743639995726</v>
      </c>
      <c r="C91" s="86">
        <v>146.42592017861304</v>
      </c>
      <c r="D91" s="86">
        <v>745.13335657857033</v>
      </c>
      <c r="E91" s="54">
        <v>0.38981603796943254</v>
      </c>
      <c r="F91" s="13"/>
      <c r="G91" s="52">
        <v>1988</v>
      </c>
      <c r="H91" s="86">
        <v>409.95875079860309</v>
      </c>
      <c r="I91" s="55">
        <v>0.9753086419753102</v>
      </c>
      <c r="J91" s="56">
        <v>0.21446965775495846</v>
      </c>
      <c r="K91" s="18"/>
      <c r="L91" s="18"/>
      <c r="M91" s="18"/>
    </row>
    <row r="92" spans="1:13" ht="12" customHeight="1" x14ac:dyDescent="0.2">
      <c r="A92" s="52">
        <v>2002</v>
      </c>
      <c r="B92" s="86">
        <v>1114.9787555248638</v>
      </c>
      <c r="C92" s="86">
        <v>0</v>
      </c>
      <c r="D92" s="86">
        <v>1114.9787555248638</v>
      </c>
      <c r="E92" s="54">
        <v>0.58330042140981631</v>
      </c>
      <c r="F92" s="13"/>
      <c r="G92" s="52">
        <v>1991</v>
      </c>
      <c r="H92" s="86">
        <v>287.23073212537906</v>
      </c>
      <c r="I92" s="55">
        <v>0.98765432098765593</v>
      </c>
      <c r="J92" s="56">
        <v>0.15026457343728961</v>
      </c>
      <c r="K92" s="18"/>
      <c r="L92" s="18"/>
      <c r="M92" s="18"/>
    </row>
    <row r="93" spans="1:13" ht="12" customHeight="1" thickBot="1" x14ac:dyDescent="0.25">
      <c r="A93" s="57">
        <v>2003</v>
      </c>
      <c r="B93" s="87">
        <v>1112.8533967862604</v>
      </c>
      <c r="C93" s="87">
        <v>8.0253422539681427</v>
      </c>
      <c r="D93" s="87">
        <v>1120.8787390402285</v>
      </c>
      <c r="E93" s="59">
        <v>0.58638699400482786</v>
      </c>
      <c r="F93" s="29"/>
      <c r="G93" s="57">
        <v>1977</v>
      </c>
      <c r="H93" s="87">
        <v>203.67818097540143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" customHeight="1" x14ac:dyDescent="0.2">
      <c r="A94" s="62" t="s">
        <v>11</v>
      </c>
      <c r="B94" s="88">
        <v>1096.6634116356313</v>
      </c>
      <c r="C94" s="88">
        <v>69.602448546220913</v>
      </c>
      <c r="D94" s="88">
        <v>1166.2658601818528</v>
      </c>
      <c r="E94" s="64">
        <v>0.61013123734337049</v>
      </c>
      <c r="F94" s="36"/>
      <c r="G94" s="62"/>
      <c r="H94" s="88">
        <v>1166.2658601818532</v>
      </c>
      <c r="I94" s="63"/>
      <c r="J94" s="64">
        <v>0.61013123734337027</v>
      </c>
      <c r="K94" s="39"/>
      <c r="L94" s="39"/>
      <c r="M94" s="39"/>
    </row>
    <row r="95" spans="1:13" ht="12" customHeight="1" x14ac:dyDescent="0.2">
      <c r="A95" s="65" t="s">
        <v>12</v>
      </c>
      <c r="B95" s="89">
        <v>1680.9701666772489</v>
      </c>
      <c r="C95" s="89">
        <v>198.57751198542934</v>
      </c>
      <c r="D95" s="89">
        <v>1851.2701730867877</v>
      </c>
      <c r="E95" s="67">
        <v>0.9684908046491173</v>
      </c>
      <c r="F95" s="36"/>
      <c r="G95" s="68"/>
      <c r="H95" s="89">
        <v>1851.2701730867877</v>
      </c>
      <c r="I95" s="69"/>
      <c r="J95" s="67">
        <v>0.9684908046491173</v>
      </c>
      <c r="K95" s="18"/>
      <c r="L95" s="18"/>
      <c r="M95" s="18"/>
    </row>
    <row r="96" spans="1:13" ht="12" customHeight="1" x14ac:dyDescent="0.2">
      <c r="A96" s="65" t="s">
        <v>13</v>
      </c>
      <c r="B96" s="89">
        <v>203.67818097540143</v>
      </c>
      <c r="C96" s="89">
        <v>0</v>
      </c>
      <c r="D96" s="89">
        <v>203.67818097540143</v>
      </c>
      <c r="E96" s="67">
        <v>0.1065541098484967</v>
      </c>
      <c r="F96" s="45"/>
      <c r="G96" s="68"/>
      <c r="H96" s="89">
        <v>203.67818097540143</v>
      </c>
      <c r="I96" s="69"/>
      <c r="J96" s="67">
        <v>0.1065541098484967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3:M1032"/>
  <sheetViews>
    <sheetView zoomScale="130" zoomScaleNormal="130" workbookViewId="0">
      <selection activeCell="I102" sqref="I102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30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63.583156806482663</v>
      </c>
      <c r="C12" s="48">
        <v>0</v>
      </c>
      <c r="D12" s="48">
        <v>63.583156806482663</v>
      </c>
      <c r="E12" s="49">
        <v>0.76791252181742353</v>
      </c>
      <c r="F12" s="13"/>
      <c r="G12" s="47">
        <v>1980</v>
      </c>
      <c r="H12" s="48">
        <v>82.800000005474402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52.506957563384226</v>
      </c>
      <c r="C13" s="53">
        <v>0</v>
      </c>
      <c r="D13" s="53">
        <v>52.506957563384226</v>
      </c>
      <c r="E13" s="54">
        <v>0.6341419995577805</v>
      </c>
      <c r="F13" s="13"/>
      <c r="G13" s="52">
        <v>1967</v>
      </c>
      <c r="H13" s="53">
        <v>82.800000005474388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19.655089486224149</v>
      </c>
      <c r="C14" s="53">
        <v>0</v>
      </c>
      <c r="D14" s="53">
        <v>19.655089486224149</v>
      </c>
      <c r="E14" s="54">
        <v>0.23738030780463948</v>
      </c>
      <c r="F14" s="13"/>
      <c r="G14" s="52">
        <v>1938</v>
      </c>
      <c r="H14" s="53">
        <v>82.800000005474374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34.061508387937309</v>
      </c>
      <c r="C15" s="53">
        <v>0</v>
      </c>
      <c r="D15" s="53">
        <v>34.061508387937309</v>
      </c>
      <c r="E15" s="54">
        <v>0.4113708742504506</v>
      </c>
      <c r="F15" s="13"/>
      <c r="G15" s="52">
        <v>1938</v>
      </c>
      <c r="H15" s="53">
        <v>82.800000005474374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42.709093858008032</v>
      </c>
      <c r="C16" s="53">
        <v>0</v>
      </c>
      <c r="D16" s="53">
        <v>42.709093858008032</v>
      </c>
      <c r="E16" s="54">
        <v>0.51581031229478302</v>
      </c>
      <c r="F16" s="13"/>
      <c r="G16" s="52">
        <v>1938</v>
      </c>
      <c r="H16" s="53">
        <v>82.800000005474374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57.688712178317758</v>
      </c>
      <c r="C17" s="53">
        <v>0</v>
      </c>
      <c r="D17" s="53">
        <v>57.688712178317758</v>
      </c>
      <c r="E17" s="54">
        <v>0.69672357703282317</v>
      </c>
      <c r="F17" s="13"/>
      <c r="G17" s="52">
        <v>1938</v>
      </c>
      <c r="H17" s="53">
        <v>82.800000005474374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63.836439250076538</v>
      </c>
      <c r="C18" s="53">
        <v>0</v>
      </c>
      <c r="D18" s="53">
        <v>63.836439250076538</v>
      </c>
      <c r="E18" s="54">
        <v>0.77097148852749442</v>
      </c>
      <c r="F18" s="13"/>
      <c r="G18" s="52">
        <v>1938</v>
      </c>
      <c r="H18" s="53">
        <v>82.800000005474374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19.193505585639102</v>
      </c>
      <c r="C19" s="53">
        <v>0</v>
      </c>
      <c r="D19" s="53">
        <v>19.193505585639102</v>
      </c>
      <c r="E19" s="54">
        <v>0.23180562301496502</v>
      </c>
      <c r="F19" s="13"/>
      <c r="G19" s="52">
        <v>1995</v>
      </c>
      <c r="H19" s="53">
        <v>75.261277569988749</v>
      </c>
      <c r="I19" s="55">
        <v>8.6419753086419887E-2</v>
      </c>
      <c r="J19" s="56">
        <v>0.90895262765686902</v>
      </c>
      <c r="K19" s="18"/>
      <c r="L19" s="18"/>
      <c r="M19" s="18"/>
    </row>
    <row r="20" spans="1:13" ht="12.75" customHeight="1" x14ac:dyDescent="0.2">
      <c r="A20" s="52">
        <v>1930</v>
      </c>
      <c r="B20" s="53">
        <v>30.531434544330565</v>
      </c>
      <c r="C20" s="53">
        <v>0</v>
      </c>
      <c r="D20" s="53">
        <v>30.531434544330565</v>
      </c>
      <c r="E20" s="54">
        <v>0.36873713217790538</v>
      </c>
      <c r="F20" s="13"/>
      <c r="G20" s="52">
        <v>1952</v>
      </c>
      <c r="H20" s="53">
        <v>75.065084332016653</v>
      </c>
      <c r="I20" s="55">
        <v>9.8765432098765593E-2</v>
      </c>
      <c r="J20" s="56">
        <v>0.90658314410648133</v>
      </c>
      <c r="K20" s="18"/>
      <c r="L20" s="18"/>
      <c r="M20" s="18"/>
    </row>
    <row r="21" spans="1:13" ht="12.75" customHeight="1" x14ac:dyDescent="0.2">
      <c r="A21" s="52">
        <v>1931</v>
      </c>
      <c r="B21" s="53">
        <v>27.417534769464368</v>
      </c>
      <c r="C21" s="53">
        <v>0</v>
      </c>
      <c r="D21" s="53">
        <v>27.417534769464368</v>
      </c>
      <c r="E21" s="54">
        <v>0.33112964697420733</v>
      </c>
      <c r="F21" s="13"/>
      <c r="G21" s="52">
        <v>1986</v>
      </c>
      <c r="H21" s="53">
        <v>73.69654708616946</v>
      </c>
      <c r="I21" s="55">
        <v>0.1111111111111113</v>
      </c>
      <c r="J21" s="56">
        <v>0.8900549164996312</v>
      </c>
      <c r="K21" s="18"/>
      <c r="L21" s="18"/>
      <c r="M21" s="18"/>
    </row>
    <row r="22" spans="1:13" ht="12.75" customHeight="1" x14ac:dyDescent="0.2">
      <c r="A22" s="52">
        <v>1932</v>
      </c>
      <c r="B22" s="53">
        <v>26.683151744443563</v>
      </c>
      <c r="C22" s="53">
        <v>0</v>
      </c>
      <c r="D22" s="53">
        <v>26.683151744443563</v>
      </c>
      <c r="E22" s="54">
        <v>0.3222602867686421</v>
      </c>
      <c r="F22" s="13"/>
      <c r="G22" s="52">
        <v>1956</v>
      </c>
      <c r="H22" s="53">
        <v>73.497761844452299</v>
      </c>
      <c r="I22" s="55">
        <v>0.12345679012345699</v>
      </c>
      <c r="J22" s="56">
        <v>0.88765412855618719</v>
      </c>
      <c r="K22" s="18"/>
      <c r="L22" s="18"/>
      <c r="M22" s="18"/>
    </row>
    <row r="23" spans="1:13" ht="12.75" customHeight="1" x14ac:dyDescent="0.2">
      <c r="A23" s="52">
        <v>1933</v>
      </c>
      <c r="B23" s="53">
        <v>35.137018762680015</v>
      </c>
      <c r="C23" s="53">
        <v>0</v>
      </c>
      <c r="D23" s="53">
        <v>35.137018762680015</v>
      </c>
      <c r="E23" s="54">
        <v>0.42436012998405814</v>
      </c>
      <c r="F23" s="13"/>
      <c r="G23" s="52">
        <v>1943</v>
      </c>
      <c r="H23" s="53">
        <v>73.326107426600714</v>
      </c>
      <c r="I23" s="55">
        <v>0.13580246913580268</v>
      </c>
      <c r="J23" s="56">
        <v>0.88558100756764146</v>
      </c>
      <c r="K23" s="18"/>
      <c r="L23" s="18"/>
      <c r="M23" s="18"/>
    </row>
    <row r="24" spans="1:13" ht="12.75" customHeight="1" x14ac:dyDescent="0.2">
      <c r="A24" s="52">
        <v>1934</v>
      </c>
      <c r="B24" s="53">
        <v>21.750147741411368</v>
      </c>
      <c r="C24" s="53">
        <v>0</v>
      </c>
      <c r="D24" s="53">
        <v>21.750147741411368</v>
      </c>
      <c r="E24" s="54">
        <v>0.2626829437368523</v>
      </c>
      <c r="F24" s="13"/>
      <c r="G24" s="52">
        <v>1998</v>
      </c>
      <c r="H24" s="53">
        <v>72.782154992267024</v>
      </c>
      <c r="I24" s="55">
        <v>0.14814814814814839</v>
      </c>
      <c r="J24" s="56">
        <v>0.87901153372303176</v>
      </c>
      <c r="K24" s="18"/>
      <c r="L24" s="18"/>
      <c r="M24" s="18"/>
    </row>
    <row r="25" spans="1:13" ht="12.75" customHeight="1" x14ac:dyDescent="0.2">
      <c r="A25" s="52">
        <v>1935</v>
      </c>
      <c r="B25" s="53">
        <v>55.661021601807022</v>
      </c>
      <c r="C25" s="53">
        <v>0</v>
      </c>
      <c r="D25" s="53">
        <v>55.661021601807022</v>
      </c>
      <c r="E25" s="54">
        <v>0.67223456040829743</v>
      </c>
      <c r="F25" s="13"/>
      <c r="G25" s="52">
        <v>1941</v>
      </c>
      <c r="H25" s="53">
        <v>72.37954732520663</v>
      </c>
      <c r="I25" s="55">
        <v>0.1604938271604941</v>
      </c>
      <c r="J25" s="56">
        <v>0.87414912228510422</v>
      </c>
      <c r="K25" s="18"/>
      <c r="L25" s="18"/>
      <c r="M25" s="18"/>
    </row>
    <row r="26" spans="1:13" ht="12.75" customHeight="1" x14ac:dyDescent="0.2">
      <c r="A26" s="52">
        <v>1936</v>
      </c>
      <c r="B26" s="53">
        <v>62.45083200010729</v>
      </c>
      <c r="C26" s="53">
        <v>0</v>
      </c>
      <c r="D26" s="53">
        <v>62.45083200010729</v>
      </c>
      <c r="E26" s="54">
        <v>0.75423710145057121</v>
      </c>
      <c r="F26" s="13"/>
      <c r="G26" s="52">
        <v>1974</v>
      </c>
      <c r="H26" s="53">
        <v>70.446168701677408</v>
      </c>
      <c r="I26" s="55">
        <v>0.17283950617283977</v>
      </c>
      <c r="J26" s="56">
        <v>0.85079913890914749</v>
      </c>
      <c r="K26" s="18"/>
      <c r="L26" s="18"/>
      <c r="M26" s="18"/>
    </row>
    <row r="27" spans="1:13" ht="12.75" customHeight="1" x14ac:dyDescent="0.2">
      <c r="A27" s="52">
        <v>1937</v>
      </c>
      <c r="B27" s="53">
        <v>61.844341298689848</v>
      </c>
      <c r="C27" s="53">
        <v>0</v>
      </c>
      <c r="D27" s="53">
        <v>61.844341298689848</v>
      </c>
      <c r="E27" s="54">
        <v>0.74691233452523975</v>
      </c>
      <c r="F27" s="13"/>
      <c r="G27" s="52">
        <v>1997</v>
      </c>
      <c r="H27" s="53">
        <v>70.12752587418727</v>
      </c>
      <c r="I27" s="55">
        <v>0.18518518518518548</v>
      </c>
      <c r="J27" s="56">
        <v>0.84695079558197195</v>
      </c>
      <c r="K27" s="18"/>
      <c r="L27" s="18"/>
      <c r="M27" s="18"/>
    </row>
    <row r="28" spans="1:13" ht="12.75" customHeight="1" x14ac:dyDescent="0.2">
      <c r="A28" s="52">
        <v>1938</v>
      </c>
      <c r="B28" s="53">
        <v>82.800000005474374</v>
      </c>
      <c r="C28" s="53">
        <v>0</v>
      </c>
      <c r="D28" s="53">
        <v>82.800000005474374</v>
      </c>
      <c r="E28" s="54">
        <v>1.0000000000661156</v>
      </c>
      <c r="F28" s="13"/>
      <c r="G28" s="52">
        <v>1978</v>
      </c>
      <c r="H28" s="53">
        <v>66.965803468535654</v>
      </c>
      <c r="I28" s="55">
        <v>0.19753086419753119</v>
      </c>
      <c r="J28" s="56">
        <v>0.80876574237361909</v>
      </c>
      <c r="K28" s="18"/>
      <c r="L28" s="18"/>
      <c r="M28" s="18"/>
    </row>
    <row r="29" spans="1:13" ht="12.75" customHeight="1" x14ac:dyDescent="0.2">
      <c r="A29" s="52">
        <v>1939</v>
      </c>
      <c r="B29" s="53">
        <v>44.79036913229838</v>
      </c>
      <c r="C29" s="53">
        <v>0</v>
      </c>
      <c r="D29" s="53">
        <v>44.79036913229838</v>
      </c>
      <c r="E29" s="54">
        <v>0.54094648710505289</v>
      </c>
      <c r="F29" s="13"/>
      <c r="G29" s="52">
        <v>1984</v>
      </c>
      <c r="H29" s="53">
        <v>65.105310861836088</v>
      </c>
      <c r="I29" s="55">
        <v>0.20987654320987689</v>
      </c>
      <c r="J29" s="56">
        <v>0.78629602490140205</v>
      </c>
      <c r="K29" s="18"/>
      <c r="L29" s="18"/>
      <c r="M29" s="18"/>
    </row>
    <row r="30" spans="1:13" ht="12.75" customHeight="1" x14ac:dyDescent="0.2">
      <c r="A30" s="52">
        <v>1940</v>
      </c>
      <c r="B30" s="53">
        <v>53.619293082664989</v>
      </c>
      <c r="C30" s="53">
        <v>0</v>
      </c>
      <c r="D30" s="53">
        <v>53.619293082664989</v>
      </c>
      <c r="E30" s="54">
        <v>0.64757600341382837</v>
      </c>
      <c r="F30" s="13"/>
      <c r="G30" s="52">
        <v>1951</v>
      </c>
      <c r="H30" s="53">
        <v>64.942208277001441</v>
      </c>
      <c r="I30" s="55">
        <v>0.2222222222222226</v>
      </c>
      <c r="J30" s="56">
        <v>0.78432618692030731</v>
      </c>
      <c r="K30" s="18"/>
      <c r="L30" s="18"/>
      <c r="M30" s="18"/>
    </row>
    <row r="31" spans="1:13" ht="12.75" customHeight="1" x14ac:dyDescent="0.2">
      <c r="A31" s="52">
        <v>1941</v>
      </c>
      <c r="B31" s="53">
        <v>72.37954732520663</v>
      </c>
      <c r="C31" s="53">
        <v>0</v>
      </c>
      <c r="D31" s="53">
        <v>72.37954732520663</v>
      </c>
      <c r="E31" s="54">
        <v>0.87414912228510422</v>
      </c>
      <c r="F31" s="13"/>
      <c r="G31" s="52">
        <v>1973</v>
      </c>
      <c r="H31" s="53">
        <v>64.815887985161638</v>
      </c>
      <c r="I31" s="55">
        <v>0.23456790123456828</v>
      </c>
      <c r="J31" s="56">
        <v>0.78280057953093773</v>
      </c>
      <c r="K31" s="18"/>
      <c r="L31" s="18"/>
      <c r="M31" s="18"/>
    </row>
    <row r="32" spans="1:13" ht="12.75" customHeight="1" x14ac:dyDescent="0.2">
      <c r="A32" s="52">
        <v>1942</v>
      </c>
      <c r="B32" s="53">
        <v>57.628059621755376</v>
      </c>
      <c r="C32" s="53">
        <v>0</v>
      </c>
      <c r="D32" s="53">
        <v>57.628059621755376</v>
      </c>
      <c r="E32" s="54">
        <v>0.69599105823376062</v>
      </c>
      <c r="F32" s="13"/>
      <c r="G32" s="52">
        <v>1928</v>
      </c>
      <c r="H32" s="53">
        <v>63.836439250076538</v>
      </c>
      <c r="I32" s="55">
        <v>0.24691358024691398</v>
      </c>
      <c r="J32" s="56">
        <v>0.77097148852749442</v>
      </c>
      <c r="K32" s="18"/>
      <c r="L32" s="18"/>
      <c r="M32" s="18"/>
    </row>
    <row r="33" spans="1:13" ht="12.75" customHeight="1" x14ac:dyDescent="0.2">
      <c r="A33" s="52">
        <v>1943</v>
      </c>
      <c r="B33" s="53">
        <v>73.326107426600714</v>
      </c>
      <c r="C33" s="53">
        <v>0</v>
      </c>
      <c r="D33" s="53">
        <v>73.326107426600714</v>
      </c>
      <c r="E33" s="54">
        <v>0.88558100756764146</v>
      </c>
      <c r="F33" s="13"/>
      <c r="G33" s="52">
        <v>1996</v>
      </c>
      <c r="H33" s="53">
        <v>63.7418823339328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34.922040349588471</v>
      </c>
      <c r="C34" s="53">
        <v>0</v>
      </c>
      <c r="D34" s="53">
        <v>34.922040349588471</v>
      </c>
      <c r="E34" s="54">
        <v>0.42176377233802503</v>
      </c>
      <c r="F34" s="13"/>
      <c r="G34" s="52">
        <v>1922</v>
      </c>
      <c r="H34" s="53">
        <v>63.583156806482663</v>
      </c>
      <c r="I34" s="55">
        <v>0.27160493827160537</v>
      </c>
      <c r="J34" s="56">
        <v>0.76791252181742353</v>
      </c>
      <c r="K34" s="18"/>
      <c r="L34" s="18"/>
      <c r="M34" s="18"/>
    </row>
    <row r="35" spans="1:13" ht="12.75" customHeight="1" x14ac:dyDescent="0.2">
      <c r="A35" s="52">
        <v>1945</v>
      </c>
      <c r="B35" s="53">
        <v>61.437668161276406</v>
      </c>
      <c r="C35" s="53">
        <v>0</v>
      </c>
      <c r="D35" s="53">
        <v>61.437668161276406</v>
      </c>
      <c r="E35" s="54">
        <v>0.74200082320382132</v>
      </c>
      <c r="F35" s="13"/>
      <c r="G35" s="52">
        <v>1999</v>
      </c>
      <c r="H35" s="53">
        <v>63.366913743052713</v>
      </c>
      <c r="I35" s="55">
        <v>0.2839506172839511</v>
      </c>
      <c r="J35" s="56">
        <v>0.76530089061657869</v>
      </c>
      <c r="K35" s="18"/>
      <c r="L35" s="18"/>
      <c r="M35" s="18"/>
    </row>
    <row r="36" spans="1:13" ht="12.75" customHeight="1" x14ac:dyDescent="0.2">
      <c r="A36" s="52">
        <v>1946</v>
      </c>
      <c r="B36" s="53">
        <v>56.307611513480801</v>
      </c>
      <c r="C36" s="53">
        <v>0</v>
      </c>
      <c r="D36" s="53">
        <v>56.307611513480801</v>
      </c>
      <c r="E36" s="54">
        <v>0.68004361731257013</v>
      </c>
      <c r="F36" s="13"/>
      <c r="G36" s="52">
        <v>1970</v>
      </c>
      <c r="H36" s="53">
        <v>62.750394099077511</v>
      </c>
      <c r="I36" s="55">
        <v>0.29629629629629678</v>
      </c>
      <c r="J36" s="56">
        <v>0.75785500119658833</v>
      </c>
      <c r="K36" s="18"/>
      <c r="L36" s="18"/>
      <c r="M36" s="18"/>
    </row>
    <row r="37" spans="1:13" ht="12.75" customHeight="1" x14ac:dyDescent="0.2">
      <c r="A37" s="52">
        <v>1947</v>
      </c>
      <c r="B37" s="53">
        <v>45.163961934626755</v>
      </c>
      <c r="C37" s="53">
        <v>0</v>
      </c>
      <c r="D37" s="53">
        <v>45.163961934626755</v>
      </c>
      <c r="E37" s="54">
        <v>0.54545847747133769</v>
      </c>
      <c r="F37" s="13"/>
      <c r="G37" s="52">
        <v>1936</v>
      </c>
      <c r="H37" s="53">
        <v>62.45083200010729</v>
      </c>
      <c r="I37" s="55">
        <v>0.30864197530864246</v>
      </c>
      <c r="J37" s="56">
        <v>0.75423710145057121</v>
      </c>
      <c r="K37" s="18"/>
      <c r="L37" s="18"/>
      <c r="M37" s="18"/>
    </row>
    <row r="38" spans="1:13" ht="12.75" customHeight="1" x14ac:dyDescent="0.2">
      <c r="A38" s="52">
        <v>1948</v>
      </c>
      <c r="B38" s="53">
        <v>42.814932016608225</v>
      </c>
      <c r="C38" s="53">
        <v>0</v>
      </c>
      <c r="D38" s="53">
        <v>42.814932016608225</v>
      </c>
      <c r="E38" s="54">
        <v>0.5170885509252201</v>
      </c>
      <c r="F38" s="13"/>
      <c r="G38" s="52">
        <v>1985</v>
      </c>
      <c r="H38" s="53">
        <v>61.993935613152317</v>
      </c>
      <c r="I38" s="55">
        <v>0.32098765432098819</v>
      </c>
      <c r="J38" s="56">
        <v>0.74871902914435173</v>
      </c>
      <c r="K38" s="18"/>
      <c r="L38" s="18"/>
      <c r="M38" s="18"/>
    </row>
    <row r="39" spans="1:13" ht="12.75" customHeight="1" x14ac:dyDescent="0.2">
      <c r="A39" s="52">
        <v>1949</v>
      </c>
      <c r="B39" s="53">
        <v>31.770314984631082</v>
      </c>
      <c r="C39" s="53">
        <v>0</v>
      </c>
      <c r="D39" s="53">
        <v>31.770314984631082</v>
      </c>
      <c r="E39" s="54">
        <v>0.38369945633612418</v>
      </c>
      <c r="F39" s="13"/>
      <c r="G39" s="52">
        <v>1937</v>
      </c>
      <c r="H39" s="53">
        <v>61.844341298689848</v>
      </c>
      <c r="I39" s="55">
        <v>0.33333333333333387</v>
      </c>
      <c r="J39" s="56">
        <v>0.74691233452523975</v>
      </c>
      <c r="K39" s="18"/>
      <c r="L39" s="18"/>
      <c r="M39" s="18"/>
    </row>
    <row r="40" spans="1:13" ht="12.75" customHeight="1" x14ac:dyDescent="0.2">
      <c r="A40" s="52">
        <v>1950</v>
      </c>
      <c r="B40" s="53">
        <v>50.184979037966542</v>
      </c>
      <c r="C40" s="53">
        <v>0</v>
      </c>
      <c r="D40" s="53">
        <v>50.184979037966542</v>
      </c>
      <c r="E40" s="54">
        <v>0.60609878065176981</v>
      </c>
      <c r="F40" s="13"/>
      <c r="G40" s="52">
        <v>1945</v>
      </c>
      <c r="H40" s="53">
        <v>61.437668161276406</v>
      </c>
      <c r="I40" s="55">
        <v>0.34567901234567955</v>
      </c>
      <c r="J40" s="56">
        <v>0.74200082320382132</v>
      </c>
      <c r="K40" s="18"/>
      <c r="L40" s="18"/>
      <c r="M40" s="18"/>
    </row>
    <row r="41" spans="1:13" ht="12.75" customHeight="1" x14ac:dyDescent="0.2">
      <c r="A41" s="52">
        <v>1951</v>
      </c>
      <c r="B41" s="53">
        <v>64.942208277001441</v>
      </c>
      <c r="C41" s="53">
        <v>0</v>
      </c>
      <c r="D41" s="53">
        <v>64.942208277001441</v>
      </c>
      <c r="E41" s="54">
        <v>0.78432618692030731</v>
      </c>
      <c r="F41" s="13"/>
      <c r="G41" s="52">
        <v>1979</v>
      </c>
      <c r="H41" s="53">
        <v>61.437668161276399</v>
      </c>
      <c r="I41" s="55">
        <v>0.35802469135802528</v>
      </c>
      <c r="J41" s="56">
        <v>0.74200082320382121</v>
      </c>
      <c r="K41" s="18"/>
      <c r="L41" s="18"/>
      <c r="M41" s="18"/>
    </row>
    <row r="42" spans="1:13" ht="12.75" customHeight="1" x14ac:dyDescent="0.2">
      <c r="A42" s="52">
        <v>1952</v>
      </c>
      <c r="B42" s="53">
        <v>75.065084332016653</v>
      </c>
      <c r="C42" s="53">
        <v>0</v>
      </c>
      <c r="D42" s="53">
        <v>75.065084332016653</v>
      </c>
      <c r="E42" s="54">
        <v>0.90658314410648133</v>
      </c>
      <c r="F42" s="13"/>
      <c r="G42" s="52">
        <v>2000</v>
      </c>
      <c r="H42" s="53">
        <v>61.308445681139574</v>
      </c>
      <c r="I42" s="55">
        <v>0.37037037037037096</v>
      </c>
      <c r="J42" s="56">
        <v>0.7404401652311543</v>
      </c>
      <c r="K42" s="18"/>
      <c r="L42" s="18"/>
      <c r="M42" s="18"/>
    </row>
    <row r="43" spans="1:13" ht="12.75" customHeight="1" x14ac:dyDescent="0.2">
      <c r="A43" s="52">
        <v>1953</v>
      </c>
      <c r="B43" s="53">
        <v>52.53894287757322</v>
      </c>
      <c r="C43" s="53">
        <v>0</v>
      </c>
      <c r="D43" s="53">
        <v>52.53894287757322</v>
      </c>
      <c r="E43" s="54">
        <v>0.63452829562286495</v>
      </c>
      <c r="F43" s="13"/>
      <c r="G43" s="52">
        <v>1975</v>
      </c>
      <c r="H43" s="53">
        <v>58.855830632149264</v>
      </c>
      <c r="I43" s="55">
        <v>0.38271604938271669</v>
      </c>
      <c r="J43" s="56">
        <v>0.71081921053320374</v>
      </c>
      <c r="K43" s="18"/>
      <c r="L43" s="18"/>
      <c r="M43" s="18"/>
    </row>
    <row r="44" spans="1:13" ht="12.75" customHeight="1" x14ac:dyDescent="0.2">
      <c r="A44" s="52">
        <v>1954</v>
      </c>
      <c r="B44" s="53">
        <v>52.90074498693766</v>
      </c>
      <c r="C44" s="53">
        <v>0</v>
      </c>
      <c r="D44" s="53">
        <v>52.90074498693766</v>
      </c>
      <c r="E44" s="54">
        <v>0.63889788631567224</v>
      </c>
      <c r="F44" s="13"/>
      <c r="G44" s="52">
        <v>1927</v>
      </c>
      <c r="H44" s="53">
        <v>57.688712178317758</v>
      </c>
      <c r="I44" s="55">
        <v>0.39506172839506237</v>
      </c>
      <c r="J44" s="56">
        <v>0.69672357703282317</v>
      </c>
      <c r="K44" s="18"/>
      <c r="L44" s="18"/>
      <c r="M44" s="18"/>
    </row>
    <row r="45" spans="1:13" ht="12.75" customHeight="1" x14ac:dyDescent="0.2">
      <c r="A45" s="52">
        <v>1955</v>
      </c>
      <c r="B45" s="53">
        <v>34.797010766796859</v>
      </c>
      <c r="C45" s="53">
        <v>0</v>
      </c>
      <c r="D45" s="53">
        <v>34.797010766796859</v>
      </c>
      <c r="E45" s="54">
        <v>0.42025375322218428</v>
      </c>
      <c r="F45" s="13"/>
      <c r="G45" s="52">
        <v>1942</v>
      </c>
      <c r="H45" s="53">
        <v>57.628059621755376</v>
      </c>
      <c r="I45" s="55">
        <v>0.40740740740740805</v>
      </c>
      <c r="J45" s="56">
        <v>0.69599105823376062</v>
      </c>
      <c r="K45" s="18"/>
      <c r="L45" s="18"/>
      <c r="M45" s="18"/>
    </row>
    <row r="46" spans="1:13" ht="12.75" customHeight="1" x14ac:dyDescent="0.2">
      <c r="A46" s="52">
        <v>1956</v>
      </c>
      <c r="B46" s="53">
        <v>73.497761844452299</v>
      </c>
      <c r="C46" s="53">
        <v>0</v>
      </c>
      <c r="D46" s="53">
        <v>73.497761844452299</v>
      </c>
      <c r="E46" s="54">
        <v>0.88765412855618719</v>
      </c>
      <c r="F46" s="13"/>
      <c r="G46" s="52">
        <v>1971</v>
      </c>
      <c r="H46" s="53">
        <v>56.677240985893924</v>
      </c>
      <c r="I46" s="55">
        <v>0.41975308641975378</v>
      </c>
      <c r="J46" s="56">
        <v>0.6845077413755305</v>
      </c>
      <c r="K46" s="18"/>
      <c r="L46" s="18"/>
      <c r="M46" s="18"/>
    </row>
    <row r="47" spans="1:13" ht="12.75" customHeight="1" x14ac:dyDescent="0.2">
      <c r="A47" s="52">
        <v>1957</v>
      </c>
      <c r="B47" s="53">
        <v>45.621077349093078</v>
      </c>
      <c r="C47" s="53">
        <v>0</v>
      </c>
      <c r="D47" s="53">
        <v>45.621077349093078</v>
      </c>
      <c r="E47" s="54">
        <v>0.55097919503735604</v>
      </c>
      <c r="F47" s="13"/>
      <c r="G47" s="52">
        <v>1946</v>
      </c>
      <c r="H47" s="53">
        <v>56.307611513480801</v>
      </c>
      <c r="I47" s="55">
        <v>0.43209876543209946</v>
      </c>
      <c r="J47" s="56">
        <v>0.68004361731257013</v>
      </c>
      <c r="K47" s="18"/>
      <c r="L47" s="18"/>
      <c r="M47" s="18"/>
    </row>
    <row r="48" spans="1:13" ht="12.75" customHeight="1" x14ac:dyDescent="0.2">
      <c r="A48" s="52">
        <v>1958</v>
      </c>
      <c r="B48" s="53">
        <v>82.800000005474374</v>
      </c>
      <c r="C48" s="53">
        <v>0</v>
      </c>
      <c r="D48" s="53">
        <v>82.800000005474374</v>
      </c>
      <c r="E48" s="54">
        <v>1.0000000000661156</v>
      </c>
      <c r="F48" s="13"/>
      <c r="G48" s="52">
        <v>1935</v>
      </c>
      <c r="H48" s="53">
        <v>55.661021601807022</v>
      </c>
      <c r="I48" s="55">
        <v>0.4444444444444452</v>
      </c>
      <c r="J48" s="56">
        <v>0.67223456040829743</v>
      </c>
      <c r="K48" s="18"/>
      <c r="L48" s="18"/>
      <c r="M48" s="18"/>
    </row>
    <row r="49" spans="1:13" ht="12.75" customHeight="1" x14ac:dyDescent="0.2">
      <c r="A49" s="52">
        <v>1959</v>
      </c>
      <c r="B49" s="53">
        <v>45.525502525341835</v>
      </c>
      <c r="C49" s="53">
        <v>0</v>
      </c>
      <c r="D49" s="53">
        <v>45.525502525341835</v>
      </c>
      <c r="E49" s="54">
        <v>0.54982490972635067</v>
      </c>
      <c r="F49" s="13"/>
      <c r="G49" s="52">
        <v>1965</v>
      </c>
      <c r="H49" s="53">
        <v>55.009051177954476</v>
      </c>
      <c r="I49" s="55">
        <v>0.45679012345679088</v>
      </c>
      <c r="J49" s="56">
        <v>0.66436052147288016</v>
      </c>
      <c r="K49" s="18"/>
      <c r="L49" s="18"/>
      <c r="M49" s="18"/>
    </row>
    <row r="50" spans="1:13" ht="12.75" customHeight="1" x14ac:dyDescent="0.2">
      <c r="A50" s="52">
        <v>1960</v>
      </c>
      <c r="B50" s="53">
        <v>40.1431412649656</v>
      </c>
      <c r="C50" s="53">
        <v>0</v>
      </c>
      <c r="D50" s="53">
        <v>40.1431412649656</v>
      </c>
      <c r="E50" s="54">
        <v>0.48482054667832852</v>
      </c>
      <c r="F50" s="13"/>
      <c r="G50" s="52">
        <v>1963</v>
      </c>
      <c r="H50" s="53">
        <v>54.65350119280302</v>
      </c>
      <c r="I50" s="55">
        <v>0.46913580246913655</v>
      </c>
      <c r="J50" s="56">
        <v>0.6600664395266066</v>
      </c>
      <c r="K50" s="18"/>
      <c r="L50" s="18"/>
      <c r="M50" s="18"/>
    </row>
    <row r="51" spans="1:13" ht="12.75" customHeight="1" x14ac:dyDescent="0.2">
      <c r="A51" s="52">
        <v>1961</v>
      </c>
      <c r="B51" s="53">
        <v>34.502342209444159</v>
      </c>
      <c r="C51" s="53">
        <v>0</v>
      </c>
      <c r="D51" s="53">
        <v>34.502342209444159</v>
      </c>
      <c r="E51" s="54">
        <v>0.41669495422034009</v>
      </c>
      <c r="F51" s="13"/>
      <c r="G51" s="52">
        <v>1993</v>
      </c>
      <c r="H51" s="53">
        <v>54.475695891779097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46.379541236493139</v>
      </c>
      <c r="C52" s="53">
        <v>0</v>
      </c>
      <c r="D52" s="53">
        <v>46.379541236493139</v>
      </c>
      <c r="E52" s="54">
        <v>0.56013938691416842</v>
      </c>
      <c r="F52" s="13"/>
      <c r="G52" s="52">
        <v>1940</v>
      </c>
      <c r="H52" s="53">
        <v>53.619293082664989</v>
      </c>
      <c r="I52" s="55">
        <v>0.49382716049382797</v>
      </c>
      <c r="J52" s="56">
        <v>0.64757600341382837</v>
      </c>
      <c r="K52" s="18"/>
      <c r="L52" s="18"/>
      <c r="M52" s="18"/>
    </row>
    <row r="53" spans="1:13" ht="12.75" customHeight="1" x14ac:dyDescent="0.2">
      <c r="A53" s="52">
        <v>1963</v>
      </c>
      <c r="B53" s="53">
        <v>54.65350119280302</v>
      </c>
      <c r="C53" s="53">
        <v>0</v>
      </c>
      <c r="D53" s="53">
        <v>54.65350119280302</v>
      </c>
      <c r="E53" s="54">
        <v>0.6600664395266066</v>
      </c>
      <c r="F53" s="13"/>
      <c r="G53" s="52">
        <v>2002</v>
      </c>
      <c r="H53" s="53">
        <v>53.04093622221302</v>
      </c>
      <c r="I53" s="55">
        <v>0.50617283950617364</v>
      </c>
      <c r="J53" s="56">
        <v>0.64059101717648581</v>
      </c>
      <c r="K53" s="18"/>
      <c r="L53" s="18"/>
      <c r="M53" s="18"/>
    </row>
    <row r="54" spans="1:13" ht="12.75" customHeight="1" x14ac:dyDescent="0.2">
      <c r="A54" s="52">
        <v>1964</v>
      </c>
      <c r="B54" s="53">
        <v>52.918119045614333</v>
      </c>
      <c r="C54" s="53">
        <v>0</v>
      </c>
      <c r="D54" s="53">
        <v>52.918119045614333</v>
      </c>
      <c r="E54" s="54">
        <v>0.63910771794220211</v>
      </c>
      <c r="F54" s="13"/>
      <c r="G54" s="52">
        <v>1964</v>
      </c>
      <c r="H54" s="53">
        <v>52.918119045614333</v>
      </c>
      <c r="I54" s="55">
        <v>0.51851851851851938</v>
      </c>
      <c r="J54" s="56">
        <v>0.63910771794220211</v>
      </c>
      <c r="K54" s="18"/>
      <c r="L54" s="18"/>
      <c r="M54" s="18"/>
    </row>
    <row r="55" spans="1:13" ht="12" customHeight="1" x14ac:dyDescent="0.2">
      <c r="A55" s="47">
        <v>1965</v>
      </c>
      <c r="B55" s="48">
        <v>55.009051177954476</v>
      </c>
      <c r="C55" s="48">
        <v>0</v>
      </c>
      <c r="D55" s="48">
        <v>55.009051177954476</v>
      </c>
      <c r="E55" s="49">
        <v>0.66436052147288016</v>
      </c>
      <c r="F55" s="13"/>
      <c r="G55" s="47">
        <v>1954</v>
      </c>
      <c r="H55" s="48">
        <v>52.90074498693766</v>
      </c>
      <c r="I55" s="50">
        <v>0.53086419753086511</v>
      </c>
      <c r="J55" s="51">
        <v>0.63889788631567224</v>
      </c>
      <c r="K55" s="18"/>
      <c r="L55" s="18"/>
      <c r="M55" s="18"/>
    </row>
    <row r="56" spans="1:13" ht="12" customHeight="1" x14ac:dyDescent="0.2">
      <c r="A56" s="52">
        <v>1966</v>
      </c>
      <c r="B56" s="53">
        <v>52.406203234469579</v>
      </c>
      <c r="C56" s="53">
        <v>0</v>
      </c>
      <c r="D56" s="53">
        <v>52.406203234469579</v>
      </c>
      <c r="E56" s="54">
        <v>0.63292515983658915</v>
      </c>
      <c r="F56" s="13"/>
      <c r="G56" s="52">
        <v>1989</v>
      </c>
      <c r="H56" s="53">
        <v>52.585589083620064</v>
      </c>
      <c r="I56" s="55">
        <v>0.54320987654321073</v>
      </c>
      <c r="J56" s="56">
        <v>0.63509165559927616</v>
      </c>
      <c r="K56" s="18"/>
      <c r="L56" s="18"/>
      <c r="M56" s="18"/>
    </row>
    <row r="57" spans="1:13" ht="12" customHeight="1" x14ac:dyDescent="0.2">
      <c r="A57" s="52">
        <v>1967</v>
      </c>
      <c r="B57" s="53">
        <v>82.800000005474388</v>
      </c>
      <c r="C57" s="53">
        <v>0</v>
      </c>
      <c r="D57" s="53">
        <v>82.800000005474388</v>
      </c>
      <c r="E57" s="54">
        <v>1.0000000000661158</v>
      </c>
      <c r="F57" s="13"/>
      <c r="G57" s="52">
        <v>1953</v>
      </c>
      <c r="H57" s="53">
        <v>52.53894287757322</v>
      </c>
      <c r="I57" s="55">
        <v>0.55555555555555647</v>
      </c>
      <c r="J57" s="56">
        <v>0.63452829562286495</v>
      </c>
      <c r="K57" s="18"/>
      <c r="L57" s="18"/>
      <c r="M57" s="18"/>
    </row>
    <row r="58" spans="1:13" ht="12" customHeight="1" x14ac:dyDescent="0.2">
      <c r="A58" s="52">
        <v>1968</v>
      </c>
      <c r="B58" s="53">
        <v>44.350165635255038</v>
      </c>
      <c r="C58" s="53">
        <v>0</v>
      </c>
      <c r="D58" s="53">
        <v>44.350165635255038</v>
      </c>
      <c r="E58" s="54">
        <v>0.53563001974945701</v>
      </c>
      <c r="F58" s="13"/>
      <c r="G58" s="52">
        <v>1923</v>
      </c>
      <c r="H58" s="53">
        <v>52.506957563384226</v>
      </c>
      <c r="I58" s="55">
        <v>0.5679012345679022</v>
      </c>
      <c r="J58" s="56">
        <v>0.6341419995577805</v>
      </c>
      <c r="K58" s="18"/>
      <c r="L58" s="18"/>
      <c r="M58" s="18"/>
    </row>
    <row r="59" spans="1:13" ht="12" customHeight="1" x14ac:dyDescent="0.2">
      <c r="A59" s="52">
        <v>1969</v>
      </c>
      <c r="B59" s="53">
        <v>82.800000005474374</v>
      </c>
      <c r="C59" s="53">
        <v>0</v>
      </c>
      <c r="D59" s="53">
        <v>82.800000005474374</v>
      </c>
      <c r="E59" s="54">
        <v>1.0000000000661156</v>
      </c>
      <c r="F59" s="13"/>
      <c r="G59" s="52">
        <v>1966</v>
      </c>
      <c r="H59" s="53">
        <v>52.406203234469579</v>
      </c>
      <c r="I59" s="55">
        <v>0.58024691358024783</v>
      </c>
      <c r="J59" s="56">
        <v>0.63292515983658915</v>
      </c>
      <c r="K59" s="18"/>
      <c r="L59" s="18"/>
      <c r="M59" s="18"/>
    </row>
    <row r="60" spans="1:13" ht="12" customHeight="1" x14ac:dyDescent="0.2">
      <c r="A60" s="52">
        <v>1970</v>
      </c>
      <c r="B60" s="53">
        <v>62.750394099077511</v>
      </c>
      <c r="C60" s="53">
        <v>0</v>
      </c>
      <c r="D60" s="53">
        <v>62.750394099077511</v>
      </c>
      <c r="E60" s="54">
        <v>0.75785500119658833</v>
      </c>
      <c r="F60" s="13"/>
      <c r="G60" s="52">
        <v>2003</v>
      </c>
      <c r="H60" s="53">
        <v>50.902186699823012</v>
      </c>
      <c r="I60" s="55">
        <v>0.59259259259259356</v>
      </c>
      <c r="J60" s="56">
        <v>0.61476070893506052</v>
      </c>
      <c r="K60" s="18"/>
      <c r="L60" s="18"/>
      <c r="M60" s="18"/>
    </row>
    <row r="61" spans="1:13" ht="12" customHeight="1" x14ac:dyDescent="0.2">
      <c r="A61" s="52">
        <v>1971</v>
      </c>
      <c r="B61" s="53">
        <v>56.677240985893924</v>
      </c>
      <c r="C61" s="53">
        <v>0</v>
      </c>
      <c r="D61" s="53">
        <v>56.677240985893924</v>
      </c>
      <c r="E61" s="54">
        <v>0.6845077413755305</v>
      </c>
      <c r="F61" s="13"/>
      <c r="G61" s="52">
        <v>1950</v>
      </c>
      <c r="H61" s="53">
        <v>50.184979037966542</v>
      </c>
      <c r="I61" s="55">
        <v>0.60493827160493929</v>
      </c>
      <c r="J61" s="56">
        <v>0.60609878065176981</v>
      </c>
      <c r="K61" s="18"/>
      <c r="L61" s="18"/>
      <c r="M61" s="18"/>
    </row>
    <row r="62" spans="1:13" ht="12" customHeight="1" x14ac:dyDescent="0.2">
      <c r="A62" s="52">
        <v>1972</v>
      </c>
      <c r="B62" s="53">
        <v>42.701220988858907</v>
      </c>
      <c r="C62" s="53">
        <v>0</v>
      </c>
      <c r="D62" s="53">
        <v>42.701220988858907</v>
      </c>
      <c r="E62" s="54">
        <v>0.51571522933404479</v>
      </c>
      <c r="F62" s="13"/>
      <c r="G62" s="52">
        <v>1962</v>
      </c>
      <c r="H62" s="53">
        <v>46.379541236493139</v>
      </c>
      <c r="I62" s="55">
        <v>0.61728395061728492</v>
      </c>
      <c r="J62" s="56">
        <v>0.56013938691416842</v>
      </c>
      <c r="K62" s="18"/>
      <c r="L62" s="18"/>
      <c r="M62" s="18"/>
    </row>
    <row r="63" spans="1:13" ht="12" customHeight="1" x14ac:dyDescent="0.2">
      <c r="A63" s="52">
        <v>1973</v>
      </c>
      <c r="B63" s="53">
        <v>64.815887985161638</v>
      </c>
      <c r="C63" s="53">
        <v>0</v>
      </c>
      <c r="D63" s="53">
        <v>64.815887985161638</v>
      </c>
      <c r="E63" s="54">
        <v>0.78280057953093773</v>
      </c>
      <c r="F63" s="13"/>
      <c r="G63" s="52">
        <v>1981</v>
      </c>
      <c r="H63" s="53">
        <v>46.169145409984459</v>
      </c>
      <c r="I63" s="55">
        <v>0.62962962962963065</v>
      </c>
      <c r="J63" s="56">
        <v>0.55759837451672056</v>
      </c>
      <c r="K63" s="18"/>
      <c r="L63" s="18"/>
      <c r="M63" s="18"/>
    </row>
    <row r="64" spans="1:13" ht="12" customHeight="1" x14ac:dyDescent="0.2">
      <c r="A64" s="52">
        <v>1974</v>
      </c>
      <c r="B64" s="53">
        <v>70.446168701677408</v>
      </c>
      <c r="C64" s="53">
        <v>0</v>
      </c>
      <c r="D64" s="53">
        <v>70.446168701677408</v>
      </c>
      <c r="E64" s="54">
        <v>0.85079913890914749</v>
      </c>
      <c r="F64" s="13"/>
      <c r="G64" s="52">
        <v>1957</v>
      </c>
      <c r="H64" s="53">
        <v>45.621077349093078</v>
      </c>
      <c r="I64" s="55">
        <v>0.64197530864197638</v>
      </c>
      <c r="J64" s="56">
        <v>0.55097919503735604</v>
      </c>
      <c r="K64" s="18"/>
      <c r="L64" s="18"/>
      <c r="M64" s="18"/>
    </row>
    <row r="65" spans="1:13" ht="12" customHeight="1" x14ac:dyDescent="0.2">
      <c r="A65" s="52">
        <v>1975</v>
      </c>
      <c r="B65" s="53">
        <v>58.855830632149264</v>
      </c>
      <c r="C65" s="53">
        <v>0</v>
      </c>
      <c r="D65" s="53">
        <v>58.855830632149264</v>
      </c>
      <c r="E65" s="54">
        <v>0.71081921053320374</v>
      </c>
      <c r="F65" s="13"/>
      <c r="G65" s="52">
        <v>1959</v>
      </c>
      <c r="H65" s="53">
        <v>45.525502525341835</v>
      </c>
      <c r="I65" s="55">
        <v>0.65432098765432201</v>
      </c>
      <c r="J65" s="56">
        <v>0.54982490972635067</v>
      </c>
      <c r="K65" s="18"/>
      <c r="L65" s="18"/>
      <c r="M65" s="18"/>
    </row>
    <row r="66" spans="1:13" ht="12" customHeight="1" x14ac:dyDescent="0.2">
      <c r="A66" s="52">
        <v>1976</v>
      </c>
      <c r="B66" s="53">
        <v>34.553002246182508</v>
      </c>
      <c r="C66" s="53">
        <v>0</v>
      </c>
      <c r="D66" s="53">
        <v>34.553002246182508</v>
      </c>
      <c r="E66" s="54">
        <v>0.41730679041283225</v>
      </c>
      <c r="F66" s="13"/>
      <c r="G66" s="52">
        <v>1947</v>
      </c>
      <c r="H66" s="53">
        <v>45.163961934626755</v>
      </c>
      <c r="I66" s="55">
        <v>0.66666666666666774</v>
      </c>
      <c r="J66" s="56">
        <v>0.54545847747133769</v>
      </c>
      <c r="K66" s="18"/>
      <c r="L66" s="18"/>
      <c r="M66" s="18"/>
    </row>
    <row r="67" spans="1:13" ht="12" customHeight="1" x14ac:dyDescent="0.2">
      <c r="A67" s="52">
        <v>1977</v>
      </c>
      <c r="B67" s="53">
        <v>8.8226802954555268</v>
      </c>
      <c r="C67" s="53">
        <v>0</v>
      </c>
      <c r="D67" s="53">
        <v>8.8226802954555268</v>
      </c>
      <c r="E67" s="54">
        <v>0.1065541098484967</v>
      </c>
      <c r="F67" s="13"/>
      <c r="G67" s="52">
        <v>1939</v>
      </c>
      <c r="H67" s="53">
        <v>44.79036913229838</v>
      </c>
      <c r="I67" s="55">
        <v>0.67901234567901347</v>
      </c>
      <c r="J67" s="56">
        <v>0.54094648710505289</v>
      </c>
      <c r="K67" s="18"/>
      <c r="L67" s="18"/>
      <c r="M67" s="18"/>
    </row>
    <row r="68" spans="1:13" ht="12" customHeight="1" x14ac:dyDescent="0.2">
      <c r="A68" s="52">
        <v>1978</v>
      </c>
      <c r="B68" s="53">
        <v>66.965803468535654</v>
      </c>
      <c r="C68" s="53">
        <v>0</v>
      </c>
      <c r="D68" s="53">
        <v>66.965803468535654</v>
      </c>
      <c r="E68" s="54">
        <v>0.80876574237361909</v>
      </c>
      <c r="F68" s="13"/>
      <c r="G68" s="52">
        <v>1968</v>
      </c>
      <c r="H68" s="53">
        <v>44.350165635255038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" customHeight="1" x14ac:dyDescent="0.2">
      <c r="A69" s="52">
        <v>1979</v>
      </c>
      <c r="B69" s="53">
        <v>61.437668161276399</v>
      </c>
      <c r="C69" s="53">
        <v>0</v>
      </c>
      <c r="D69" s="53">
        <v>61.437668161276399</v>
      </c>
      <c r="E69" s="54">
        <v>0.74200082320382121</v>
      </c>
      <c r="F69" s="13"/>
      <c r="G69" s="52">
        <v>1948</v>
      </c>
      <c r="H69" s="53">
        <v>42.814932016608225</v>
      </c>
      <c r="I69" s="55">
        <v>0.70370370370370483</v>
      </c>
      <c r="J69" s="56">
        <v>0.5170885509252201</v>
      </c>
      <c r="K69" s="18"/>
      <c r="L69" s="18"/>
      <c r="M69" s="18"/>
    </row>
    <row r="70" spans="1:13" ht="12" customHeight="1" x14ac:dyDescent="0.2">
      <c r="A70" s="52">
        <v>1980</v>
      </c>
      <c r="B70" s="53">
        <v>82.800000005474402</v>
      </c>
      <c r="C70" s="53">
        <v>0</v>
      </c>
      <c r="D70" s="53">
        <v>82.800000005474402</v>
      </c>
      <c r="E70" s="54">
        <v>1.000000000066116</v>
      </c>
      <c r="F70" s="13"/>
      <c r="G70" s="52">
        <v>1926</v>
      </c>
      <c r="H70" s="53">
        <v>42.709093858008032</v>
      </c>
      <c r="I70" s="55">
        <v>0.71604938271605056</v>
      </c>
      <c r="J70" s="56">
        <v>0.51581031229478302</v>
      </c>
      <c r="K70" s="18"/>
      <c r="L70" s="18"/>
      <c r="M70" s="18"/>
    </row>
    <row r="71" spans="1:13" ht="12" customHeight="1" x14ac:dyDescent="0.2">
      <c r="A71" s="52">
        <v>1981</v>
      </c>
      <c r="B71" s="53">
        <v>46.169145409984459</v>
      </c>
      <c r="C71" s="53">
        <v>0</v>
      </c>
      <c r="D71" s="53">
        <v>46.169145409984459</v>
      </c>
      <c r="E71" s="54">
        <v>0.55759837451672056</v>
      </c>
      <c r="F71" s="13"/>
      <c r="G71" s="52">
        <v>1972</v>
      </c>
      <c r="H71" s="53">
        <v>42.701220988858907</v>
      </c>
      <c r="I71" s="55">
        <v>0.7283950617283963</v>
      </c>
      <c r="J71" s="56">
        <v>0.51571522933404479</v>
      </c>
      <c r="K71" s="18"/>
      <c r="L71" s="18"/>
      <c r="M71" s="18"/>
    </row>
    <row r="72" spans="1:13" ht="12" customHeight="1" x14ac:dyDescent="0.2">
      <c r="A72" s="52">
        <v>1982</v>
      </c>
      <c r="B72" s="53">
        <v>82.800000005474374</v>
      </c>
      <c r="C72" s="53">
        <v>0</v>
      </c>
      <c r="D72" s="53">
        <v>82.800000005474374</v>
      </c>
      <c r="E72" s="54">
        <v>1.0000000000661156</v>
      </c>
      <c r="F72" s="13"/>
      <c r="G72" s="52">
        <v>1960</v>
      </c>
      <c r="H72" s="53">
        <v>40.1431412649656</v>
      </c>
      <c r="I72" s="55">
        <v>0.74074074074074192</v>
      </c>
      <c r="J72" s="56">
        <v>0.48482054667832852</v>
      </c>
      <c r="K72" s="18"/>
      <c r="L72" s="18"/>
      <c r="M72" s="18"/>
    </row>
    <row r="73" spans="1:13" ht="12" customHeight="1" x14ac:dyDescent="0.2">
      <c r="A73" s="52">
        <v>1983</v>
      </c>
      <c r="B73" s="53">
        <v>82.800000005474374</v>
      </c>
      <c r="C73" s="53">
        <v>0</v>
      </c>
      <c r="D73" s="53">
        <v>82.800000005474374</v>
      </c>
      <c r="E73" s="54">
        <v>1.0000000000661156</v>
      </c>
      <c r="F73" s="13"/>
      <c r="G73" s="52">
        <v>1994</v>
      </c>
      <c r="H73" s="53">
        <v>37.91291003533378</v>
      </c>
      <c r="I73" s="55">
        <v>0.75308641975308765</v>
      </c>
      <c r="J73" s="56">
        <v>0.45788538690016645</v>
      </c>
      <c r="K73" s="18"/>
      <c r="L73" s="18"/>
      <c r="M73" s="18"/>
    </row>
    <row r="74" spans="1:13" ht="12" customHeight="1" x14ac:dyDescent="0.2">
      <c r="A74" s="52">
        <v>1984</v>
      </c>
      <c r="B74" s="53">
        <v>65.105310861836088</v>
      </c>
      <c r="C74" s="53">
        <v>0</v>
      </c>
      <c r="D74" s="53">
        <v>65.105310861836088</v>
      </c>
      <c r="E74" s="54">
        <v>0.78629602490140205</v>
      </c>
      <c r="F74" s="13"/>
      <c r="G74" s="52">
        <v>1933</v>
      </c>
      <c r="H74" s="53">
        <v>35.137018762680015</v>
      </c>
      <c r="I74" s="55">
        <v>0.76543209876543339</v>
      </c>
      <c r="J74" s="56">
        <v>0.42436012998405814</v>
      </c>
      <c r="K74" s="18"/>
      <c r="L74" s="18"/>
      <c r="M74" s="18"/>
    </row>
    <row r="75" spans="1:13" ht="12" customHeight="1" x14ac:dyDescent="0.2">
      <c r="A75" s="52">
        <v>1985</v>
      </c>
      <c r="B75" s="53">
        <v>61.993935613152317</v>
      </c>
      <c r="C75" s="53">
        <v>0</v>
      </c>
      <c r="D75" s="53">
        <v>61.993935613152317</v>
      </c>
      <c r="E75" s="54">
        <v>0.74871902914435173</v>
      </c>
      <c r="F75" s="13"/>
      <c r="G75" s="52">
        <v>1944</v>
      </c>
      <c r="H75" s="53">
        <v>34.922040349588471</v>
      </c>
      <c r="I75" s="55">
        <v>0.77777777777777901</v>
      </c>
      <c r="J75" s="56">
        <v>0.42176377233802503</v>
      </c>
      <c r="K75" s="18"/>
      <c r="L75" s="18"/>
      <c r="M75" s="18"/>
    </row>
    <row r="76" spans="1:13" ht="12" customHeight="1" x14ac:dyDescent="0.2">
      <c r="A76" s="52">
        <v>1986</v>
      </c>
      <c r="B76" s="53">
        <v>73.69654708616946</v>
      </c>
      <c r="C76" s="53">
        <v>0</v>
      </c>
      <c r="D76" s="53">
        <v>73.69654708616946</v>
      </c>
      <c r="E76" s="54">
        <v>0.8900549164996312</v>
      </c>
      <c r="F76" s="13"/>
      <c r="G76" s="52">
        <v>1955</v>
      </c>
      <c r="H76" s="53">
        <v>34.797010766796859</v>
      </c>
      <c r="I76" s="55">
        <v>0.79012345679012475</v>
      </c>
      <c r="J76" s="56">
        <v>0.42025375322218428</v>
      </c>
      <c r="K76" s="18"/>
      <c r="L76" s="18"/>
      <c r="M76" s="18"/>
    </row>
    <row r="77" spans="1:13" ht="12" customHeight="1" x14ac:dyDescent="0.2">
      <c r="A77" s="52">
        <v>1987</v>
      </c>
      <c r="B77" s="53">
        <v>17.753228791474676</v>
      </c>
      <c r="C77" s="53">
        <v>0</v>
      </c>
      <c r="D77" s="53">
        <v>17.753228791474676</v>
      </c>
      <c r="E77" s="54">
        <v>0.21441097574244777</v>
      </c>
      <c r="F77" s="13"/>
      <c r="G77" s="52">
        <v>1976</v>
      </c>
      <c r="H77" s="53">
        <v>34.553002246182508</v>
      </c>
      <c r="I77" s="55">
        <v>0.80246913580247048</v>
      </c>
      <c r="J77" s="56">
        <v>0.41730679041283225</v>
      </c>
      <c r="K77" s="18"/>
      <c r="L77" s="18"/>
      <c r="M77" s="18"/>
    </row>
    <row r="78" spans="1:13" ht="12" customHeight="1" x14ac:dyDescent="0.2">
      <c r="A78" s="52">
        <v>1988</v>
      </c>
      <c r="B78" s="53">
        <v>17.758087662110562</v>
      </c>
      <c r="C78" s="53">
        <v>0</v>
      </c>
      <c r="D78" s="53">
        <v>17.758087662110562</v>
      </c>
      <c r="E78" s="54">
        <v>0.21446965775495849</v>
      </c>
      <c r="F78" s="13"/>
      <c r="G78" s="52">
        <v>1961</v>
      </c>
      <c r="H78" s="53">
        <v>34.502342209444159</v>
      </c>
      <c r="I78" s="55">
        <v>0.8148148148148161</v>
      </c>
      <c r="J78" s="56">
        <v>0.41669495422034009</v>
      </c>
      <c r="K78" s="18"/>
      <c r="L78" s="18"/>
      <c r="M78" s="18"/>
    </row>
    <row r="79" spans="1:13" ht="12" customHeight="1" x14ac:dyDescent="0.2">
      <c r="A79" s="52">
        <v>1989</v>
      </c>
      <c r="B79" s="53">
        <v>52.585589083620064</v>
      </c>
      <c r="C79" s="53">
        <v>0</v>
      </c>
      <c r="D79" s="53">
        <v>52.585589083620064</v>
      </c>
      <c r="E79" s="54">
        <v>0.63509165559927616</v>
      </c>
      <c r="F79" s="13"/>
      <c r="G79" s="52">
        <v>1925</v>
      </c>
      <c r="H79" s="53">
        <v>34.061508387937309</v>
      </c>
      <c r="I79" s="55">
        <v>0.82716049382716184</v>
      </c>
      <c r="J79" s="56">
        <v>0.4113708742504506</v>
      </c>
      <c r="K79" s="18"/>
      <c r="L79" s="18"/>
      <c r="M79" s="18"/>
    </row>
    <row r="80" spans="1:13" ht="12" customHeight="1" x14ac:dyDescent="0.2">
      <c r="A80" s="52">
        <v>1990</v>
      </c>
      <c r="B80" s="53">
        <v>19.897229916232536</v>
      </c>
      <c r="C80" s="53">
        <v>0</v>
      </c>
      <c r="D80" s="53">
        <v>19.897229916232536</v>
      </c>
      <c r="E80" s="54">
        <v>0.2403047091332432</v>
      </c>
      <c r="F80" s="13"/>
      <c r="G80" s="52">
        <v>1949</v>
      </c>
      <c r="H80" s="53">
        <v>31.770314984631082</v>
      </c>
      <c r="I80" s="55">
        <v>0.83950617283950757</v>
      </c>
      <c r="J80" s="56">
        <v>0.38369945633612418</v>
      </c>
      <c r="K80" s="18"/>
      <c r="L80" s="18"/>
      <c r="M80" s="18"/>
    </row>
    <row r="81" spans="1:13" ht="12" customHeight="1" x14ac:dyDescent="0.2">
      <c r="A81" s="52">
        <v>1991</v>
      </c>
      <c r="B81" s="53">
        <v>12.441906680607577</v>
      </c>
      <c r="C81" s="53">
        <v>0</v>
      </c>
      <c r="D81" s="53">
        <v>12.441906680607577</v>
      </c>
      <c r="E81" s="54">
        <v>0.15026457343728958</v>
      </c>
      <c r="F81" s="13"/>
      <c r="G81" s="52">
        <v>1930</v>
      </c>
      <c r="H81" s="53">
        <v>30.531434544330565</v>
      </c>
      <c r="I81" s="55">
        <v>0.85185185185185319</v>
      </c>
      <c r="J81" s="56">
        <v>0.36873713217790538</v>
      </c>
      <c r="K81" s="18"/>
      <c r="L81" s="18"/>
      <c r="M81" s="18"/>
    </row>
    <row r="82" spans="1:13" ht="12" customHeight="1" x14ac:dyDescent="0.2">
      <c r="A82" s="52">
        <v>1992</v>
      </c>
      <c r="B82" s="53">
        <v>19.882334269606442</v>
      </c>
      <c r="C82" s="53">
        <v>0</v>
      </c>
      <c r="D82" s="53">
        <v>19.882334269606442</v>
      </c>
      <c r="E82" s="54">
        <v>0.24012481001940147</v>
      </c>
      <c r="F82" s="13"/>
      <c r="G82" s="52">
        <v>1931</v>
      </c>
      <c r="H82" s="53">
        <v>27.417534769464368</v>
      </c>
      <c r="I82" s="55">
        <v>0.86419753086419893</v>
      </c>
      <c r="J82" s="56">
        <v>0.33112964697420733</v>
      </c>
      <c r="K82" s="18"/>
      <c r="L82" s="18"/>
      <c r="M82" s="18"/>
    </row>
    <row r="83" spans="1:13" ht="12" customHeight="1" x14ac:dyDescent="0.2">
      <c r="A83" s="52">
        <v>1993</v>
      </c>
      <c r="B83" s="53">
        <v>54.475695891779097</v>
      </c>
      <c r="C83" s="53">
        <v>0</v>
      </c>
      <c r="D83" s="53">
        <v>54.475695891779097</v>
      </c>
      <c r="E83" s="54">
        <v>0.65791903250940942</v>
      </c>
      <c r="F83" s="13"/>
      <c r="G83" s="52">
        <v>1932</v>
      </c>
      <c r="H83" s="53">
        <v>26.683151744443563</v>
      </c>
      <c r="I83" s="55">
        <v>0.87654320987654466</v>
      </c>
      <c r="J83" s="56">
        <v>0.3222602867686421</v>
      </c>
      <c r="K83" s="18"/>
      <c r="L83" s="18"/>
      <c r="M83" s="18"/>
    </row>
    <row r="84" spans="1:13" ht="12" customHeight="1" x14ac:dyDescent="0.2">
      <c r="A84" s="52">
        <v>1994</v>
      </c>
      <c r="B84" s="53">
        <v>37.91291003533378</v>
      </c>
      <c r="C84" s="53">
        <v>0</v>
      </c>
      <c r="D84" s="53">
        <v>37.91291003533378</v>
      </c>
      <c r="E84" s="54">
        <v>0.45788538690016645</v>
      </c>
      <c r="F84" s="13"/>
      <c r="G84" s="52">
        <v>2001</v>
      </c>
      <c r="H84" s="53">
        <v>25.934070485962057</v>
      </c>
      <c r="I84" s="55">
        <v>0.88888888888889039</v>
      </c>
      <c r="J84" s="56">
        <v>0.31321341166620842</v>
      </c>
      <c r="K84" s="18"/>
      <c r="L84" s="18"/>
      <c r="M84" s="18"/>
    </row>
    <row r="85" spans="1:13" ht="12" customHeight="1" x14ac:dyDescent="0.2">
      <c r="A85" s="52">
        <v>1995</v>
      </c>
      <c r="B85" s="53">
        <v>75.261277569988749</v>
      </c>
      <c r="C85" s="53">
        <v>0</v>
      </c>
      <c r="D85" s="53">
        <v>75.261277569988749</v>
      </c>
      <c r="E85" s="54">
        <v>0.90895262765686902</v>
      </c>
      <c r="F85" s="13"/>
      <c r="G85" s="52">
        <v>1934</v>
      </c>
      <c r="H85" s="53">
        <v>21.750147741411368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" customHeight="1" x14ac:dyDescent="0.2">
      <c r="A86" s="52">
        <v>1996</v>
      </c>
      <c r="B86" s="53">
        <v>63.7418823339328</v>
      </c>
      <c r="C86" s="53">
        <v>0</v>
      </c>
      <c r="D86" s="53">
        <v>63.7418823339328</v>
      </c>
      <c r="E86" s="54">
        <v>0.76982949678662804</v>
      </c>
      <c r="F86" s="13"/>
      <c r="G86" s="52">
        <v>1990</v>
      </c>
      <c r="H86" s="53">
        <v>19.897229916232536</v>
      </c>
      <c r="I86" s="55">
        <v>0.91358024691358175</v>
      </c>
      <c r="J86" s="56">
        <v>0.2403047091332432</v>
      </c>
      <c r="K86" s="18"/>
      <c r="L86" s="18"/>
      <c r="M86" s="18"/>
    </row>
    <row r="87" spans="1:13" ht="12" customHeight="1" x14ac:dyDescent="0.2">
      <c r="A87" s="52">
        <v>1997</v>
      </c>
      <c r="B87" s="53">
        <v>70.12752587418727</v>
      </c>
      <c r="C87" s="53">
        <v>0</v>
      </c>
      <c r="D87" s="53">
        <v>70.12752587418727</v>
      </c>
      <c r="E87" s="54">
        <v>0.84695079558197195</v>
      </c>
      <c r="F87" s="13"/>
      <c r="G87" s="52">
        <v>1992</v>
      </c>
      <c r="H87" s="53">
        <v>19.882334269606442</v>
      </c>
      <c r="I87" s="55">
        <v>0.92592592592592748</v>
      </c>
      <c r="J87" s="56">
        <v>0.24012481001940147</v>
      </c>
      <c r="K87" s="18"/>
      <c r="L87" s="18"/>
      <c r="M87" s="18"/>
    </row>
    <row r="88" spans="1:13" ht="12" customHeight="1" x14ac:dyDescent="0.2">
      <c r="A88" s="52">
        <v>1998</v>
      </c>
      <c r="B88" s="53">
        <v>72.782154992267024</v>
      </c>
      <c r="C88" s="53">
        <v>0</v>
      </c>
      <c r="D88" s="53">
        <v>72.782154992267024</v>
      </c>
      <c r="E88" s="54">
        <v>0.87901153372303176</v>
      </c>
      <c r="F88" s="13"/>
      <c r="G88" s="52">
        <v>1924</v>
      </c>
      <c r="H88" s="53">
        <v>19.655089486224149</v>
      </c>
      <c r="I88" s="55">
        <v>0.93827160493827311</v>
      </c>
      <c r="J88" s="56">
        <v>0.23738030780463948</v>
      </c>
      <c r="K88" s="18"/>
      <c r="L88" s="18"/>
      <c r="M88" s="18"/>
    </row>
    <row r="89" spans="1:13" ht="12" customHeight="1" x14ac:dyDescent="0.2">
      <c r="A89" s="52">
        <v>1999</v>
      </c>
      <c r="B89" s="53">
        <v>63.366913743052713</v>
      </c>
      <c r="C89" s="53">
        <v>0</v>
      </c>
      <c r="D89" s="53">
        <v>63.366913743052713</v>
      </c>
      <c r="E89" s="54">
        <v>0.76530089061657869</v>
      </c>
      <c r="F89" s="13"/>
      <c r="G89" s="52">
        <v>1929</v>
      </c>
      <c r="H89" s="53">
        <v>19.193505585639102</v>
      </c>
      <c r="I89" s="55">
        <v>0.95061728395061884</v>
      </c>
      <c r="J89" s="56">
        <v>0.23180562301496502</v>
      </c>
      <c r="K89" s="18"/>
      <c r="L89" s="18"/>
      <c r="M89" s="18"/>
    </row>
    <row r="90" spans="1:13" ht="12" customHeight="1" x14ac:dyDescent="0.2">
      <c r="A90" s="52">
        <v>2000</v>
      </c>
      <c r="B90" s="53">
        <v>61.308445681139574</v>
      </c>
      <c r="C90" s="53">
        <v>0</v>
      </c>
      <c r="D90" s="53">
        <v>61.308445681139574</v>
      </c>
      <c r="E90" s="54">
        <v>0.7404401652311543</v>
      </c>
      <c r="F90" s="13"/>
      <c r="G90" s="52">
        <v>1988</v>
      </c>
      <c r="H90" s="53">
        <v>17.758087662110562</v>
      </c>
      <c r="I90" s="55">
        <v>0.96296296296296457</v>
      </c>
      <c r="J90" s="56">
        <v>0.21446965775495849</v>
      </c>
      <c r="K90" s="18"/>
      <c r="L90" s="18"/>
      <c r="M90" s="18"/>
    </row>
    <row r="91" spans="1:13" ht="12" customHeight="1" x14ac:dyDescent="0.2">
      <c r="A91" s="52">
        <v>2001</v>
      </c>
      <c r="B91" s="53">
        <v>25.934070485962057</v>
      </c>
      <c r="C91" s="53">
        <v>0</v>
      </c>
      <c r="D91" s="53">
        <v>25.934070485962057</v>
      </c>
      <c r="E91" s="54">
        <v>0.31321341166620842</v>
      </c>
      <c r="F91" s="13"/>
      <c r="G91" s="52">
        <v>1987</v>
      </c>
      <c r="H91" s="53">
        <v>17.753228791474676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" customHeight="1" x14ac:dyDescent="0.2">
      <c r="A92" s="52">
        <v>2002</v>
      </c>
      <c r="B92" s="53">
        <v>53.04093622221302</v>
      </c>
      <c r="C92" s="53">
        <v>0</v>
      </c>
      <c r="D92" s="53">
        <v>53.04093622221302</v>
      </c>
      <c r="E92" s="54">
        <v>0.64059101717648581</v>
      </c>
      <c r="F92" s="13"/>
      <c r="G92" s="52">
        <v>1991</v>
      </c>
      <c r="H92" s="53">
        <v>12.441906680607577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50.902186699823012</v>
      </c>
      <c r="C93" s="58">
        <v>0</v>
      </c>
      <c r="D93" s="58">
        <v>50.902186699823012</v>
      </c>
      <c r="E93" s="59">
        <v>0.61476070893506052</v>
      </c>
      <c r="F93" s="29"/>
      <c r="G93" s="57">
        <v>1977</v>
      </c>
      <c r="H93" s="58">
        <v>8.8226802954555268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" customHeight="1" x14ac:dyDescent="0.2">
      <c r="A94" s="62" t="s">
        <v>11</v>
      </c>
      <c r="B94" s="63">
        <v>51.805712690597353</v>
      </c>
      <c r="C94" s="63">
        <v>0</v>
      </c>
      <c r="D94" s="63">
        <v>51.805712690597353</v>
      </c>
      <c r="E94" s="64">
        <v>0.62567285858209365</v>
      </c>
      <c r="F94" s="36"/>
      <c r="G94" s="62"/>
      <c r="H94" s="63">
        <v>51.805712690597389</v>
      </c>
      <c r="I94" s="63"/>
      <c r="J94" s="64">
        <v>0.62567285858209365</v>
      </c>
      <c r="K94" s="39"/>
      <c r="L94" s="39"/>
      <c r="M94" s="39"/>
    </row>
    <row r="95" spans="1:13" ht="12" customHeight="1" x14ac:dyDescent="0.2">
      <c r="A95" s="65" t="s">
        <v>12</v>
      </c>
      <c r="B95" s="66">
        <v>82.800000005474402</v>
      </c>
      <c r="C95" s="66">
        <v>0</v>
      </c>
      <c r="D95" s="66">
        <v>82.800000005474402</v>
      </c>
      <c r="E95" s="67">
        <v>1.000000000066116</v>
      </c>
      <c r="F95" s="36"/>
      <c r="G95" s="68"/>
      <c r="H95" s="66">
        <v>82.800000005474402</v>
      </c>
      <c r="I95" s="69"/>
      <c r="J95" s="67">
        <v>1.000000000066116</v>
      </c>
      <c r="K95" s="18"/>
      <c r="L95" s="18"/>
      <c r="M95" s="18"/>
    </row>
    <row r="96" spans="1:13" ht="12" customHeight="1" x14ac:dyDescent="0.2">
      <c r="A96" s="65" t="s">
        <v>13</v>
      </c>
      <c r="B96" s="66">
        <v>8.8226802954555268</v>
      </c>
      <c r="C96" s="66">
        <v>0</v>
      </c>
      <c r="D96" s="66">
        <v>8.8226802954555268</v>
      </c>
      <c r="E96" s="67">
        <v>0.1065541098484967</v>
      </c>
      <c r="F96" s="45"/>
      <c r="G96" s="68"/>
      <c r="H96" s="66">
        <v>8.8226802954555268</v>
      </c>
      <c r="I96" s="69"/>
      <c r="J96" s="67">
        <v>0.1065541098484967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3:M1032"/>
  <sheetViews>
    <sheetView zoomScale="130" zoomScaleNormal="130" workbookViewId="0">
      <selection activeCell="J101" sqref="J101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31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28.739700001900154</v>
      </c>
      <c r="C12" s="48">
        <v>0</v>
      </c>
      <c r="D12" s="48">
        <v>28.739700001900154</v>
      </c>
      <c r="E12" s="49">
        <v>0.99000000006545474</v>
      </c>
      <c r="F12" s="13"/>
      <c r="G12" s="47">
        <v>1938</v>
      </c>
      <c r="H12" s="48">
        <v>29.030000001919348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27.288200001804174</v>
      </c>
      <c r="C13" s="53">
        <v>0</v>
      </c>
      <c r="D13" s="53">
        <v>27.288200001804174</v>
      </c>
      <c r="E13" s="54">
        <v>0.94000000006214857</v>
      </c>
      <c r="F13" s="13"/>
      <c r="G13" s="52">
        <v>1938</v>
      </c>
      <c r="H13" s="53">
        <v>29.030000001919348</v>
      </c>
      <c r="I13" s="55">
        <v>1.2345679012345699E-2</v>
      </c>
      <c r="J13" s="56">
        <v>1.000000000066116</v>
      </c>
      <c r="K13" s="18"/>
      <c r="L13" s="18"/>
      <c r="M13" s="18"/>
    </row>
    <row r="14" spans="1:13" ht="12.75" customHeight="1" x14ac:dyDescent="0.2">
      <c r="A14" s="52">
        <v>1924</v>
      </c>
      <c r="B14" s="53">
        <v>9.5799000006333834</v>
      </c>
      <c r="C14" s="53">
        <v>0</v>
      </c>
      <c r="D14" s="53">
        <v>9.5799000006333834</v>
      </c>
      <c r="E14" s="54">
        <v>0.33000000002181823</v>
      </c>
      <c r="F14" s="13"/>
      <c r="G14" s="52">
        <v>1938</v>
      </c>
      <c r="H14" s="53">
        <v>29.030000001919348</v>
      </c>
      <c r="I14" s="55">
        <v>2.4691358024691398E-2</v>
      </c>
      <c r="J14" s="56">
        <v>1.000000000066116</v>
      </c>
      <c r="K14" s="18"/>
      <c r="L14" s="18"/>
      <c r="M14" s="18"/>
    </row>
    <row r="15" spans="1:13" ht="12.75" customHeight="1" x14ac:dyDescent="0.2">
      <c r="A15" s="52">
        <v>1925</v>
      </c>
      <c r="B15" s="53">
        <v>19.740400001305154</v>
      </c>
      <c r="C15" s="53">
        <v>0</v>
      </c>
      <c r="D15" s="53">
        <v>19.740400001305154</v>
      </c>
      <c r="E15" s="54">
        <v>0.68000000004495875</v>
      </c>
      <c r="F15" s="13"/>
      <c r="G15" s="52">
        <v>1938</v>
      </c>
      <c r="H15" s="53">
        <v>29.030000001919348</v>
      </c>
      <c r="I15" s="55">
        <v>3.7037037037037097E-2</v>
      </c>
      <c r="J15" s="56">
        <v>1.000000000066116</v>
      </c>
      <c r="K15" s="18"/>
      <c r="L15" s="18"/>
      <c r="M15" s="18"/>
    </row>
    <row r="16" spans="1:13" ht="12.75" customHeight="1" x14ac:dyDescent="0.2">
      <c r="A16" s="52">
        <v>1926</v>
      </c>
      <c r="B16" s="53">
        <v>19.740400001305151</v>
      </c>
      <c r="C16" s="53">
        <v>0</v>
      </c>
      <c r="D16" s="53">
        <v>19.740400001305151</v>
      </c>
      <c r="E16" s="54">
        <v>0.68000000004495864</v>
      </c>
      <c r="F16" s="13"/>
      <c r="G16" s="52">
        <v>1941</v>
      </c>
      <c r="H16" s="53">
        <v>29.030000001919337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29.030000001919333</v>
      </c>
      <c r="C17" s="53">
        <v>0</v>
      </c>
      <c r="D17" s="53">
        <v>29.030000001919333</v>
      </c>
      <c r="E17" s="54">
        <v>1.0000000000661156</v>
      </c>
      <c r="F17" s="13"/>
      <c r="G17" s="52">
        <v>1941</v>
      </c>
      <c r="H17" s="53">
        <v>29.030000001919337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28.73970000190014</v>
      </c>
      <c r="C18" s="53">
        <v>0</v>
      </c>
      <c r="D18" s="53">
        <v>28.73970000190014</v>
      </c>
      <c r="E18" s="54">
        <v>0.9900000000654543</v>
      </c>
      <c r="F18" s="13"/>
      <c r="G18" s="52">
        <v>1941</v>
      </c>
      <c r="H18" s="53">
        <v>29.030000001919337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9.5799000006333834</v>
      </c>
      <c r="C19" s="53">
        <v>0</v>
      </c>
      <c r="D19" s="53">
        <v>9.5799000006333834</v>
      </c>
      <c r="E19" s="54">
        <v>0.33000000002181823</v>
      </c>
      <c r="F19" s="13"/>
      <c r="G19" s="52">
        <v>1941</v>
      </c>
      <c r="H19" s="53">
        <v>29.030000001919337</v>
      </c>
      <c r="I19" s="55">
        <v>8.6419753086419887E-2</v>
      </c>
      <c r="J19" s="56">
        <v>1.0000000000661156</v>
      </c>
      <c r="K19" s="18"/>
      <c r="L19" s="18"/>
      <c r="M19" s="18"/>
    </row>
    <row r="20" spans="1:13" ht="12.75" customHeight="1" x14ac:dyDescent="0.2">
      <c r="A20" s="52">
        <v>1930</v>
      </c>
      <c r="B20" s="53">
        <v>19.740400001305154</v>
      </c>
      <c r="C20" s="53">
        <v>0</v>
      </c>
      <c r="D20" s="53">
        <v>19.740400001305154</v>
      </c>
      <c r="E20" s="54">
        <v>0.68000000004495875</v>
      </c>
      <c r="F20" s="13"/>
      <c r="G20" s="52">
        <v>1941</v>
      </c>
      <c r="H20" s="53">
        <v>29.030000001919337</v>
      </c>
      <c r="I20" s="55">
        <v>9.8765432098765593E-2</v>
      </c>
      <c r="J20" s="56">
        <v>1.0000000000661156</v>
      </c>
      <c r="K20" s="18"/>
      <c r="L20" s="18"/>
      <c r="M20" s="18"/>
    </row>
    <row r="21" spans="1:13" ht="12.75" customHeight="1" x14ac:dyDescent="0.2">
      <c r="A21" s="52">
        <v>1931</v>
      </c>
      <c r="B21" s="53">
        <v>9.5799000006333817</v>
      </c>
      <c r="C21" s="53">
        <v>0</v>
      </c>
      <c r="D21" s="53">
        <v>9.5799000006333817</v>
      </c>
      <c r="E21" s="54">
        <v>0.33000000002181817</v>
      </c>
      <c r="F21" s="13"/>
      <c r="G21" s="52">
        <v>1927</v>
      </c>
      <c r="H21" s="53">
        <v>29.030000001919333</v>
      </c>
      <c r="I21" s="55">
        <v>0.1111111111111113</v>
      </c>
      <c r="J21" s="56">
        <v>1.0000000000661156</v>
      </c>
      <c r="K21" s="18"/>
      <c r="L21" s="18"/>
      <c r="M21" s="18"/>
    </row>
    <row r="22" spans="1:13" ht="12.75" customHeight="1" x14ac:dyDescent="0.2">
      <c r="A22" s="52">
        <v>1932</v>
      </c>
      <c r="B22" s="53">
        <v>19.740400001305154</v>
      </c>
      <c r="C22" s="53">
        <v>0</v>
      </c>
      <c r="D22" s="53">
        <v>19.740400001305154</v>
      </c>
      <c r="E22" s="54">
        <v>0.68000000004495875</v>
      </c>
      <c r="F22" s="13"/>
      <c r="G22" s="52">
        <v>1927</v>
      </c>
      <c r="H22" s="53">
        <v>29.030000001919333</v>
      </c>
      <c r="I22" s="55">
        <v>0.12345679012345699</v>
      </c>
      <c r="J22" s="56">
        <v>1.0000000000661156</v>
      </c>
      <c r="K22" s="18"/>
      <c r="L22" s="18"/>
      <c r="M22" s="18"/>
    </row>
    <row r="23" spans="1:13" ht="12.75" customHeight="1" x14ac:dyDescent="0.2">
      <c r="A23" s="52">
        <v>1933</v>
      </c>
      <c r="B23" s="53">
        <v>9.5799000006333817</v>
      </c>
      <c r="C23" s="53">
        <v>0</v>
      </c>
      <c r="D23" s="53">
        <v>9.5799000006333817</v>
      </c>
      <c r="E23" s="54">
        <v>0.33000000002181817</v>
      </c>
      <c r="F23" s="13"/>
      <c r="G23" s="52">
        <v>1927</v>
      </c>
      <c r="H23" s="53">
        <v>29.030000001919333</v>
      </c>
      <c r="I23" s="55">
        <v>0.13580246913580268</v>
      </c>
      <c r="J23" s="56">
        <v>1.0000000000661156</v>
      </c>
      <c r="K23" s="18"/>
      <c r="L23" s="18"/>
      <c r="M23" s="18"/>
    </row>
    <row r="24" spans="1:13" ht="12.75" customHeight="1" x14ac:dyDescent="0.2">
      <c r="A24" s="52">
        <v>1934</v>
      </c>
      <c r="B24" s="53">
        <v>9.5799000006333834</v>
      </c>
      <c r="C24" s="53">
        <v>0</v>
      </c>
      <c r="D24" s="53">
        <v>9.5799000006333834</v>
      </c>
      <c r="E24" s="54">
        <v>0.33000000002181823</v>
      </c>
      <c r="F24" s="13"/>
      <c r="G24" s="52">
        <v>1927</v>
      </c>
      <c r="H24" s="53">
        <v>29.030000001919333</v>
      </c>
      <c r="I24" s="55">
        <v>0.14814814814814839</v>
      </c>
      <c r="J24" s="56">
        <v>1.0000000000661156</v>
      </c>
      <c r="K24" s="18"/>
      <c r="L24" s="18"/>
      <c r="M24" s="18"/>
    </row>
    <row r="25" spans="1:13" ht="12.75" customHeight="1" x14ac:dyDescent="0.2">
      <c r="A25" s="52">
        <v>1935</v>
      </c>
      <c r="B25" s="53">
        <v>27.288200001804174</v>
      </c>
      <c r="C25" s="53">
        <v>0</v>
      </c>
      <c r="D25" s="53">
        <v>27.288200001804174</v>
      </c>
      <c r="E25" s="54">
        <v>0.94000000006214857</v>
      </c>
      <c r="F25" s="13"/>
      <c r="G25" s="52">
        <v>1927</v>
      </c>
      <c r="H25" s="53">
        <v>29.030000001919333</v>
      </c>
      <c r="I25" s="55">
        <v>0.1604938271604941</v>
      </c>
      <c r="J25" s="56">
        <v>1.0000000000661156</v>
      </c>
      <c r="K25" s="18"/>
      <c r="L25" s="18"/>
      <c r="M25" s="18"/>
    </row>
    <row r="26" spans="1:13" ht="12.75" customHeight="1" x14ac:dyDescent="0.2">
      <c r="A26" s="52">
        <v>1936</v>
      </c>
      <c r="B26" s="53">
        <v>27.288200001804181</v>
      </c>
      <c r="C26" s="53">
        <v>0</v>
      </c>
      <c r="D26" s="53">
        <v>27.288200001804181</v>
      </c>
      <c r="E26" s="54">
        <v>0.94000000006214879</v>
      </c>
      <c r="F26" s="13"/>
      <c r="G26" s="52">
        <v>1942</v>
      </c>
      <c r="H26" s="53">
        <v>29.03000000191933</v>
      </c>
      <c r="I26" s="55">
        <v>0.17283950617283977</v>
      </c>
      <c r="J26" s="56">
        <v>1.0000000000661153</v>
      </c>
      <c r="K26" s="18"/>
      <c r="L26" s="18"/>
      <c r="M26" s="18"/>
    </row>
    <row r="27" spans="1:13" ht="12.75" customHeight="1" x14ac:dyDescent="0.2">
      <c r="A27" s="52">
        <v>1937</v>
      </c>
      <c r="B27" s="53">
        <v>27.288200001804181</v>
      </c>
      <c r="C27" s="53">
        <v>0</v>
      </c>
      <c r="D27" s="53">
        <v>27.288200001804181</v>
      </c>
      <c r="E27" s="54">
        <v>0.94000000006214879</v>
      </c>
      <c r="F27" s="13"/>
      <c r="G27" s="52">
        <v>1942</v>
      </c>
      <c r="H27" s="53">
        <v>29.03000000191933</v>
      </c>
      <c r="I27" s="55">
        <v>0.18518518518518548</v>
      </c>
      <c r="J27" s="56">
        <v>1.0000000000661153</v>
      </c>
      <c r="K27" s="18"/>
      <c r="L27" s="18"/>
      <c r="M27" s="18"/>
    </row>
    <row r="28" spans="1:13" ht="12.75" customHeight="1" x14ac:dyDescent="0.2">
      <c r="A28" s="52">
        <v>1938</v>
      </c>
      <c r="B28" s="53">
        <v>29.030000001919348</v>
      </c>
      <c r="C28" s="53">
        <v>0</v>
      </c>
      <c r="D28" s="53">
        <v>29.030000001919348</v>
      </c>
      <c r="E28" s="54">
        <v>1.000000000066116</v>
      </c>
      <c r="F28" s="13"/>
      <c r="G28" s="52">
        <v>1942</v>
      </c>
      <c r="H28" s="53">
        <v>29.03000000191933</v>
      </c>
      <c r="I28" s="55">
        <v>0.19753086419753119</v>
      </c>
      <c r="J28" s="56">
        <v>1.0000000000661153</v>
      </c>
      <c r="K28" s="18"/>
      <c r="L28" s="18"/>
      <c r="M28" s="18"/>
    </row>
    <row r="29" spans="1:13" ht="12.75" customHeight="1" x14ac:dyDescent="0.2">
      <c r="A29" s="52">
        <v>1939</v>
      </c>
      <c r="B29" s="53">
        <v>19.740400001305147</v>
      </c>
      <c r="C29" s="53">
        <v>0</v>
      </c>
      <c r="D29" s="53">
        <v>19.740400001305147</v>
      </c>
      <c r="E29" s="54">
        <v>0.68000000004495853</v>
      </c>
      <c r="F29" s="13"/>
      <c r="G29" s="52">
        <v>1942</v>
      </c>
      <c r="H29" s="53">
        <v>29.03000000191933</v>
      </c>
      <c r="I29" s="55">
        <v>0.20987654320987689</v>
      </c>
      <c r="J29" s="56">
        <v>1.0000000000661153</v>
      </c>
      <c r="K29" s="18"/>
      <c r="L29" s="18"/>
      <c r="M29" s="18"/>
    </row>
    <row r="30" spans="1:13" ht="12.75" customHeight="1" x14ac:dyDescent="0.2">
      <c r="A30" s="52">
        <v>1940</v>
      </c>
      <c r="B30" s="53">
        <v>28.739700001900147</v>
      </c>
      <c r="C30" s="53">
        <v>0</v>
      </c>
      <c r="D30" s="53">
        <v>28.739700001900147</v>
      </c>
      <c r="E30" s="54">
        <v>0.99000000006545452</v>
      </c>
      <c r="F30" s="13"/>
      <c r="G30" s="52">
        <v>1942</v>
      </c>
      <c r="H30" s="53">
        <v>29.03000000191933</v>
      </c>
      <c r="I30" s="55">
        <v>0.2222222222222226</v>
      </c>
      <c r="J30" s="56">
        <v>1.0000000000661153</v>
      </c>
      <c r="K30" s="18"/>
      <c r="L30" s="18"/>
      <c r="M30" s="18"/>
    </row>
    <row r="31" spans="1:13" ht="12.75" customHeight="1" x14ac:dyDescent="0.2">
      <c r="A31" s="52">
        <v>1941</v>
      </c>
      <c r="B31" s="53">
        <v>29.030000001919337</v>
      </c>
      <c r="C31" s="53">
        <v>0</v>
      </c>
      <c r="D31" s="53">
        <v>29.030000001919337</v>
      </c>
      <c r="E31" s="54">
        <v>1.0000000000661156</v>
      </c>
      <c r="F31" s="13"/>
      <c r="G31" s="52">
        <v>1942</v>
      </c>
      <c r="H31" s="53">
        <v>29.03000000191933</v>
      </c>
      <c r="I31" s="55">
        <v>0.23456790123456828</v>
      </c>
      <c r="J31" s="56">
        <v>1.0000000000661153</v>
      </c>
      <c r="K31" s="18"/>
      <c r="L31" s="18"/>
      <c r="M31" s="18"/>
    </row>
    <row r="32" spans="1:13" ht="12.75" customHeight="1" x14ac:dyDescent="0.2">
      <c r="A32" s="52">
        <v>1942</v>
      </c>
      <c r="B32" s="53">
        <v>29.03000000191933</v>
      </c>
      <c r="C32" s="53">
        <v>0</v>
      </c>
      <c r="D32" s="53">
        <v>29.03000000191933</v>
      </c>
      <c r="E32" s="54">
        <v>1.0000000000661153</v>
      </c>
      <c r="F32" s="13"/>
      <c r="G32" s="52">
        <v>1942</v>
      </c>
      <c r="H32" s="53">
        <v>29.03000000191933</v>
      </c>
      <c r="I32" s="55">
        <v>0.24691358024691398</v>
      </c>
      <c r="J32" s="56">
        <v>1.0000000000661153</v>
      </c>
      <c r="K32" s="18"/>
      <c r="L32" s="18"/>
      <c r="M32" s="18"/>
    </row>
    <row r="33" spans="1:13" ht="12.75" customHeight="1" x14ac:dyDescent="0.2">
      <c r="A33" s="52">
        <v>1943</v>
      </c>
      <c r="B33" s="53">
        <v>29.03000000191933</v>
      </c>
      <c r="C33" s="53">
        <v>0</v>
      </c>
      <c r="D33" s="53">
        <v>29.03000000191933</v>
      </c>
      <c r="E33" s="54">
        <v>1.0000000000661153</v>
      </c>
      <c r="F33" s="13"/>
      <c r="G33" s="52">
        <v>1942</v>
      </c>
      <c r="H33" s="53">
        <v>29.03000000191933</v>
      </c>
      <c r="I33" s="55">
        <v>0.25925925925925969</v>
      </c>
      <c r="J33" s="56">
        <v>1.0000000000661153</v>
      </c>
      <c r="K33" s="18"/>
      <c r="L33" s="18"/>
      <c r="M33" s="18"/>
    </row>
    <row r="34" spans="1:13" ht="12.75" customHeight="1" x14ac:dyDescent="0.2">
      <c r="A34" s="52">
        <v>1944</v>
      </c>
      <c r="B34" s="53">
        <v>19.740400001305147</v>
      </c>
      <c r="C34" s="53">
        <v>0</v>
      </c>
      <c r="D34" s="53">
        <v>19.740400001305147</v>
      </c>
      <c r="E34" s="54">
        <v>0.68000000004495853</v>
      </c>
      <c r="F34" s="13"/>
      <c r="G34" s="52">
        <v>1942</v>
      </c>
      <c r="H34" s="53">
        <v>29.03000000191933</v>
      </c>
      <c r="I34" s="55">
        <v>0.27160493827160537</v>
      </c>
      <c r="J34" s="56">
        <v>1.0000000000661153</v>
      </c>
      <c r="K34" s="18"/>
      <c r="L34" s="18"/>
      <c r="M34" s="18"/>
    </row>
    <row r="35" spans="1:13" ht="12.75" customHeight="1" x14ac:dyDescent="0.2">
      <c r="A35" s="52">
        <v>1945</v>
      </c>
      <c r="B35" s="53">
        <v>27.288200001804171</v>
      </c>
      <c r="C35" s="53">
        <v>0</v>
      </c>
      <c r="D35" s="53">
        <v>27.288200001804171</v>
      </c>
      <c r="E35" s="54">
        <v>0.94000000006214846</v>
      </c>
      <c r="F35" s="13"/>
      <c r="G35" s="52">
        <v>1942</v>
      </c>
      <c r="H35" s="53">
        <v>29.03000000191933</v>
      </c>
      <c r="I35" s="55">
        <v>0.2839506172839511</v>
      </c>
      <c r="J35" s="56">
        <v>1.0000000000661153</v>
      </c>
      <c r="K35" s="18"/>
      <c r="L35" s="18"/>
      <c r="M35" s="18"/>
    </row>
    <row r="36" spans="1:13" ht="12.75" customHeight="1" x14ac:dyDescent="0.2">
      <c r="A36" s="52">
        <v>1946</v>
      </c>
      <c r="B36" s="53">
        <v>27.288200001804181</v>
      </c>
      <c r="C36" s="53">
        <v>0</v>
      </c>
      <c r="D36" s="53">
        <v>27.288200001804181</v>
      </c>
      <c r="E36" s="54">
        <v>0.94000000006214879</v>
      </c>
      <c r="F36" s="13"/>
      <c r="G36" s="52">
        <v>1942</v>
      </c>
      <c r="H36" s="53">
        <v>29.03000000191933</v>
      </c>
      <c r="I36" s="55">
        <v>0.29629629629629678</v>
      </c>
      <c r="J36" s="56">
        <v>1.0000000000661153</v>
      </c>
      <c r="K36" s="18"/>
      <c r="L36" s="18"/>
      <c r="M36" s="18"/>
    </row>
    <row r="37" spans="1:13" ht="12.75" customHeight="1" x14ac:dyDescent="0.2">
      <c r="A37" s="52">
        <v>1947</v>
      </c>
      <c r="B37" s="53">
        <v>19.740400001305147</v>
      </c>
      <c r="C37" s="53">
        <v>0</v>
      </c>
      <c r="D37" s="53">
        <v>19.740400001305147</v>
      </c>
      <c r="E37" s="54">
        <v>0.68000000004495853</v>
      </c>
      <c r="F37" s="13"/>
      <c r="G37" s="52">
        <v>1942</v>
      </c>
      <c r="H37" s="53">
        <v>29.03000000191933</v>
      </c>
      <c r="I37" s="55">
        <v>0.30864197530864246</v>
      </c>
      <c r="J37" s="56">
        <v>1.0000000000661153</v>
      </c>
      <c r="K37" s="18"/>
      <c r="L37" s="18"/>
      <c r="M37" s="18"/>
    </row>
    <row r="38" spans="1:13" ht="12.75" customHeight="1" x14ac:dyDescent="0.2">
      <c r="A38" s="52">
        <v>1948</v>
      </c>
      <c r="B38" s="53">
        <v>27.288200001804171</v>
      </c>
      <c r="C38" s="53">
        <v>0</v>
      </c>
      <c r="D38" s="53">
        <v>27.288200001804171</v>
      </c>
      <c r="E38" s="54">
        <v>0.94000000006214846</v>
      </c>
      <c r="F38" s="13"/>
      <c r="G38" s="52">
        <v>2003</v>
      </c>
      <c r="H38" s="53">
        <v>28.811850181283521</v>
      </c>
      <c r="I38" s="55">
        <v>0.32098765432098819</v>
      </c>
      <c r="J38" s="56">
        <v>0.99248536621713812</v>
      </c>
      <c r="K38" s="18"/>
      <c r="L38" s="18"/>
      <c r="M38" s="18"/>
    </row>
    <row r="39" spans="1:13" ht="12.75" customHeight="1" x14ac:dyDescent="0.2">
      <c r="A39" s="52">
        <v>1949</v>
      </c>
      <c r="B39" s="53">
        <v>19.740400001305147</v>
      </c>
      <c r="C39" s="53">
        <v>0</v>
      </c>
      <c r="D39" s="53">
        <v>19.740400001305147</v>
      </c>
      <c r="E39" s="54">
        <v>0.68000000004495853</v>
      </c>
      <c r="F39" s="13"/>
      <c r="G39" s="52">
        <v>1922</v>
      </c>
      <c r="H39" s="53">
        <v>28.739700001900154</v>
      </c>
      <c r="I39" s="55">
        <v>0.33333333333333387</v>
      </c>
      <c r="J39" s="56">
        <v>0.99000000006545474</v>
      </c>
      <c r="K39" s="18"/>
      <c r="L39" s="18"/>
      <c r="M39" s="18"/>
    </row>
    <row r="40" spans="1:13" ht="12.75" customHeight="1" x14ac:dyDescent="0.2">
      <c r="A40" s="52">
        <v>1950</v>
      </c>
      <c r="B40" s="53">
        <v>27.288200001804171</v>
      </c>
      <c r="C40" s="53">
        <v>0</v>
      </c>
      <c r="D40" s="53">
        <v>27.288200001804171</v>
      </c>
      <c r="E40" s="54">
        <v>0.94000000006214846</v>
      </c>
      <c r="F40" s="13"/>
      <c r="G40" s="52">
        <v>1922</v>
      </c>
      <c r="H40" s="53">
        <v>28.739700001900154</v>
      </c>
      <c r="I40" s="55">
        <v>0.34567901234567955</v>
      </c>
      <c r="J40" s="56">
        <v>0.99000000006545474</v>
      </c>
      <c r="K40" s="18"/>
      <c r="L40" s="18"/>
      <c r="M40" s="18"/>
    </row>
    <row r="41" spans="1:13" ht="12.75" customHeight="1" x14ac:dyDescent="0.2">
      <c r="A41" s="52">
        <v>1951</v>
      </c>
      <c r="B41" s="53">
        <v>28.739700001900147</v>
      </c>
      <c r="C41" s="53">
        <v>0</v>
      </c>
      <c r="D41" s="53">
        <v>28.739700001900147</v>
      </c>
      <c r="E41" s="54">
        <v>0.99000000006545452</v>
      </c>
      <c r="F41" s="13"/>
      <c r="G41" s="52">
        <v>1922</v>
      </c>
      <c r="H41" s="53">
        <v>28.739700001900154</v>
      </c>
      <c r="I41" s="55">
        <v>0.35802469135802528</v>
      </c>
      <c r="J41" s="56">
        <v>0.99000000006545474</v>
      </c>
      <c r="K41" s="18"/>
      <c r="L41" s="18"/>
      <c r="M41" s="18"/>
    </row>
    <row r="42" spans="1:13" ht="12.75" customHeight="1" x14ac:dyDescent="0.2">
      <c r="A42" s="52">
        <v>1952</v>
      </c>
      <c r="B42" s="53">
        <v>29.030000001919337</v>
      </c>
      <c r="C42" s="53">
        <v>0</v>
      </c>
      <c r="D42" s="53">
        <v>29.030000001919337</v>
      </c>
      <c r="E42" s="54">
        <v>1.0000000000661156</v>
      </c>
      <c r="F42" s="13"/>
      <c r="G42" s="52">
        <v>1940</v>
      </c>
      <c r="H42" s="53">
        <v>28.739700001900147</v>
      </c>
      <c r="I42" s="55">
        <v>0.37037037037037096</v>
      </c>
      <c r="J42" s="56">
        <v>0.99000000006545452</v>
      </c>
      <c r="K42" s="18"/>
      <c r="L42" s="18"/>
      <c r="M42" s="18"/>
    </row>
    <row r="43" spans="1:13" ht="12.75" customHeight="1" x14ac:dyDescent="0.2">
      <c r="A43" s="52">
        <v>1953</v>
      </c>
      <c r="B43" s="53">
        <v>29.03000000191933</v>
      </c>
      <c r="C43" s="53">
        <v>0</v>
      </c>
      <c r="D43" s="53">
        <v>29.03000000191933</v>
      </c>
      <c r="E43" s="54">
        <v>1.0000000000661153</v>
      </c>
      <c r="F43" s="13"/>
      <c r="G43" s="52">
        <v>1940</v>
      </c>
      <c r="H43" s="53">
        <v>28.739700001900147</v>
      </c>
      <c r="I43" s="55">
        <v>0.38271604938271669</v>
      </c>
      <c r="J43" s="56">
        <v>0.99000000006545452</v>
      </c>
      <c r="K43" s="18"/>
      <c r="L43" s="18"/>
      <c r="M43" s="18"/>
    </row>
    <row r="44" spans="1:13" ht="12.75" customHeight="1" x14ac:dyDescent="0.2">
      <c r="A44" s="52">
        <v>1954</v>
      </c>
      <c r="B44" s="53">
        <v>28.73970000190014</v>
      </c>
      <c r="C44" s="53">
        <v>0</v>
      </c>
      <c r="D44" s="53">
        <v>28.73970000190014</v>
      </c>
      <c r="E44" s="54">
        <v>0.9900000000654543</v>
      </c>
      <c r="F44" s="13"/>
      <c r="G44" s="52">
        <v>1940</v>
      </c>
      <c r="H44" s="53">
        <v>28.739700001900147</v>
      </c>
      <c r="I44" s="55">
        <v>0.39506172839506237</v>
      </c>
      <c r="J44" s="56">
        <v>0.99000000006545452</v>
      </c>
      <c r="K44" s="18"/>
      <c r="L44" s="18"/>
      <c r="M44" s="18"/>
    </row>
    <row r="45" spans="1:13" ht="12.75" customHeight="1" x14ac:dyDescent="0.2">
      <c r="A45" s="52">
        <v>1955</v>
      </c>
      <c r="B45" s="53">
        <v>19.740400001305154</v>
      </c>
      <c r="C45" s="53">
        <v>0</v>
      </c>
      <c r="D45" s="53">
        <v>19.740400001305154</v>
      </c>
      <c r="E45" s="54">
        <v>0.68000000004495875</v>
      </c>
      <c r="F45" s="13"/>
      <c r="G45" s="52">
        <v>1940</v>
      </c>
      <c r="H45" s="53">
        <v>28.739700001900147</v>
      </c>
      <c r="I45" s="55">
        <v>0.40740740740740805</v>
      </c>
      <c r="J45" s="56">
        <v>0.99000000006545452</v>
      </c>
      <c r="K45" s="18"/>
      <c r="L45" s="18"/>
      <c r="M45" s="18"/>
    </row>
    <row r="46" spans="1:13" ht="12.75" customHeight="1" x14ac:dyDescent="0.2">
      <c r="A46" s="52">
        <v>1956</v>
      </c>
      <c r="B46" s="53">
        <v>29.030000001919333</v>
      </c>
      <c r="C46" s="53">
        <v>0</v>
      </c>
      <c r="D46" s="53">
        <v>29.030000001919333</v>
      </c>
      <c r="E46" s="54">
        <v>1.0000000000661156</v>
      </c>
      <c r="F46" s="13"/>
      <c r="G46" s="52">
        <v>1928</v>
      </c>
      <c r="H46" s="53">
        <v>28.73970000190014</v>
      </c>
      <c r="I46" s="55">
        <v>0.41975308641975378</v>
      </c>
      <c r="J46" s="56">
        <v>0.9900000000654543</v>
      </c>
      <c r="K46" s="18"/>
      <c r="L46" s="18"/>
      <c r="M46" s="18"/>
    </row>
    <row r="47" spans="1:13" ht="12.75" customHeight="1" x14ac:dyDescent="0.2">
      <c r="A47" s="52">
        <v>1957</v>
      </c>
      <c r="B47" s="53">
        <v>28.73970000190014</v>
      </c>
      <c r="C47" s="53">
        <v>0</v>
      </c>
      <c r="D47" s="53">
        <v>28.73970000190014</v>
      </c>
      <c r="E47" s="54">
        <v>0.9900000000654543</v>
      </c>
      <c r="F47" s="13"/>
      <c r="G47" s="52">
        <v>1928</v>
      </c>
      <c r="H47" s="53">
        <v>28.73970000190014</v>
      </c>
      <c r="I47" s="55">
        <v>0.43209876543209946</v>
      </c>
      <c r="J47" s="56">
        <v>0.9900000000654543</v>
      </c>
      <c r="K47" s="18"/>
      <c r="L47" s="18"/>
      <c r="M47" s="18"/>
    </row>
    <row r="48" spans="1:13" ht="12.75" customHeight="1" x14ac:dyDescent="0.2">
      <c r="A48" s="52">
        <v>1958</v>
      </c>
      <c r="B48" s="53">
        <v>29.030000001919337</v>
      </c>
      <c r="C48" s="53">
        <v>0</v>
      </c>
      <c r="D48" s="53">
        <v>29.030000001919337</v>
      </c>
      <c r="E48" s="54">
        <v>1.0000000000661156</v>
      </c>
      <c r="F48" s="13"/>
      <c r="G48" s="52">
        <v>1928</v>
      </c>
      <c r="H48" s="53">
        <v>28.73970000190014</v>
      </c>
      <c r="I48" s="55">
        <v>0.4444444444444452</v>
      </c>
      <c r="J48" s="56">
        <v>0.9900000000654543</v>
      </c>
      <c r="K48" s="18"/>
      <c r="L48" s="18"/>
      <c r="M48" s="18"/>
    </row>
    <row r="49" spans="1:13" ht="12.75" customHeight="1" x14ac:dyDescent="0.2">
      <c r="A49" s="52">
        <v>1959</v>
      </c>
      <c r="B49" s="53">
        <v>27.288200001804178</v>
      </c>
      <c r="C49" s="53">
        <v>0</v>
      </c>
      <c r="D49" s="53">
        <v>27.288200001804178</v>
      </c>
      <c r="E49" s="54">
        <v>0.94000000006214868</v>
      </c>
      <c r="F49" s="13"/>
      <c r="G49" s="52">
        <v>1928</v>
      </c>
      <c r="H49" s="53">
        <v>28.73970000190014</v>
      </c>
      <c r="I49" s="55">
        <v>0.45679012345679088</v>
      </c>
      <c r="J49" s="56">
        <v>0.9900000000654543</v>
      </c>
      <c r="K49" s="18"/>
      <c r="L49" s="18"/>
      <c r="M49" s="18"/>
    </row>
    <row r="50" spans="1:13" ht="12.75" customHeight="1" x14ac:dyDescent="0.2">
      <c r="A50" s="52">
        <v>1960</v>
      </c>
      <c r="B50" s="53">
        <v>19.740400001305147</v>
      </c>
      <c r="C50" s="53">
        <v>0</v>
      </c>
      <c r="D50" s="53">
        <v>19.740400001305147</v>
      </c>
      <c r="E50" s="54">
        <v>0.68000000004495853</v>
      </c>
      <c r="F50" s="13"/>
      <c r="G50" s="52">
        <v>1936</v>
      </c>
      <c r="H50" s="53">
        <v>27.288200001804181</v>
      </c>
      <c r="I50" s="55">
        <v>0.46913580246913655</v>
      </c>
      <c r="J50" s="56">
        <v>0.94000000006214879</v>
      </c>
      <c r="K50" s="18"/>
      <c r="L50" s="18"/>
      <c r="M50" s="18"/>
    </row>
    <row r="51" spans="1:13" ht="12.75" customHeight="1" x14ac:dyDescent="0.2">
      <c r="A51" s="52">
        <v>1961</v>
      </c>
      <c r="B51" s="53">
        <v>19.740400001305151</v>
      </c>
      <c r="C51" s="53">
        <v>0</v>
      </c>
      <c r="D51" s="53">
        <v>19.740400001305151</v>
      </c>
      <c r="E51" s="54">
        <v>0.68000000004495864</v>
      </c>
      <c r="F51" s="13"/>
      <c r="G51" s="52">
        <v>1936</v>
      </c>
      <c r="H51" s="53">
        <v>27.288200001804181</v>
      </c>
      <c r="I51" s="55">
        <v>0.48148148148148229</v>
      </c>
      <c r="J51" s="56">
        <v>0.94000000006214879</v>
      </c>
      <c r="K51" s="18"/>
      <c r="L51" s="18"/>
      <c r="M51" s="18"/>
    </row>
    <row r="52" spans="1:13" ht="12.75" customHeight="1" x14ac:dyDescent="0.2">
      <c r="A52" s="52">
        <v>1962</v>
      </c>
      <c r="B52" s="53">
        <v>27.288200001804171</v>
      </c>
      <c r="C52" s="53">
        <v>0</v>
      </c>
      <c r="D52" s="53">
        <v>27.288200001804171</v>
      </c>
      <c r="E52" s="54">
        <v>0.94000000006214846</v>
      </c>
      <c r="F52" s="13"/>
      <c r="G52" s="52">
        <v>1936</v>
      </c>
      <c r="H52" s="53">
        <v>27.288200001804181</v>
      </c>
      <c r="I52" s="55">
        <v>0.49382716049382797</v>
      </c>
      <c r="J52" s="56">
        <v>0.94000000006214879</v>
      </c>
      <c r="K52" s="18"/>
      <c r="L52" s="18"/>
      <c r="M52" s="18"/>
    </row>
    <row r="53" spans="1:13" ht="12.75" customHeight="1" x14ac:dyDescent="0.2">
      <c r="A53" s="52">
        <v>1963</v>
      </c>
      <c r="B53" s="53">
        <v>29.030000001919348</v>
      </c>
      <c r="C53" s="53">
        <v>0</v>
      </c>
      <c r="D53" s="53">
        <v>29.030000001919348</v>
      </c>
      <c r="E53" s="54">
        <v>1.000000000066116</v>
      </c>
      <c r="F53" s="13"/>
      <c r="G53" s="52">
        <v>1959</v>
      </c>
      <c r="H53" s="53">
        <v>27.288200001804178</v>
      </c>
      <c r="I53" s="55">
        <v>0.50617283950617364</v>
      </c>
      <c r="J53" s="56">
        <v>0.94000000006214868</v>
      </c>
      <c r="K53" s="18"/>
      <c r="L53" s="18"/>
      <c r="M53" s="18"/>
    </row>
    <row r="54" spans="1:13" ht="12.75" customHeight="1" x14ac:dyDescent="0.2">
      <c r="A54" s="52">
        <v>1964</v>
      </c>
      <c r="B54" s="53">
        <v>19.740400001305147</v>
      </c>
      <c r="C54" s="53">
        <v>0</v>
      </c>
      <c r="D54" s="53">
        <v>19.740400001305147</v>
      </c>
      <c r="E54" s="54">
        <v>0.68000000004495853</v>
      </c>
      <c r="F54" s="13"/>
      <c r="G54" s="52">
        <v>1959</v>
      </c>
      <c r="H54" s="53">
        <v>27.288200001804178</v>
      </c>
      <c r="I54" s="55">
        <v>0.51851851851851938</v>
      </c>
      <c r="J54" s="56">
        <v>0.94000000006214868</v>
      </c>
      <c r="K54" s="18"/>
      <c r="L54" s="18"/>
      <c r="M54" s="18"/>
    </row>
    <row r="55" spans="1:13" ht="12" customHeight="1" x14ac:dyDescent="0.2">
      <c r="A55" s="47">
        <v>1965</v>
      </c>
      <c r="B55" s="48">
        <v>29.030000001919333</v>
      </c>
      <c r="C55" s="48">
        <v>0</v>
      </c>
      <c r="D55" s="48">
        <v>29.030000001919333</v>
      </c>
      <c r="E55" s="49">
        <v>1.0000000000661156</v>
      </c>
      <c r="F55" s="13"/>
      <c r="G55" s="47">
        <v>1959</v>
      </c>
      <c r="H55" s="48">
        <v>27.288200001804178</v>
      </c>
      <c r="I55" s="50">
        <v>0.53086419753086511</v>
      </c>
      <c r="J55" s="51">
        <v>0.94000000006214868</v>
      </c>
      <c r="K55" s="18"/>
      <c r="L55" s="18"/>
      <c r="M55" s="18"/>
    </row>
    <row r="56" spans="1:13" ht="12" customHeight="1" x14ac:dyDescent="0.2">
      <c r="A56" s="52">
        <v>1966</v>
      </c>
      <c r="B56" s="53">
        <v>27.288200001804178</v>
      </c>
      <c r="C56" s="53">
        <v>0</v>
      </c>
      <c r="D56" s="53">
        <v>27.288200001804178</v>
      </c>
      <c r="E56" s="54">
        <v>0.94000000006214868</v>
      </c>
      <c r="F56" s="13"/>
      <c r="G56" s="52">
        <v>1959</v>
      </c>
      <c r="H56" s="53">
        <v>27.288200001804178</v>
      </c>
      <c r="I56" s="55">
        <v>0.54320987654321073</v>
      </c>
      <c r="J56" s="56">
        <v>0.94000000006214868</v>
      </c>
      <c r="K56" s="18"/>
      <c r="L56" s="18"/>
      <c r="M56" s="18"/>
    </row>
    <row r="57" spans="1:13" ht="12" customHeight="1" x14ac:dyDescent="0.2">
      <c r="A57" s="52">
        <v>1967</v>
      </c>
      <c r="B57" s="53">
        <v>29.030000001919348</v>
      </c>
      <c r="C57" s="53">
        <v>0</v>
      </c>
      <c r="D57" s="53">
        <v>29.030000001919348</v>
      </c>
      <c r="E57" s="54">
        <v>1.000000000066116</v>
      </c>
      <c r="F57" s="13"/>
      <c r="G57" s="52">
        <v>1923</v>
      </c>
      <c r="H57" s="53">
        <v>27.288200001804174</v>
      </c>
      <c r="I57" s="55">
        <v>0.55555555555555647</v>
      </c>
      <c r="J57" s="56">
        <v>0.94000000006214857</v>
      </c>
      <c r="K57" s="18"/>
      <c r="L57" s="18"/>
      <c r="M57" s="18"/>
    </row>
    <row r="58" spans="1:13" ht="12" customHeight="1" x14ac:dyDescent="0.2">
      <c r="A58" s="52">
        <v>1968</v>
      </c>
      <c r="B58" s="53">
        <v>27.288200001804178</v>
      </c>
      <c r="C58" s="53">
        <v>0</v>
      </c>
      <c r="D58" s="53">
        <v>27.288200001804178</v>
      </c>
      <c r="E58" s="54">
        <v>0.94000000006214868</v>
      </c>
      <c r="F58" s="13"/>
      <c r="G58" s="52">
        <v>1923</v>
      </c>
      <c r="H58" s="53">
        <v>27.288200001804174</v>
      </c>
      <c r="I58" s="55">
        <v>0.5679012345679022</v>
      </c>
      <c r="J58" s="56">
        <v>0.94000000006214857</v>
      </c>
      <c r="K58" s="18"/>
      <c r="L58" s="18"/>
      <c r="M58" s="18"/>
    </row>
    <row r="59" spans="1:13" ht="12" customHeight="1" x14ac:dyDescent="0.2">
      <c r="A59" s="52">
        <v>1969</v>
      </c>
      <c r="B59" s="53">
        <v>29.030000001919348</v>
      </c>
      <c r="C59" s="53">
        <v>0</v>
      </c>
      <c r="D59" s="53">
        <v>29.030000001919348</v>
      </c>
      <c r="E59" s="54">
        <v>1.000000000066116</v>
      </c>
      <c r="F59" s="13"/>
      <c r="G59" s="52">
        <v>1923</v>
      </c>
      <c r="H59" s="53">
        <v>27.288200001804174</v>
      </c>
      <c r="I59" s="55">
        <v>0.58024691358024783</v>
      </c>
      <c r="J59" s="56">
        <v>0.94000000006214857</v>
      </c>
      <c r="K59" s="18"/>
      <c r="L59" s="18"/>
      <c r="M59" s="18"/>
    </row>
    <row r="60" spans="1:13" ht="12" customHeight="1" x14ac:dyDescent="0.2">
      <c r="A60" s="52">
        <v>1970</v>
      </c>
      <c r="B60" s="53">
        <v>29.03000000191933</v>
      </c>
      <c r="C60" s="53">
        <v>0</v>
      </c>
      <c r="D60" s="53">
        <v>29.03000000191933</v>
      </c>
      <c r="E60" s="54">
        <v>1.0000000000661153</v>
      </c>
      <c r="F60" s="13"/>
      <c r="G60" s="52">
        <v>1945</v>
      </c>
      <c r="H60" s="53">
        <v>27.288200001804171</v>
      </c>
      <c r="I60" s="55">
        <v>0.59259259259259356</v>
      </c>
      <c r="J60" s="56">
        <v>0.94000000006214846</v>
      </c>
      <c r="K60" s="18"/>
      <c r="L60" s="18"/>
      <c r="M60" s="18"/>
    </row>
    <row r="61" spans="1:13" ht="12" customHeight="1" x14ac:dyDescent="0.2">
      <c r="A61" s="52">
        <v>1971</v>
      </c>
      <c r="B61" s="53">
        <v>29.03000000191933</v>
      </c>
      <c r="C61" s="53">
        <v>0</v>
      </c>
      <c r="D61" s="53">
        <v>29.03000000191933</v>
      </c>
      <c r="E61" s="54">
        <v>1.0000000000661153</v>
      </c>
      <c r="F61" s="13"/>
      <c r="G61" s="52">
        <v>1945</v>
      </c>
      <c r="H61" s="53">
        <v>27.288200001804171</v>
      </c>
      <c r="I61" s="55">
        <v>0.60493827160493929</v>
      </c>
      <c r="J61" s="56">
        <v>0.94000000006214846</v>
      </c>
      <c r="K61" s="18"/>
      <c r="L61" s="18"/>
      <c r="M61" s="18"/>
    </row>
    <row r="62" spans="1:13" ht="12" customHeight="1" x14ac:dyDescent="0.2">
      <c r="A62" s="52">
        <v>1972</v>
      </c>
      <c r="B62" s="53">
        <v>27.288200001804178</v>
      </c>
      <c r="C62" s="53">
        <v>0</v>
      </c>
      <c r="D62" s="53">
        <v>27.288200001804178</v>
      </c>
      <c r="E62" s="54">
        <v>0.94000000006214868</v>
      </c>
      <c r="F62" s="13"/>
      <c r="G62" s="52">
        <v>1945</v>
      </c>
      <c r="H62" s="53">
        <v>27.288200001804171</v>
      </c>
      <c r="I62" s="55">
        <v>0.61728395061728492</v>
      </c>
      <c r="J62" s="56">
        <v>0.94000000006214846</v>
      </c>
      <c r="K62" s="18"/>
      <c r="L62" s="18"/>
      <c r="M62" s="18"/>
    </row>
    <row r="63" spans="1:13" ht="12" customHeight="1" x14ac:dyDescent="0.2">
      <c r="A63" s="52">
        <v>1973</v>
      </c>
      <c r="B63" s="53">
        <v>28.739700001900147</v>
      </c>
      <c r="C63" s="53">
        <v>0</v>
      </c>
      <c r="D63" s="53">
        <v>28.739700001900147</v>
      </c>
      <c r="E63" s="54">
        <v>0.99000000006545452</v>
      </c>
      <c r="F63" s="13"/>
      <c r="G63" s="52">
        <v>1945</v>
      </c>
      <c r="H63" s="53">
        <v>27.288200001804171</v>
      </c>
      <c r="I63" s="55">
        <v>0.62962962962963065</v>
      </c>
      <c r="J63" s="56">
        <v>0.94000000006214846</v>
      </c>
      <c r="K63" s="18"/>
      <c r="L63" s="18"/>
      <c r="M63" s="18"/>
    </row>
    <row r="64" spans="1:13" ht="12" customHeight="1" x14ac:dyDescent="0.2">
      <c r="A64" s="52">
        <v>1974</v>
      </c>
      <c r="B64" s="53">
        <v>29.030000001919337</v>
      </c>
      <c r="C64" s="53">
        <v>0</v>
      </c>
      <c r="D64" s="53">
        <v>29.030000001919337</v>
      </c>
      <c r="E64" s="54">
        <v>1.0000000000661156</v>
      </c>
      <c r="F64" s="13"/>
      <c r="G64" s="52">
        <v>1925</v>
      </c>
      <c r="H64" s="53">
        <v>19.740400001305154</v>
      </c>
      <c r="I64" s="55">
        <v>0.64197530864197638</v>
      </c>
      <c r="J64" s="56">
        <v>0.68000000004495875</v>
      </c>
      <c r="K64" s="18"/>
      <c r="L64" s="18"/>
      <c r="M64" s="18"/>
    </row>
    <row r="65" spans="1:13" ht="12" customHeight="1" x14ac:dyDescent="0.2">
      <c r="A65" s="52">
        <v>1975</v>
      </c>
      <c r="B65" s="53">
        <v>29.03000000191933</v>
      </c>
      <c r="C65" s="53">
        <v>0</v>
      </c>
      <c r="D65" s="53">
        <v>29.03000000191933</v>
      </c>
      <c r="E65" s="54">
        <v>1.0000000000661153</v>
      </c>
      <c r="F65" s="13"/>
      <c r="G65" s="52">
        <v>1925</v>
      </c>
      <c r="H65" s="53">
        <v>19.740400001305154</v>
      </c>
      <c r="I65" s="55">
        <v>0.65432098765432201</v>
      </c>
      <c r="J65" s="56">
        <v>0.68000000004495875</v>
      </c>
      <c r="K65" s="18"/>
      <c r="L65" s="18"/>
      <c r="M65" s="18"/>
    </row>
    <row r="66" spans="1:13" ht="12" customHeight="1" x14ac:dyDescent="0.2">
      <c r="A66" s="52">
        <v>1976</v>
      </c>
      <c r="B66" s="53">
        <v>9.5799000006333817</v>
      </c>
      <c r="C66" s="53">
        <v>0</v>
      </c>
      <c r="D66" s="53">
        <v>9.5799000006333817</v>
      </c>
      <c r="E66" s="54">
        <v>0.33000000002181817</v>
      </c>
      <c r="F66" s="13"/>
      <c r="G66" s="52">
        <v>1925</v>
      </c>
      <c r="H66" s="53">
        <v>19.740400001305154</v>
      </c>
      <c r="I66" s="55">
        <v>0.66666666666666774</v>
      </c>
      <c r="J66" s="56">
        <v>0.68000000004495875</v>
      </c>
      <c r="K66" s="18"/>
      <c r="L66" s="18"/>
      <c r="M66" s="18"/>
    </row>
    <row r="67" spans="1:13" ht="12" customHeight="1" x14ac:dyDescent="0.2">
      <c r="A67" s="52">
        <v>1977</v>
      </c>
      <c r="B67" s="53">
        <v>9.5799000006333799</v>
      </c>
      <c r="C67" s="53">
        <v>0</v>
      </c>
      <c r="D67" s="53">
        <v>9.5799000006333799</v>
      </c>
      <c r="E67" s="54">
        <v>0.33000000002181812</v>
      </c>
      <c r="F67" s="13"/>
      <c r="G67" s="52">
        <v>1925</v>
      </c>
      <c r="H67" s="53">
        <v>19.740400001305154</v>
      </c>
      <c r="I67" s="55">
        <v>0.67901234567901347</v>
      </c>
      <c r="J67" s="56">
        <v>0.68000000004495875</v>
      </c>
      <c r="K67" s="18"/>
      <c r="L67" s="18"/>
      <c r="M67" s="18"/>
    </row>
    <row r="68" spans="1:13" ht="12" customHeight="1" x14ac:dyDescent="0.2">
      <c r="A68" s="52">
        <v>1978</v>
      </c>
      <c r="B68" s="53">
        <v>28.739700001900154</v>
      </c>
      <c r="C68" s="53">
        <v>0</v>
      </c>
      <c r="D68" s="53">
        <v>28.739700001900154</v>
      </c>
      <c r="E68" s="54">
        <v>0.99000000006545474</v>
      </c>
      <c r="F68" s="13"/>
      <c r="G68" s="52">
        <v>1925</v>
      </c>
      <c r="H68" s="53">
        <v>19.740400001305154</v>
      </c>
      <c r="I68" s="55">
        <v>0.6913580246913591</v>
      </c>
      <c r="J68" s="56">
        <v>0.68000000004495875</v>
      </c>
      <c r="K68" s="18"/>
      <c r="L68" s="18"/>
      <c r="M68" s="18"/>
    </row>
    <row r="69" spans="1:13" ht="12" customHeight="1" x14ac:dyDescent="0.2">
      <c r="A69" s="52">
        <v>1979</v>
      </c>
      <c r="B69" s="53">
        <v>27.288200001804174</v>
      </c>
      <c r="C69" s="53">
        <v>0</v>
      </c>
      <c r="D69" s="53">
        <v>27.288200001804174</v>
      </c>
      <c r="E69" s="54">
        <v>0.94000000006214857</v>
      </c>
      <c r="F69" s="13"/>
      <c r="G69" s="52">
        <v>1925</v>
      </c>
      <c r="H69" s="53">
        <v>19.740400001305154</v>
      </c>
      <c r="I69" s="55">
        <v>0.70370370370370483</v>
      </c>
      <c r="J69" s="56">
        <v>0.68000000004495875</v>
      </c>
      <c r="K69" s="18"/>
      <c r="L69" s="18"/>
      <c r="M69" s="18"/>
    </row>
    <row r="70" spans="1:13" ht="12" customHeight="1" x14ac:dyDescent="0.2">
      <c r="A70" s="52">
        <v>1980</v>
      </c>
      <c r="B70" s="53">
        <v>28.739700001900147</v>
      </c>
      <c r="C70" s="53">
        <v>0</v>
      </c>
      <c r="D70" s="53">
        <v>28.739700001900147</v>
      </c>
      <c r="E70" s="54">
        <v>0.99000000006545452</v>
      </c>
      <c r="F70" s="13"/>
      <c r="G70" s="52">
        <v>1925</v>
      </c>
      <c r="H70" s="53">
        <v>19.740400001305154</v>
      </c>
      <c r="I70" s="55">
        <v>0.71604938271605056</v>
      </c>
      <c r="J70" s="56">
        <v>0.68000000004495875</v>
      </c>
      <c r="K70" s="18"/>
      <c r="L70" s="18"/>
      <c r="M70" s="18"/>
    </row>
    <row r="71" spans="1:13" ht="12" customHeight="1" x14ac:dyDescent="0.2">
      <c r="A71" s="52">
        <v>1981</v>
      </c>
      <c r="B71" s="53">
        <v>19.740400001305154</v>
      </c>
      <c r="C71" s="53">
        <v>0</v>
      </c>
      <c r="D71" s="53">
        <v>19.740400001305154</v>
      </c>
      <c r="E71" s="54">
        <v>0.68000000004495875</v>
      </c>
      <c r="F71" s="13"/>
      <c r="G71" s="52">
        <v>1926</v>
      </c>
      <c r="H71" s="53">
        <v>19.740400001305151</v>
      </c>
      <c r="I71" s="55">
        <v>0.7283950617283963</v>
      </c>
      <c r="J71" s="56">
        <v>0.68000000004495864</v>
      </c>
      <c r="K71" s="18"/>
      <c r="L71" s="18"/>
      <c r="M71" s="18"/>
    </row>
    <row r="72" spans="1:13" ht="12" customHeight="1" x14ac:dyDescent="0.2">
      <c r="A72" s="52">
        <v>1982</v>
      </c>
      <c r="B72" s="53">
        <v>29.030000001919333</v>
      </c>
      <c r="C72" s="53">
        <v>0</v>
      </c>
      <c r="D72" s="53">
        <v>29.030000001919333</v>
      </c>
      <c r="E72" s="54">
        <v>1.0000000000661156</v>
      </c>
      <c r="F72" s="13"/>
      <c r="G72" s="52">
        <v>1926</v>
      </c>
      <c r="H72" s="53">
        <v>19.740400001305151</v>
      </c>
      <c r="I72" s="55">
        <v>0.74074074074074192</v>
      </c>
      <c r="J72" s="56">
        <v>0.68000000004495864</v>
      </c>
      <c r="K72" s="18"/>
      <c r="L72" s="18"/>
      <c r="M72" s="18"/>
    </row>
    <row r="73" spans="1:13" ht="12" customHeight="1" x14ac:dyDescent="0.2">
      <c r="A73" s="52">
        <v>1983</v>
      </c>
      <c r="B73" s="53">
        <v>29.03000000191933</v>
      </c>
      <c r="C73" s="53">
        <v>0</v>
      </c>
      <c r="D73" s="53">
        <v>29.03000000191933</v>
      </c>
      <c r="E73" s="54">
        <v>1.0000000000661153</v>
      </c>
      <c r="F73" s="13"/>
      <c r="G73" s="52">
        <v>1926</v>
      </c>
      <c r="H73" s="53">
        <v>19.740400001305151</v>
      </c>
      <c r="I73" s="55">
        <v>0.75308641975308765</v>
      </c>
      <c r="J73" s="56">
        <v>0.68000000004495864</v>
      </c>
      <c r="K73" s="18"/>
      <c r="L73" s="18"/>
      <c r="M73" s="18"/>
    </row>
    <row r="74" spans="1:13" ht="12" customHeight="1" x14ac:dyDescent="0.2">
      <c r="A74" s="52">
        <v>1984</v>
      </c>
      <c r="B74" s="53">
        <v>29.03000000191933</v>
      </c>
      <c r="C74" s="53">
        <v>0</v>
      </c>
      <c r="D74" s="53">
        <v>29.03000000191933</v>
      </c>
      <c r="E74" s="54">
        <v>1.0000000000661153</v>
      </c>
      <c r="F74" s="13"/>
      <c r="G74" s="52">
        <v>1939</v>
      </c>
      <c r="H74" s="53">
        <v>19.740400001305147</v>
      </c>
      <c r="I74" s="55">
        <v>0.76543209876543339</v>
      </c>
      <c r="J74" s="56">
        <v>0.68000000004495853</v>
      </c>
      <c r="K74" s="18"/>
      <c r="L74" s="18"/>
      <c r="M74" s="18"/>
    </row>
    <row r="75" spans="1:13" ht="12" customHeight="1" x14ac:dyDescent="0.2">
      <c r="A75" s="52">
        <v>1985</v>
      </c>
      <c r="B75" s="53">
        <v>19.740400001305147</v>
      </c>
      <c r="C75" s="53">
        <v>0</v>
      </c>
      <c r="D75" s="53">
        <v>19.740400001305147</v>
      </c>
      <c r="E75" s="54">
        <v>0.68000000004495853</v>
      </c>
      <c r="F75" s="13"/>
      <c r="G75" s="52">
        <v>1939</v>
      </c>
      <c r="H75" s="53">
        <v>19.740400001305147</v>
      </c>
      <c r="I75" s="55">
        <v>0.77777777777777901</v>
      </c>
      <c r="J75" s="56">
        <v>0.68000000004495853</v>
      </c>
      <c r="K75" s="18"/>
      <c r="L75" s="18"/>
      <c r="M75" s="18"/>
    </row>
    <row r="76" spans="1:13" ht="12" customHeight="1" x14ac:dyDescent="0.2">
      <c r="A76" s="52">
        <v>1986</v>
      </c>
      <c r="B76" s="53">
        <v>29.030000001919333</v>
      </c>
      <c r="C76" s="53">
        <v>0</v>
      </c>
      <c r="D76" s="53">
        <v>29.030000001919333</v>
      </c>
      <c r="E76" s="54">
        <v>1.0000000000661156</v>
      </c>
      <c r="F76" s="13"/>
      <c r="G76" s="52">
        <v>1939</v>
      </c>
      <c r="H76" s="53">
        <v>19.740400001305147</v>
      </c>
      <c r="I76" s="55">
        <v>0.79012345679012475</v>
      </c>
      <c r="J76" s="56">
        <v>0.68000000004495853</v>
      </c>
      <c r="K76" s="18"/>
      <c r="L76" s="18"/>
      <c r="M76" s="18"/>
    </row>
    <row r="77" spans="1:13" ht="12" customHeight="1" x14ac:dyDescent="0.2">
      <c r="A77" s="52">
        <v>1987</v>
      </c>
      <c r="B77" s="53">
        <v>19.740400001305147</v>
      </c>
      <c r="C77" s="53">
        <v>0</v>
      </c>
      <c r="D77" s="53">
        <v>19.740400001305147</v>
      </c>
      <c r="E77" s="54">
        <v>0.68000000004495853</v>
      </c>
      <c r="F77" s="13"/>
      <c r="G77" s="52">
        <v>1939</v>
      </c>
      <c r="H77" s="53">
        <v>19.740400001305147</v>
      </c>
      <c r="I77" s="55">
        <v>0.80246913580247048</v>
      </c>
      <c r="J77" s="56">
        <v>0.68000000004495853</v>
      </c>
      <c r="K77" s="18"/>
      <c r="L77" s="18"/>
      <c r="M77" s="18"/>
    </row>
    <row r="78" spans="1:13" ht="12" customHeight="1" x14ac:dyDescent="0.2">
      <c r="A78" s="52">
        <v>1988</v>
      </c>
      <c r="B78" s="53">
        <v>9.5799000006333817</v>
      </c>
      <c r="C78" s="53">
        <v>0</v>
      </c>
      <c r="D78" s="53">
        <v>9.5799000006333817</v>
      </c>
      <c r="E78" s="54">
        <v>0.33000000002181817</v>
      </c>
      <c r="F78" s="13"/>
      <c r="G78" s="52">
        <v>1939</v>
      </c>
      <c r="H78" s="53">
        <v>19.740400001305147</v>
      </c>
      <c r="I78" s="55">
        <v>0.8148148148148161</v>
      </c>
      <c r="J78" s="56">
        <v>0.68000000004495853</v>
      </c>
      <c r="K78" s="18"/>
      <c r="L78" s="18"/>
      <c r="M78" s="18"/>
    </row>
    <row r="79" spans="1:13" ht="12" customHeight="1" x14ac:dyDescent="0.2">
      <c r="A79" s="52">
        <v>1989</v>
      </c>
      <c r="B79" s="53">
        <v>19.740400001305154</v>
      </c>
      <c r="C79" s="53">
        <v>0</v>
      </c>
      <c r="D79" s="53">
        <v>19.740400001305154</v>
      </c>
      <c r="E79" s="54">
        <v>0.68000000004495875</v>
      </c>
      <c r="F79" s="13"/>
      <c r="G79" s="52">
        <v>1939</v>
      </c>
      <c r="H79" s="53">
        <v>19.740400001305147</v>
      </c>
      <c r="I79" s="55">
        <v>0.82716049382716184</v>
      </c>
      <c r="J79" s="56">
        <v>0.68000000004495853</v>
      </c>
      <c r="K79" s="18"/>
      <c r="L79" s="18"/>
      <c r="M79" s="18"/>
    </row>
    <row r="80" spans="1:13" ht="12" customHeight="1" x14ac:dyDescent="0.2">
      <c r="A80" s="52">
        <v>1990</v>
      </c>
      <c r="B80" s="53">
        <v>9.5799000006333817</v>
      </c>
      <c r="C80" s="53">
        <v>0</v>
      </c>
      <c r="D80" s="53">
        <v>9.5799000006333817</v>
      </c>
      <c r="E80" s="54">
        <v>0.33000000002181817</v>
      </c>
      <c r="F80" s="13"/>
      <c r="G80" s="52">
        <v>1939</v>
      </c>
      <c r="H80" s="53">
        <v>19.740400001305147</v>
      </c>
      <c r="I80" s="55">
        <v>0.83950617283950757</v>
      </c>
      <c r="J80" s="56">
        <v>0.68000000004495853</v>
      </c>
      <c r="K80" s="18"/>
      <c r="L80" s="18"/>
      <c r="M80" s="18"/>
    </row>
    <row r="81" spans="1:13" ht="12" customHeight="1" x14ac:dyDescent="0.2">
      <c r="A81" s="52">
        <v>1991</v>
      </c>
      <c r="B81" s="53">
        <v>9.5799000006333834</v>
      </c>
      <c r="C81" s="53">
        <v>0</v>
      </c>
      <c r="D81" s="53">
        <v>9.5799000006333834</v>
      </c>
      <c r="E81" s="54">
        <v>0.33000000002181823</v>
      </c>
      <c r="F81" s="13"/>
      <c r="G81" s="52">
        <v>1939</v>
      </c>
      <c r="H81" s="53">
        <v>19.740400001305147</v>
      </c>
      <c r="I81" s="55">
        <v>0.85185185185185319</v>
      </c>
      <c r="J81" s="56">
        <v>0.68000000004495853</v>
      </c>
      <c r="K81" s="18"/>
      <c r="L81" s="18"/>
      <c r="M81" s="18"/>
    </row>
    <row r="82" spans="1:13" ht="12" customHeight="1" x14ac:dyDescent="0.2">
      <c r="A82" s="52">
        <v>1992</v>
      </c>
      <c r="B82" s="53">
        <v>9.5799000006333834</v>
      </c>
      <c r="C82" s="53">
        <v>0</v>
      </c>
      <c r="D82" s="53">
        <v>9.5799000006333834</v>
      </c>
      <c r="E82" s="54">
        <v>0.33000000002181823</v>
      </c>
      <c r="F82" s="13"/>
      <c r="G82" s="52">
        <v>1924</v>
      </c>
      <c r="H82" s="53">
        <v>9.5799000006333834</v>
      </c>
      <c r="I82" s="55">
        <v>0.86419753086419893</v>
      </c>
      <c r="J82" s="56">
        <v>0.33000000002181823</v>
      </c>
      <c r="K82" s="18"/>
      <c r="L82" s="18"/>
      <c r="M82" s="18"/>
    </row>
    <row r="83" spans="1:13" ht="12" customHeight="1" x14ac:dyDescent="0.2">
      <c r="A83" s="52">
        <v>1993</v>
      </c>
      <c r="B83" s="53">
        <v>28.739700001900154</v>
      </c>
      <c r="C83" s="53">
        <v>0</v>
      </c>
      <c r="D83" s="53">
        <v>28.739700001900154</v>
      </c>
      <c r="E83" s="54">
        <v>0.99000000006545474</v>
      </c>
      <c r="F83" s="13"/>
      <c r="G83" s="52">
        <v>1924</v>
      </c>
      <c r="H83" s="53">
        <v>9.5799000006333834</v>
      </c>
      <c r="I83" s="55">
        <v>0.87654320987654466</v>
      </c>
      <c r="J83" s="56">
        <v>0.33000000002181823</v>
      </c>
      <c r="K83" s="18"/>
      <c r="L83" s="18"/>
      <c r="M83" s="18"/>
    </row>
    <row r="84" spans="1:13" ht="12" customHeight="1" x14ac:dyDescent="0.2">
      <c r="A84" s="52">
        <v>1994</v>
      </c>
      <c r="B84" s="53">
        <v>9.5799000006333834</v>
      </c>
      <c r="C84" s="53">
        <v>0</v>
      </c>
      <c r="D84" s="53">
        <v>9.5799000006333834</v>
      </c>
      <c r="E84" s="54">
        <v>0.33000000002181823</v>
      </c>
      <c r="F84" s="13"/>
      <c r="G84" s="52">
        <v>1924</v>
      </c>
      <c r="H84" s="53">
        <v>9.5799000006333834</v>
      </c>
      <c r="I84" s="55">
        <v>0.88888888888889039</v>
      </c>
      <c r="J84" s="56">
        <v>0.33000000002181823</v>
      </c>
      <c r="K84" s="18"/>
      <c r="L84" s="18"/>
      <c r="M84" s="18"/>
    </row>
    <row r="85" spans="1:13" ht="12" customHeight="1" x14ac:dyDescent="0.2">
      <c r="A85" s="52">
        <v>1995</v>
      </c>
      <c r="B85" s="53">
        <v>29.030000001919337</v>
      </c>
      <c r="C85" s="53">
        <v>0</v>
      </c>
      <c r="D85" s="53">
        <v>29.030000001919337</v>
      </c>
      <c r="E85" s="54">
        <v>1.0000000000661156</v>
      </c>
      <c r="F85" s="13"/>
      <c r="G85" s="52">
        <v>1924</v>
      </c>
      <c r="H85" s="53">
        <v>9.5799000006333834</v>
      </c>
      <c r="I85" s="55">
        <v>0.90123456790123602</v>
      </c>
      <c r="J85" s="56">
        <v>0.33000000002181823</v>
      </c>
      <c r="K85" s="18"/>
      <c r="L85" s="18"/>
      <c r="M85" s="18"/>
    </row>
    <row r="86" spans="1:13" ht="12" customHeight="1" x14ac:dyDescent="0.2">
      <c r="A86" s="52">
        <v>1996</v>
      </c>
      <c r="B86" s="53">
        <v>29.03000000191933</v>
      </c>
      <c r="C86" s="53">
        <v>0</v>
      </c>
      <c r="D86" s="53">
        <v>29.03000000191933</v>
      </c>
      <c r="E86" s="54">
        <v>1.0000000000661153</v>
      </c>
      <c r="F86" s="13"/>
      <c r="G86" s="52">
        <v>1924</v>
      </c>
      <c r="H86" s="53">
        <v>9.5799000006333834</v>
      </c>
      <c r="I86" s="55">
        <v>0.91358024691358175</v>
      </c>
      <c r="J86" s="56">
        <v>0.33000000002181823</v>
      </c>
      <c r="K86" s="18"/>
      <c r="L86" s="18"/>
      <c r="M86" s="18"/>
    </row>
    <row r="87" spans="1:13" ht="12" customHeight="1" x14ac:dyDescent="0.2">
      <c r="A87" s="52">
        <v>1997</v>
      </c>
      <c r="B87" s="53">
        <v>29.03000000191933</v>
      </c>
      <c r="C87" s="53">
        <v>0</v>
      </c>
      <c r="D87" s="53">
        <v>29.03000000191933</v>
      </c>
      <c r="E87" s="54">
        <v>1.0000000000661153</v>
      </c>
      <c r="F87" s="13"/>
      <c r="G87" s="52">
        <v>1924</v>
      </c>
      <c r="H87" s="53">
        <v>9.5799000006333834</v>
      </c>
      <c r="I87" s="55">
        <v>0.92592592592592748</v>
      </c>
      <c r="J87" s="56">
        <v>0.33000000002181823</v>
      </c>
      <c r="K87" s="18"/>
      <c r="L87" s="18"/>
      <c r="M87" s="18"/>
    </row>
    <row r="88" spans="1:13" ht="12" customHeight="1" x14ac:dyDescent="0.2">
      <c r="A88" s="52">
        <v>1998</v>
      </c>
      <c r="B88" s="53">
        <v>29.03000000191933</v>
      </c>
      <c r="C88" s="53">
        <v>0</v>
      </c>
      <c r="D88" s="53">
        <v>29.03000000191933</v>
      </c>
      <c r="E88" s="54">
        <v>1.0000000000661153</v>
      </c>
      <c r="F88" s="13"/>
      <c r="G88" s="52">
        <v>1931</v>
      </c>
      <c r="H88" s="53">
        <v>9.5799000006333817</v>
      </c>
      <c r="I88" s="55">
        <v>0.93827160493827311</v>
      </c>
      <c r="J88" s="56">
        <v>0.33000000002181817</v>
      </c>
      <c r="K88" s="18"/>
      <c r="L88" s="18"/>
      <c r="M88" s="18"/>
    </row>
    <row r="89" spans="1:13" ht="12" customHeight="1" x14ac:dyDescent="0.2">
      <c r="A89" s="52">
        <v>1999</v>
      </c>
      <c r="B89" s="53">
        <v>29.03000000191933</v>
      </c>
      <c r="C89" s="53">
        <v>0</v>
      </c>
      <c r="D89" s="53">
        <v>29.03000000191933</v>
      </c>
      <c r="E89" s="54">
        <v>1.0000000000661153</v>
      </c>
      <c r="F89" s="13"/>
      <c r="G89" s="52">
        <v>1931</v>
      </c>
      <c r="H89" s="53">
        <v>9.5799000006333817</v>
      </c>
      <c r="I89" s="55">
        <v>0.95061728395061884</v>
      </c>
      <c r="J89" s="56">
        <v>0.33000000002181817</v>
      </c>
      <c r="K89" s="18"/>
      <c r="L89" s="18"/>
      <c r="M89" s="18"/>
    </row>
    <row r="90" spans="1:13" ht="12" customHeight="1" x14ac:dyDescent="0.2">
      <c r="A90" s="52">
        <v>2000</v>
      </c>
      <c r="B90" s="53">
        <v>28.73970000190014</v>
      </c>
      <c r="C90" s="53">
        <v>0</v>
      </c>
      <c r="D90" s="53">
        <v>28.73970000190014</v>
      </c>
      <c r="E90" s="54">
        <v>0.9900000000654543</v>
      </c>
      <c r="F90" s="13"/>
      <c r="G90" s="52">
        <v>1931</v>
      </c>
      <c r="H90" s="53">
        <v>9.5799000006333817</v>
      </c>
      <c r="I90" s="55">
        <v>0.96296296296296457</v>
      </c>
      <c r="J90" s="56">
        <v>0.33000000002181817</v>
      </c>
      <c r="K90" s="18"/>
      <c r="L90" s="18"/>
      <c r="M90" s="18"/>
    </row>
    <row r="91" spans="1:13" ht="12" customHeight="1" x14ac:dyDescent="0.2">
      <c r="A91" s="52">
        <v>2001</v>
      </c>
      <c r="B91" s="53">
        <v>19.740400001305154</v>
      </c>
      <c r="C91" s="53">
        <v>0</v>
      </c>
      <c r="D91" s="53">
        <v>19.740400001305154</v>
      </c>
      <c r="E91" s="54">
        <v>0.68000000004495875</v>
      </c>
      <c r="F91" s="13"/>
      <c r="G91" s="52">
        <v>1931</v>
      </c>
      <c r="H91" s="53">
        <v>9.5799000006333817</v>
      </c>
      <c r="I91" s="55">
        <v>0.9753086419753102</v>
      </c>
      <c r="J91" s="56">
        <v>0.33000000002181817</v>
      </c>
      <c r="K91" s="18"/>
      <c r="L91" s="18"/>
      <c r="M91" s="18"/>
    </row>
    <row r="92" spans="1:13" ht="12" customHeight="1" x14ac:dyDescent="0.2">
      <c r="A92" s="52">
        <v>2002</v>
      </c>
      <c r="B92" s="53">
        <v>19.740400001305151</v>
      </c>
      <c r="C92" s="53">
        <v>0</v>
      </c>
      <c r="D92" s="53">
        <v>19.740400001305151</v>
      </c>
      <c r="E92" s="54">
        <v>0.68000000004495864</v>
      </c>
      <c r="F92" s="13"/>
      <c r="G92" s="52">
        <v>1931</v>
      </c>
      <c r="H92" s="53">
        <v>9.5799000006333817</v>
      </c>
      <c r="I92" s="55">
        <v>0.98765432098765593</v>
      </c>
      <c r="J92" s="56">
        <v>0.33000000002181817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28.811850181283521</v>
      </c>
      <c r="C93" s="58">
        <v>0</v>
      </c>
      <c r="D93" s="58">
        <v>28.811850181283521</v>
      </c>
      <c r="E93" s="59">
        <v>0.99248536621713812</v>
      </c>
      <c r="F93" s="29"/>
      <c r="G93" s="57">
        <v>1977</v>
      </c>
      <c r="H93" s="58">
        <v>9.5799000006333799</v>
      </c>
      <c r="I93" s="60">
        <v>1.0000000000000016</v>
      </c>
      <c r="J93" s="61">
        <v>0.33000000002181812</v>
      </c>
      <c r="K93" s="18"/>
      <c r="L93" s="18"/>
      <c r="M93" s="18"/>
    </row>
    <row r="94" spans="1:13" ht="12" customHeight="1" x14ac:dyDescent="0.2">
      <c r="A94" s="62" t="s">
        <v>11</v>
      </c>
      <c r="B94" s="63">
        <v>23.805479881810236</v>
      </c>
      <c r="C94" s="63">
        <v>0</v>
      </c>
      <c r="D94" s="63">
        <v>23.805479881810236</v>
      </c>
      <c r="E94" s="64">
        <v>0.82003030939752819</v>
      </c>
      <c r="F94" s="36"/>
      <c r="G94" s="62"/>
      <c r="H94" s="63">
        <v>23.805479881810271</v>
      </c>
      <c r="I94" s="63"/>
      <c r="J94" s="64">
        <v>0.82003030939752697</v>
      </c>
      <c r="K94" s="39"/>
      <c r="L94" s="39"/>
      <c r="M94" s="39"/>
    </row>
    <row r="95" spans="1:13" ht="12" customHeight="1" x14ac:dyDescent="0.2">
      <c r="A95" s="65" t="s">
        <v>12</v>
      </c>
      <c r="B95" s="66">
        <v>29.030000001919348</v>
      </c>
      <c r="C95" s="66">
        <v>0</v>
      </c>
      <c r="D95" s="66">
        <v>29.030000001919348</v>
      </c>
      <c r="E95" s="67">
        <v>1.000000000066116</v>
      </c>
      <c r="F95" s="36"/>
      <c r="G95" s="68"/>
      <c r="H95" s="66">
        <v>29.030000001919348</v>
      </c>
      <c r="I95" s="69"/>
      <c r="J95" s="67">
        <v>1.000000000066116</v>
      </c>
      <c r="K95" s="18"/>
      <c r="L95" s="18"/>
      <c r="M95" s="18"/>
    </row>
    <row r="96" spans="1:13" ht="12" customHeight="1" x14ac:dyDescent="0.2">
      <c r="A96" s="65" t="s">
        <v>13</v>
      </c>
      <c r="B96" s="66">
        <v>9.5799000006333799</v>
      </c>
      <c r="C96" s="66">
        <v>0</v>
      </c>
      <c r="D96" s="66">
        <v>9.5799000006333799</v>
      </c>
      <c r="E96" s="67">
        <v>0.33000000002181812</v>
      </c>
      <c r="F96" s="45"/>
      <c r="G96" s="68"/>
      <c r="H96" s="66">
        <v>9.5799000006333799</v>
      </c>
      <c r="I96" s="69"/>
      <c r="J96" s="67">
        <v>0.33000000002181812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3:M1032"/>
  <sheetViews>
    <sheetView zoomScale="130" zoomScaleNormal="130" workbookViewId="0">
      <selection activeCell="M91" sqref="M91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32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4.3771013743593121</v>
      </c>
      <c r="C12" s="48">
        <v>0</v>
      </c>
      <c r="D12" s="48">
        <v>4.3771013743593121</v>
      </c>
      <c r="E12" s="49">
        <v>0.7679125218174232</v>
      </c>
      <c r="F12" s="13"/>
      <c r="G12" s="47">
        <v>1967</v>
      </c>
      <c r="H12" s="48">
        <v>5.7000000003768605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3.6146093974793492</v>
      </c>
      <c r="C13" s="53">
        <v>0</v>
      </c>
      <c r="D13" s="53">
        <v>3.6146093974793492</v>
      </c>
      <c r="E13" s="54">
        <v>0.6341419995577805</v>
      </c>
      <c r="F13" s="13"/>
      <c r="G13" s="52">
        <v>1967</v>
      </c>
      <c r="H13" s="53">
        <v>5.7000000003768605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1.3530677544864451</v>
      </c>
      <c r="C14" s="53">
        <v>0</v>
      </c>
      <c r="D14" s="53">
        <v>1.3530677544864451</v>
      </c>
      <c r="E14" s="54">
        <v>0.23738030780463948</v>
      </c>
      <c r="F14" s="13"/>
      <c r="G14" s="52">
        <v>1967</v>
      </c>
      <c r="H14" s="53">
        <v>5.7000000003768605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2.3448139832275685</v>
      </c>
      <c r="C15" s="53">
        <v>0</v>
      </c>
      <c r="D15" s="53">
        <v>2.3448139832275685</v>
      </c>
      <c r="E15" s="54">
        <v>0.4113708742504506</v>
      </c>
      <c r="F15" s="13"/>
      <c r="G15" s="52">
        <v>1938</v>
      </c>
      <c r="H15" s="53">
        <v>5.7000000003768596</v>
      </c>
      <c r="I15" s="55">
        <v>3.7037037037037097E-2</v>
      </c>
      <c r="J15" s="56">
        <v>1.0000000000661158</v>
      </c>
      <c r="K15" s="18"/>
      <c r="L15" s="18"/>
      <c r="M15" s="18"/>
    </row>
    <row r="16" spans="1:13" ht="12.75" customHeight="1" x14ac:dyDescent="0.2">
      <c r="A16" s="52">
        <v>1926</v>
      </c>
      <c r="B16" s="53">
        <v>2.9401187800802626</v>
      </c>
      <c r="C16" s="53">
        <v>0</v>
      </c>
      <c r="D16" s="53">
        <v>2.9401187800802626</v>
      </c>
      <c r="E16" s="54">
        <v>0.51581031229478291</v>
      </c>
      <c r="F16" s="13"/>
      <c r="G16" s="52">
        <v>1938</v>
      </c>
      <c r="H16" s="53">
        <v>5.7000000003768596</v>
      </c>
      <c r="I16" s="55">
        <v>4.9382716049382797E-2</v>
      </c>
      <c r="J16" s="56">
        <v>1.0000000000661158</v>
      </c>
      <c r="K16" s="18"/>
      <c r="L16" s="18"/>
      <c r="M16" s="18"/>
    </row>
    <row r="17" spans="1:13" ht="12.75" customHeight="1" x14ac:dyDescent="0.2">
      <c r="A17" s="52">
        <v>1927</v>
      </c>
      <c r="B17" s="53">
        <v>3.971324389087092</v>
      </c>
      <c r="C17" s="53">
        <v>0</v>
      </c>
      <c r="D17" s="53">
        <v>3.971324389087092</v>
      </c>
      <c r="E17" s="54">
        <v>0.69672357703282317</v>
      </c>
      <c r="F17" s="13"/>
      <c r="G17" s="52">
        <v>1938</v>
      </c>
      <c r="H17" s="53">
        <v>5.7000000003768596</v>
      </c>
      <c r="I17" s="55">
        <v>6.1728395061728496E-2</v>
      </c>
      <c r="J17" s="56">
        <v>1.0000000000661158</v>
      </c>
      <c r="K17" s="18"/>
      <c r="L17" s="18"/>
      <c r="M17" s="18"/>
    </row>
    <row r="18" spans="1:13" ht="12.75" customHeight="1" x14ac:dyDescent="0.2">
      <c r="A18" s="52">
        <v>1928</v>
      </c>
      <c r="B18" s="53">
        <v>4.3945374846067162</v>
      </c>
      <c r="C18" s="53">
        <v>0</v>
      </c>
      <c r="D18" s="53">
        <v>4.3945374846067162</v>
      </c>
      <c r="E18" s="54">
        <v>0.77097148852749409</v>
      </c>
      <c r="F18" s="13"/>
      <c r="G18" s="52">
        <v>1958</v>
      </c>
      <c r="H18" s="53">
        <v>5.7000000003768587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1.1157199015141779</v>
      </c>
      <c r="C19" s="53">
        <v>0</v>
      </c>
      <c r="D19" s="53">
        <v>1.1157199015141779</v>
      </c>
      <c r="E19" s="54">
        <v>0.19574033359897858</v>
      </c>
      <c r="F19" s="13"/>
      <c r="G19" s="52">
        <v>1952</v>
      </c>
      <c r="H19" s="53">
        <v>5.1675239214069437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2.1018016534140607</v>
      </c>
      <c r="C20" s="53">
        <v>0</v>
      </c>
      <c r="D20" s="53">
        <v>2.1018016534140607</v>
      </c>
      <c r="E20" s="54">
        <v>0.36873713217790538</v>
      </c>
      <c r="F20" s="13"/>
      <c r="G20" s="52">
        <v>1995</v>
      </c>
      <c r="H20" s="53">
        <v>5.1232489937632337</v>
      </c>
      <c r="I20" s="55">
        <v>9.8765432098765593E-2</v>
      </c>
      <c r="J20" s="56">
        <v>0.89881561294091816</v>
      </c>
      <c r="K20" s="18"/>
      <c r="L20" s="18"/>
      <c r="M20" s="18"/>
    </row>
    <row r="21" spans="1:13" ht="12.75" customHeight="1" x14ac:dyDescent="0.2">
      <c r="A21" s="52">
        <v>1931</v>
      </c>
      <c r="B21" s="53">
        <v>1.6038844267633152</v>
      </c>
      <c r="C21" s="53">
        <v>0</v>
      </c>
      <c r="D21" s="53">
        <v>1.6038844267633152</v>
      </c>
      <c r="E21" s="54">
        <v>0.28138323276549387</v>
      </c>
      <c r="F21" s="13"/>
      <c r="G21" s="52">
        <v>1986</v>
      </c>
      <c r="H21" s="53">
        <v>5.0733130240478994</v>
      </c>
      <c r="I21" s="55">
        <v>0.1111111111111113</v>
      </c>
      <c r="J21" s="56">
        <v>0.89005491649963142</v>
      </c>
      <c r="K21" s="18"/>
      <c r="L21" s="18"/>
      <c r="M21" s="18"/>
    </row>
    <row r="22" spans="1:13" ht="12.75" customHeight="1" x14ac:dyDescent="0.2">
      <c r="A22" s="52">
        <v>1932</v>
      </c>
      <c r="B22" s="53">
        <v>1.8368836345812589</v>
      </c>
      <c r="C22" s="53">
        <v>0</v>
      </c>
      <c r="D22" s="53">
        <v>1.8368836345812589</v>
      </c>
      <c r="E22" s="54">
        <v>0.32226028676864188</v>
      </c>
      <c r="F22" s="13"/>
      <c r="G22" s="52">
        <v>1956</v>
      </c>
      <c r="H22" s="53">
        <v>5.0596285327702679</v>
      </c>
      <c r="I22" s="55">
        <v>0.12345679012345699</v>
      </c>
      <c r="J22" s="56">
        <v>0.88765412855618731</v>
      </c>
      <c r="K22" s="18"/>
      <c r="L22" s="18"/>
      <c r="M22" s="18"/>
    </row>
    <row r="23" spans="1:13" ht="12.75" customHeight="1" x14ac:dyDescent="0.2">
      <c r="A23" s="52">
        <v>1933</v>
      </c>
      <c r="B23" s="53">
        <v>2.0187850103290095</v>
      </c>
      <c r="C23" s="53">
        <v>0</v>
      </c>
      <c r="D23" s="53">
        <v>2.0187850103290095</v>
      </c>
      <c r="E23" s="54">
        <v>0.3541728088296508</v>
      </c>
      <c r="F23" s="13"/>
      <c r="G23" s="52">
        <v>1943</v>
      </c>
      <c r="H23" s="53">
        <v>5.0478117431355578</v>
      </c>
      <c r="I23" s="55">
        <v>0.13580246913580268</v>
      </c>
      <c r="J23" s="56">
        <v>0.88558100756764169</v>
      </c>
      <c r="K23" s="18"/>
      <c r="L23" s="18"/>
      <c r="M23" s="18"/>
    </row>
    <row r="24" spans="1:13" ht="12.75" customHeight="1" x14ac:dyDescent="0.2">
      <c r="A24" s="52">
        <v>1934</v>
      </c>
      <c r="B24" s="53">
        <v>1.2717085377790009</v>
      </c>
      <c r="C24" s="53">
        <v>0</v>
      </c>
      <c r="D24" s="53">
        <v>1.2717085377790009</v>
      </c>
      <c r="E24" s="54">
        <v>0.22310676101385982</v>
      </c>
      <c r="F24" s="13"/>
      <c r="G24" s="52">
        <v>1998</v>
      </c>
      <c r="H24" s="53">
        <v>5.0103657422212828</v>
      </c>
      <c r="I24" s="55">
        <v>0.14814814814814839</v>
      </c>
      <c r="J24" s="56">
        <v>0.87901153372303209</v>
      </c>
      <c r="K24" s="18"/>
      <c r="L24" s="18"/>
      <c r="M24" s="18"/>
    </row>
    <row r="25" spans="1:13" ht="12.75" customHeight="1" x14ac:dyDescent="0.2">
      <c r="A25" s="52">
        <v>1935</v>
      </c>
      <c r="B25" s="53">
        <v>3.8317369943272932</v>
      </c>
      <c r="C25" s="53">
        <v>0</v>
      </c>
      <c r="D25" s="53">
        <v>3.8317369943272932</v>
      </c>
      <c r="E25" s="54">
        <v>0.67223456040829699</v>
      </c>
      <c r="F25" s="13"/>
      <c r="G25" s="52">
        <v>1941</v>
      </c>
      <c r="H25" s="53">
        <v>4.9826499970250948</v>
      </c>
      <c r="I25" s="55">
        <v>0.1604938271604941</v>
      </c>
      <c r="J25" s="56">
        <v>0.87414912228510433</v>
      </c>
      <c r="K25" s="18"/>
      <c r="L25" s="18"/>
      <c r="M25" s="18"/>
    </row>
    <row r="26" spans="1:13" ht="12.75" customHeight="1" x14ac:dyDescent="0.2">
      <c r="A26" s="52">
        <v>1936</v>
      </c>
      <c r="B26" s="53">
        <v>4.2991514782682563</v>
      </c>
      <c r="C26" s="53">
        <v>0</v>
      </c>
      <c r="D26" s="53">
        <v>4.2991514782682563</v>
      </c>
      <c r="E26" s="54">
        <v>0.75423710145057121</v>
      </c>
      <c r="F26" s="13"/>
      <c r="G26" s="52">
        <v>1974</v>
      </c>
      <c r="H26" s="53">
        <v>4.8495550917821406</v>
      </c>
      <c r="I26" s="55">
        <v>0.17283950617283977</v>
      </c>
      <c r="J26" s="56">
        <v>0.85079913890914749</v>
      </c>
      <c r="K26" s="18"/>
      <c r="L26" s="18"/>
      <c r="M26" s="18"/>
    </row>
    <row r="27" spans="1:13" ht="12.75" customHeight="1" x14ac:dyDescent="0.2">
      <c r="A27" s="52">
        <v>1937</v>
      </c>
      <c r="B27" s="53">
        <v>4.257400306793869</v>
      </c>
      <c r="C27" s="53">
        <v>0</v>
      </c>
      <c r="D27" s="53">
        <v>4.257400306793869</v>
      </c>
      <c r="E27" s="54">
        <v>0.7469123345252402</v>
      </c>
      <c r="F27" s="13"/>
      <c r="G27" s="52">
        <v>1997</v>
      </c>
      <c r="H27" s="53">
        <v>4.8276195348172388</v>
      </c>
      <c r="I27" s="55">
        <v>0.18518518518518548</v>
      </c>
      <c r="J27" s="56">
        <v>0.84695079558197173</v>
      </c>
      <c r="K27" s="18"/>
      <c r="L27" s="18"/>
      <c r="M27" s="18"/>
    </row>
    <row r="28" spans="1:13" ht="12.75" customHeight="1" x14ac:dyDescent="0.2">
      <c r="A28" s="52">
        <v>1938</v>
      </c>
      <c r="B28" s="53">
        <v>5.7000000003768596</v>
      </c>
      <c r="C28" s="53">
        <v>0</v>
      </c>
      <c r="D28" s="53">
        <v>5.7000000003768596</v>
      </c>
      <c r="E28" s="54">
        <v>1.0000000000661158</v>
      </c>
      <c r="F28" s="13"/>
      <c r="G28" s="52">
        <v>1978</v>
      </c>
      <c r="H28" s="53">
        <v>4.6099647315296277</v>
      </c>
      <c r="I28" s="55">
        <v>0.19753086419753119</v>
      </c>
      <c r="J28" s="56">
        <v>0.80876574237361887</v>
      </c>
      <c r="K28" s="18"/>
      <c r="L28" s="18"/>
      <c r="M28" s="18"/>
    </row>
    <row r="29" spans="1:13" ht="12.75" customHeight="1" x14ac:dyDescent="0.2">
      <c r="A29" s="52">
        <v>1939</v>
      </c>
      <c r="B29" s="53">
        <v>2.5620403996182768</v>
      </c>
      <c r="C29" s="53">
        <v>0</v>
      </c>
      <c r="D29" s="53">
        <v>2.5620403996182768</v>
      </c>
      <c r="E29" s="54">
        <v>0.44948077186285557</v>
      </c>
      <c r="F29" s="13"/>
      <c r="G29" s="52">
        <v>1984</v>
      </c>
      <c r="H29" s="53">
        <v>4.4818873419379912</v>
      </c>
      <c r="I29" s="55">
        <v>0.20987654320987689</v>
      </c>
      <c r="J29" s="56">
        <v>0.78629602490140194</v>
      </c>
      <c r="K29" s="18"/>
      <c r="L29" s="18"/>
      <c r="M29" s="18"/>
    </row>
    <row r="30" spans="1:13" ht="12.75" customHeight="1" x14ac:dyDescent="0.2">
      <c r="A30" s="52">
        <v>1940</v>
      </c>
      <c r="B30" s="53">
        <v>3.691183219458821</v>
      </c>
      <c r="C30" s="53">
        <v>0</v>
      </c>
      <c r="D30" s="53">
        <v>3.691183219458821</v>
      </c>
      <c r="E30" s="54">
        <v>0.64757600341382826</v>
      </c>
      <c r="F30" s="13"/>
      <c r="G30" s="52">
        <v>1951</v>
      </c>
      <c r="H30" s="53">
        <v>4.470659265445752</v>
      </c>
      <c r="I30" s="55">
        <v>0.2222222222222226</v>
      </c>
      <c r="J30" s="56">
        <v>0.78432618692030731</v>
      </c>
      <c r="K30" s="18"/>
      <c r="L30" s="18"/>
      <c r="M30" s="18"/>
    </row>
    <row r="31" spans="1:13" ht="12.75" customHeight="1" x14ac:dyDescent="0.2">
      <c r="A31" s="52">
        <v>1941</v>
      </c>
      <c r="B31" s="53">
        <v>4.9826499970250948</v>
      </c>
      <c r="C31" s="53">
        <v>0</v>
      </c>
      <c r="D31" s="53">
        <v>4.9826499970250948</v>
      </c>
      <c r="E31" s="54">
        <v>0.87414912228510433</v>
      </c>
      <c r="F31" s="13"/>
      <c r="G31" s="52">
        <v>1973</v>
      </c>
      <c r="H31" s="53">
        <v>4.4619633033263444</v>
      </c>
      <c r="I31" s="55">
        <v>0.23456790123456828</v>
      </c>
      <c r="J31" s="56">
        <v>0.78280057953093762</v>
      </c>
      <c r="K31" s="18"/>
      <c r="L31" s="18"/>
      <c r="M31" s="18"/>
    </row>
    <row r="32" spans="1:13" ht="12.75" customHeight="1" x14ac:dyDescent="0.2">
      <c r="A32" s="52">
        <v>1942</v>
      </c>
      <c r="B32" s="53">
        <v>3.9671490319324358</v>
      </c>
      <c r="C32" s="53">
        <v>0</v>
      </c>
      <c r="D32" s="53">
        <v>3.9671490319324358</v>
      </c>
      <c r="E32" s="54">
        <v>0.69599105823376062</v>
      </c>
      <c r="F32" s="13"/>
      <c r="G32" s="52">
        <v>1928</v>
      </c>
      <c r="H32" s="53">
        <v>4.3945374846067162</v>
      </c>
      <c r="I32" s="55">
        <v>0.24691358024691398</v>
      </c>
      <c r="J32" s="56">
        <v>0.77097148852749409</v>
      </c>
      <c r="K32" s="18"/>
      <c r="L32" s="18"/>
      <c r="M32" s="18"/>
    </row>
    <row r="33" spans="1:13" ht="12.75" customHeight="1" x14ac:dyDescent="0.2">
      <c r="A33" s="52">
        <v>1943</v>
      </c>
      <c r="B33" s="53">
        <v>5.0478117431355578</v>
      </c>
      <c r="C33" s="53">
        <v>0</v>
      </c>
      <c r="D33" s="53">
        <v>5.0478117431355578</v>
      </c>
      <c r="E33" s="54">
        <v>0.88558100756764169</v>
      </c>
      <c r="F33" s="13"/>
      <c r="G33" s="52">
        <v>1996</v>
      </c>
      <c r="H33" s="53">
        <v>4.3880281316837806</v>
      </c>
      <c r="I33" s="55">
        <v>0.25925925925925969</v>
      </c>
      <c r="J33" s="56">
        <v>0.76982949678662815</v>
      </c>
      <c r="K33" s="18"/>
      <c r="L33" s="18"/>
      <c r="M33" s="18"/>
    </row>
    <row r="34" spans="1:13" ht="12.75" customHeight="1" x14ac:dyDescent="0.2">
      <c r="A34" s="52">
        <v>1944</v>
      </c>
      <c r="B34" s="53">
        <v>2.4040535023267431</v>
      </c>
      <c r="C34" s="53">
        <v>0</v>
      </c>
      <c r="D34" s="53">
        <v>2.4040535023267431</v>
      </c>
      <c r="E34" s="54">
        <v>0.42176377233802509</v>
      </c>
      <c r="F34" s="13"/>
      <c r="G34" s="52">
        <v>1922</v>
      </c>
      <c r="H34" s="53">
        <v>4.3771013743593121</v>
      </c>
      <c r="I34" s="55">
        <v>0.27160493827160537</v>
      </c>
      <c r="J34" s="56">
        <v>0.7679125218174232</v>
      </c>
      <c r="K34" s="18"/>
      <c r="L34" s="18"/>
      <c r="M34" s="18"/>
    </row>
    <row r="35" spans="1:13" ht="12.75" customHeight="1" x14ac:dyDescent="0.2">
      <c r="A35" s="52">
        <v>1945</v>
      </c>
      <c r="B35" s="53">
        <v>4.229404692261781</v>
      </c>
      <c r="C35" s="53">
        <v>0</v>
      </c>
      <c r="D35" s="53">
        <v>4.229404692261781</v>
      </c>
      <c r="E35" s="54">
        <v>0.74200082320382121</v>
      </c>
      <c r="F35" s="13"/>
      <c r="G35" s="52">
        <v>1999</v>
      </c>
      <c r="H35" s="53">
        <v>4.3622150765144987</v>
      </c>
      <c r="I35" s="55">
        <v>0.2839506172839511</v>
      </c>
      <c r="J35" s="56">
        <v>0.76530089061657869</v>
      </c>
      <c r="K35" s="18"/>
      <c r="L35" s="18"/>
      <c r="M35" s="18"/>
    </row>
    <row r="36" spans="1:13" ht="12.75" customHeight="1" x14ac:dyDescent="0.2">
      <c r="A36" s="52">
        <v>1946</v>
      </c>
      <c r="B36" s="53">
        <v>3.8762486186816498</v>
      </c>
      <c r="C36" s="53">
        <v>0</v>
      </c>
      <c r="D36" s="53">
        <v>3.8762486186816498</v>
      </c>
      <c r="E36" s="54">
        <v>0.68004361731257013</v>
      </c>
      <c r="F36" s="13"/>
      <c r="G36" s="52">
        <v>1970</v>
      </c>
      <c r="H36" s="53">
        <v>4.3197735068205532</v>
      </c>
      <c r="I36" s="55">
        <v>0.29629629629629678</v>
      </c>
      <c r="J36" s="56">
        <v>0.75785500119658822</v>
      </c>
      <c r="K36" s="18"/>
      <c r="L36" s="18"/>
      <c r="M36" s="18"/>
    </row>
    <row r="37" spans="1:13" ht="12.75" customHeight="1" x14ac:dyDescent="0.2">
      <c r="A37" s="52">
        <v>1947</v>
      </c>
      <c r="B37" s="53">
        <v>3.1091133215866247</v>
      </c>
      <c r="C37" s="53">
        <v>0</v>
      </c>
      <c r="D37" s="53">
        <v>3.1091133215866247</v>
      </c>
      <c r="E37" s="54">
        <v>0.54545847747133769</v>
      </c>
      <c r="F37" s="13"/>
      <c r="G37" s="52">
        <v>1936</v>
      </c>
      <c r="H37" s="53">
        <v>4.2991514782682563</v>
      </c>
      <c r="I37" s="55">
        <v>0.30864197530864246</v>
      </c>
      <c r="J37" s="56">
        <v>0.75423710145057121</v>
      </c>
      <c r="K37" s="18"/>
      <c r="L37" s="18"/>
      <c r="M37" s="18"/>
    </row>
    <row r="38" spans="1:13" ht="12.75" customHeight="1" x14ac:dyDescent="0.2">
      <c r="A38" s="52">
        <v>1948</v>
      </c>
      <c r="B38" s="53">
        <v>2.9474047402737553</v>
      </c>
      <c r="C38" s="53">
        <v>0</v>
      </c>
      <c r="D38" s="53">
        <v>2.9474047402737553</v>
      </c>
      <c r="E38" s="54">
        <v>0.51708855092522021</v>
      </c>
      <c r="F38" s="13"/>
      <c r="G38" s="52">
        <v>1985</v>
      </c>
      <c r="H38" s="53">
        <v>4.2676984661228028</v>
      </c>
      <c r="I38" s="55">
        <v>0.32098765432098819</v>
      </c>
      <c r="J38" s="56">
        <v>0.74871902914435129</v>
      </c>
      <c r="K38" s="18"/>
      <c r="L38" s="18"/>
      <c r="M38" s="18"/>
    </row>
    <row r="39" spans="1:13" ht="12.75" customHeight="1" x14ac:dyDescent="0.2">
      <c r="A39" s="52">
        <v>1949</v>
      </c>
      <c r="B39" s="53">
        <v>2.1870869011159084</v>
      </c>
      <c r="C39" s="53">
        <v>0</v>
      </c>
      <c r="D39" s="53">
        <v>2.1870869011159084</v>
      </c>
      <c r="E39" s="54">
        <v>0.38369945633612429</v>
      </c>
      <c r="F39" s="13"/>
      <c r="G39" s="52">
        <v>1937</v>
      </c>
      <c r="H39" s="53">
        <v>4.257400306793869</v>
      </c>
      <c r="I39" s="55">
        <v>0.33333333333333387</v>
      </c>
      <c r="J39" s="56">
        <v>0.7469123345252402</v>
      </c>
      <c r="K39" s="18"/>
      <c r="L39" s="18"/>
      <c r="M39" s="18"/>
    </row>
    <row r="40" spans="1:13" ht="12.75" customHeight="1" x14ac:dyDescent="0.2">
      <c r="A40" s="52">
        <v>1950</v>
      </c>
      <c r="B40" s="53">
        <v>3.4547630497150879</v>
      </c>
      <c r="C40" s="53">
        <v>0</v>
      </c>
      <c r="D40" s="53">
        <v>3.4547630497150879</v>
      </c>
      <c r="E40" s="54">
        <v>0.60609878065176981</v>
      </c>
      <c r="F40" s="13"/>
      <c r="G40" s="52">
        <v>1945</v>
      </c>
      <c r="H40" s="53">
        <v>4.229404692261781</v>
      </c>
      <c r="I40" s="55">
        <v>0.34567901234567955</v>
      </c>
      <c r="J40" s="56">
        <v>0.74200082320382121</v>
      </c>
      <c r="K40" s="18"/>
      <c r="L40" s="18"/>
      <c r="M40" s="18"/>
    </row>
    <row r="41" spans="1:13" ht="12.75" customHeight="1" x14ac:dyDescent="0.2">
      <c r="A41" s="52">
        <v>1951</v>
      </c>
      <c r="B41" s="53">
        <v>4.470659265445752</v>
      </c>
      <c r="C41" s="53">
        <v>0</v>
      </c>
      <c r="D41" s="53">
        <v>4.470659265445752</v>
      </c>
      <c r="E41" s="54">
        <v>0.78432618692030731</v>
      </c>
      <c r="F41" s="13"/>
      <c r="G41" s="52">
        <v>1945</v>
      </c>
      <c r="H41" s="53">
        <v>4.229404692261781</v>
      </c>
      <c r="I41" s="55">
        <v>0.35802469135802528</v>
      </c>
      <c r="J41" s="56">
        <v>0.74200082320382121</v>
      </c>
      <c r="K41" s="18"/>
      <c r="L41" s="18"/>
      <c r="M41" s="18"/>
    </row>
    <row r="42" spans="1:13" ht="12.75" customHeight="1" x14ac:dyDescent="0.2">
      <c r="A42" s="52">
        <v>1952</v>
      </c>
      <c r="B42" s="53">
        <v>5.1675239214069437</v>
      </c>
      <c r="C42" s="53">
        <v>0</v>
      </c>
      <c r="D42" s="53">
        <v>5.1675239214069437</v>
      </c>
      <c r="E42" s="54">
        <v>0.90658314410648133</v>
      </c>
      <c r="F42" s="13"/>
      <c r="G42" s="52">
        <v>2000</v>
      </c>
      <c r="H42" s="53">
        <v>4.2205089418175774</v>
      </c>
      <c r="I42" s="55">
        <v>0.37037037037037096</v>
      </c>
      <c r="J42" s="56">
        <v>0.74044016523115386</v>
      </c>
      <c r="K42" s="18"/>
      <c r="L42" s="18"/>
      <c r="M42" s="18"/>
    </row>
    <row r="43" spans="1:13" ht="12.75" customHeight="1" x14ac:dyDescent="0.2">
      <c r="A43" s="52">
        <v>1953</v>
      </c>
      <c r="B43" s="53">
        <v>3.6168112850503329</v>
      </c>
      <c r="C43" s="53">
        <v>0</v>
      </c>
      <c r="D43" s="53">
        <v>3.6168112850503329</v>
      </c>
      <c r="E43" s="54">
        <v>0.63452829562286539</v>
      </c>
      <c r="F43" s="13"/>
      <c r="G43" s="52">
        <v>1975</v>
      </c>
      <c r="H43" s="53">
        <v>4.0516695000392611</v>
      </c>
      <c r="I43" s="55">
        <v>0.38271604938271669</v>
      </c>
      <c r="J43" s="56">
        <v>0.71081921053320363</v>
      </c>
      <c r="K43" s="18"/>
      <c r="L43" s="18"/>
      <c r="M43" s="18"/>
    </row>
    <row r="44" spans="1:13" ht="12.75" customHeight="1" x14ac:dyDescent="0.2">
      <c r="A44" s="52">
        <v>1954</v>
      </c>
      <c r="B44" s="53">
        <v>3.6417179519993326</v>
      </c>
      <c r="C44" s="53">
        <v>0</v>
      </c>
      <c r="D44" s="53">
        <v>3.6417179519993326</v>
      </c>
      <c r="E44" s="54">
        <v>0.63889788631567235</v>
      </c>
      <c r="F44" s="13"/>
      <c r="G44" s="52">
        <v>1927</v>
      </c>
      <c r="H44" s="53">
        <v>3.971324389087092</v>
      </c>
      <c r="I44" s="55">
        <v>0.39506172839506237</v>
      </c>
      <c r="J44" s="56">
        <v>0.69672357703282317</v>
      </c>
      <c r="K44" s="18"/>
      <c r="L44" s="18"/>
      <c r="M44" s="18"/>
    </row>
    <row r="45" spans="1:13" ht="12.75" customHeight="1" x14ac:dyDescent="0.2">
      <c r="A45" s="52">
        <v>1955</v>
      </c>
      <c r="B45" s="53">
        <v>2.3954463933664498</v>
      </c>
      <c r="C45" s="53">
        <v>0</v>
      </c>
      <c r="D45" s="53">
        <v>2.3954463933664498</v>
      </c>
      <c r="E45" s="54">
        <v>0.42025375322218417</v>
      </c>
      <c r="F45" s="13"/>
      <c r="G45" s="52">
        <v>1942</v>
      </c>
      <c r="H45" s="53">
        <v>3.9671490319324358</v>
      </c>
      <c r="I45" s="55">
        <v>0.40740740740740805</v>
      </c>
      <c r="J45" s="56">
        <v>0.69599105823376062</v>
      </c>
      <c r="K45" s="18"/>
      <c r="L45" s="18"/>
      <c r="M45" s="18"/>
    </row>
    <row r="46" spans="1:13" ht="12.75" customHeight="1" x14ac:dyDescent="0.2">
      <c r="A46" s="52">
        <v>1956</v>
      </c>
      <c r="B46" s="53">
        <v>5.0596285327702679</v>
      </c>
      <c r="C46" s="53">
        <v>0</v>
      </c>
      <c r="D46" s="53">
        <v>5.0596285327702679</v>
      </c>
      <c r="E46" s="54">
        <v>0.88765412855618731</v>
      </c>
      <c r="F46" s="13"/>
      <c r="G46" s="52">
        <v>1971</v>
      </c>
      <c r="H46" s="53">
        <v>3.9016941258405251</v>
      </c>
      <c r="I46" s="55">
        <v>0.41975308641975378</v>
      </c>
      <c r="J46" s="56">
        <v>0.68450774137553072</v>
      </c>
      <c r="K46" s="18"/>
      <c r="L46" s="18"/>
      <c r="M46" s="18"/>
    </row>
    <row r="47" spans="1:13" ht="12.75" customHeight="1" x14ac:dyDescent="0.2">
      <c r="A47" s="52">
        <v>1957</v>
      </c>
      <c r="B47" s="53">
        <v>3.1405814117129296</v>
      </c>
      <c r="C47" s="53">
        <v>0</v>
      </c>
      <c r="D47" s="53">
        <v>3.1405814117129296</v>
      </c>
      <c r="E47" s="54">
        <v>0.55097919503735604</v>
      </c>
      <c r="F47" s="13"/>
      <c r="G47" s="52">
        <v>1946</v>
      </c>
      <c r="H47" s="53">
        <v>3.8762486186816498</v>
      </c>
      <c r="I47" s="55">
        <v>0.43209876543209946</v>
      </c>
      <c r="J47" s="56">
        <v>0.68004361731257013</v>
      </c>
      <c r="K47" s="18"/>
      <c r="L47" s="18"/>
      <c r="M47" s="18"/>
    </row>
    <row r="48" spans="1:13" ht="12.75" customHeight="1" x14ac:dyDescent="0.2">
      <c r="A48" s="52">
        <v>1958</v>
      </c>
      <c r="B48" s="53">
        <v>5.7000000003768587</v>
      </c>
      <c r="C48" s="53">
        <v>0</v>
      </c>
      <c r="D48" s="53">
        <v>5.7000000003768587</v>
      </c>
      <c r="E48" s="54">
        <v>1.0000000000661156</v>
      </c>
      <c r="F48" s="13"/>
      <c r="G48" s="52">
        <v>1935</v>
      </c>
      <c r="H48" s="53">
        <v>3.8317369943272932</v>
      </c>
      <c r="I48" s="55">
        <v>0.4444444444444452</v>
      </c>
      <c r="J48" s="56">
        <v>0.67223456040829699</v>
      </c>
      <c r="K48" s="18"/>
      <c r="L48" s="18"/>
      <c r="M48" s="18"/>
    </row>
    <row r="49" spans="1:13" ht="12.75" customHeight="1" x14ac:dyDescent="0.2">
      <c r="A49" s="52">
        <v>1959</v>
      </c>
      <c r="B49" s="53">
        <v>3.1340019854401979</v>
      </c>
      <c r="C49" s="53">
        <v>0</v>
      </c>
      <c r="D49" s="53">
        <v>3.1340019854401979</v>
      </c>
      <c r="E49" s="54">
        <v>0.54982490972635045</v>
      </c>
      <c r="F49" s="13"/>
      <c r="G49" s="52">
        <v>1965</v>
      </c>
      <c r="H49" s="53">
        <v>3.7868549723954188</v>
      </c>
      <c r="I49" s="55">
        <v>0.45679012345679088</v>
      </c>
      <c r="J49" s="56">
        <v>0.66436052147288049</v>
      </c>
      <c r="K49" s="18"/>
      <c r="L49" s="18"/>
      <c r="M49" s="18"/>
    </row>
    <row r="50" spans="1:13" ht="12.75" customHeight="1" x14ac:dyDescent="0.2">
      <c r="A50" s="52">
        <v>1960</v>
      </c>
      <c r="B50" s="53">
        <v>2.7634771160664724</v>
      </c>
      <c r="C50" s="53">
        <v>0</v>
      </c>
      <c r="D50" s="53">
        <v>2.7634771160664724</v>
      </c>
      <c r="E50" s="54">
        <v>0.48482054667832847</v>
      </c>
      <c r="F50" s="13"/>
      <c r="G50" s="52">
        <v>1963</v>
      </c>
      <c r="H50" s="53">
        <v>3.7623787053016575</v>
      </c>
      <c r="I50" s="55">
        <v>0.46913580246913655</v>
      </c>
      <c r="J50" s="56">
        <v>0.6600664395266066</v>
      </c>
      <c r="K50" s="18"/>
      <c r="L50" s="18"/>
      <c r="M50" s="18"/>
    </row>
    <row r="51" spans="1:13" ht="12.75" customHeight="1" x14ac:dyDescent="0.2">
      <c r="A51" s="52">
        <v>1961</v>
      </c>
      <c r="B51" s="53">
        <v>1.8317510406215893</v>
      </c>
      <c r="C51" s="53">
        <v>0</v>
      </c>
      <c r="D51" s="53">
        <v>1.8317510406215893</v>
      </c>
      <c r="E51" s="54">
        <v>0.32135983168799814</v>
      </c>
      <c r="F51" s="13"/>
      <c r="G51" s="52">
        <v>1993</v>
      </c>
      <c r="H51" s="53">
        <v>3.7501384853036339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3.1927945054107596</v>
      </c>
      <c r="C52" s="53">
        <v>0</v>
      </c>
      <c r="D52" s="53">
        <v>3.1927945054107596</v>
      </c>
      <c r="E52" s="54">
        <v>0.56013938691416831</v>
      </c>
      <c r="F52" s="13"/>
      <c r="G52" s="52">
        <v>1940</v>
      </c>
      <c r="H52" s="53">
        <v>3.691183219458821</v>
      </c>
      <c r="I52" s="55">
        <v>0.49382716049382797</v>
      </c>
      <c r="J52" s="56">
        <v>0.64757600341382826</v>
      </c>
      <c r="K52" s="18"/>
      <c r="L52" s="18"/>
      <c r="M52" s="18"/>
    </row>
    <row r="53" spans="1:13" ht="12.75" customHeight="1" x14ac:dyDescent="0.2">
      <c r="A53" s="52">
        <v>1963</v>
      </c>
      <c r="B53" s="53">
        <v>3.7623787053016575</v>
      </c>
      <c r="C53" s="53">
        <v>0</v>
      </c>
      <c r="D53" s="53">
        <v>3.7623787053016575</v>
      </c>
      <c r="E53" s="54">
        <v>0.6600664395266066</v>
      </c>
      <c r="F53" s="13"/>
      <c r="G53" s="52">
        <v>1954</v>
      </c>
      <c r="H53" s="53">
        <v>3.6417179519993326</v>
      </c>
      <c r="I53" s="55">
        <v>0.50617283950617364</v>
      </c>
      <c r="J53" s="56">
        <v>0.63889788631567235</v>
      </c>
      <c r="K53" s="18"/>
      <c r="L53" s="18"/>
      <c r="M53" s="18"/>
    </row>
    <row r="54" spans="1:13" ht="12.75" customHeight="1" x14ac:dyDescent="0.2">
      <c r="A54" s="52">
        <v>1964</v>
      </c>
      <c r="B54" s="53">
        <v>3.3557784384484037</v>
      </c>
      <c r="C54" s="53">
        <v>0</v>
      </c>
      <c r="D54" s="53">
        <v>3.3557784384484037</v>
      </c>
      <c r="E54" s="54">
        <v>0.58873305937691289</v>
      </c>
      <c r="F54" s="13"/>
      <c r="G54" s="52">
        <v>1989</v>
      </c>
      <c r="H54" s="53">
        <v>3.6200224369158742</v>
      </c>
      <c r="I54" s="55">
        <v>0.51851851851851938</v>
      </c>
      <c r="J54" s="56">
        <v>0.63509165559927616</v>
      </c>
      <c r="K54" s="18"/>
      <c r="L54" s="18"/>
      <c r="M54" s="18"/>
    </row>
    <row r="55" spans="1:13" ht="12" customHeight="1" x14ac:dyDescent="0.2">
      <c r="A55" s="47">
        <v>1965</v>
      </c>
      <c r="B55" s="48">
        <v>3.7868549723954188</v>
      </c>
      <c r="C55" s="48">
        <v>0</v>
      </c>
      <c r="D55" s="48">
        <v>3.7868549723954188</v>
      </c>
      <c r="E55" s="49">
        <v>0.66436052147288049</v>
      </c>
      <c r="F55" s="13"/>
      <c r="G55" s="47">
        <v>1953</v>
      </c>
      <c r="H55" s="48">
        <v>3.6168112850503329</v>
      </c>
      <c r="I55" s="50">
        <v>0.53086419753086511</v>
      </c>
      <c r="J55" s="51">
        <v>0.63452829562286539</v>
      </c>
      <c r="K55" s="18"/>
      <c r="L55" s="18"/>
      <c r="M55" s="18"/>
    </row>
    <row r="56" spans="1:13" ht="12" customHeight="1" x14ac:dyDescent="0.2">
      <c r="A56" s="52">
        <v>1966</v>
      </c>
      <c r="B56" s="53">
        <v>3.6076734110685584</v>
      </c>
      <c r="C56" s="53">
        <v>0</v>
      </c>
      <c r="D56" s="53">
        <v>3.6076734110685584</v>
      </c>
      <c r="E56" s="54">
        <v>0.63292515983658915</v>
      </c>
      <c r="F56" s="13"/>
      <c r="G56" s="52">
        <v>1923</v>
      </c>
      <c r="H56" s="53">
        <v>3.6146093974793492</v>
      </c>
      <c r="I56" s="55">
        <v>0.54320987654321073</v>
      </c>
      <c r="J56" s="56">
        <v>0.6341419995577805</v>
      </c>
      <c r="K56" s="18"/>
      <c r="L56" s="18"/>
      <c r="M56" s="18"/>
    </row>
    <row r="57" spans="1:13" ht="12" customHeight="1" x14ac:dyDescent="0.2">
      <c r="A57" s="52">
        <v>1967</v>
      </c>
      <c r="B57" s="53">
        <v>5.7000000003768605</v>
      </c>
      <c r="C57" s="53">
        <v>0</v>
      </c>
      <c r="D57" s="53">
        <v>5.7000000003768605</v>
      </c>
      <c r="E57" s="54">
        <v>1.0000000000661158</v>
      </c>
      <c r="F57" s="13"/>
      <c r="G57" s="52">
        <v>1966</v>
      </c>
      <c r="H57" s="53">
        <v>3.6076734110685584</v>
      </c>
      <c r="I57" s="55">
        <v>0.55555555555555647</v>
      </c>
      <c r="J57" s="56">
        <v>0.63292515983658915</v>
      </c>
      <c r="K57" s="18"/>
      <c r="L57" s="18"/>
      <c r="M57" s="18"/>
    </row>
    <row r="58" spans="1:13" ht="12" customHeight="1" x14ac:dyDescent="0.2">
      <c r="A58" s="52">
        <v>1968</v>
      </c>
      <c r="B58" s="53">
        <v>3.0530911125719036</v>
      </c>
      <c r="C58" s="53">
        <v>0</v>
      </c>
      <c r="D58" s="53">
        <v>3.0530911125719036</v>
      </c>
      <c r="E58" s="54">
        <v>0.53563001974945679</v>
      </c>
      <c r="F58" s="13"/>
      <c r="G58" s="52">
        <v>1950</v>
      </c>
      <c r="H58" s="53">
        <v>3.4547630497150879</v>
      </c>
      <c r="I58" s="55">
        <v>0.5679012345679022</v>
      </c>
      <c r="J58" s="56">
        <v>0.60609878065176981</v>
      </c>
      <c r="K58" s="18"/>
      <c r="L58" s="18"/>
      <c r="M58" s="18"/>
    </row>
    <row r="59" spans="1:13" ht="12" customHeight="1" x14ac:dyDescent="0.2">
      <c r="A59" s="52">
        <v>1969</v>
      </c>
      <c r="B59" s="53">
        <v>5.7000000003768596</v>
      </c>
      <c r="C59" s="53">
        <v>0</v>
      </c>
      <c r="D59" s="53">
        <v>5.7000000003768596</v>
      </c>
      <c r="E59" s="54">
        <v>1.0000000000661158</v>
      </c>
      <c r="F59" s="13"/>
      <c r="G59" s="52">
        <v>1964</v>
      </c>
      <c r="H59" s="53">
        <v>3.3557784384484037</v>
      </c>
      <c r="I59" s="55">
        <v>0.58024691358024783</v>
      </c>
      <c r="J59" s="56">
        <v>0.58873305937691289</v>
      </c>
      <c r="K59" s="18"/>
      <c r="L59" s="18"/>
      <c r="M59" s="18"/>
    </row>
    <row r="60" spans="1:13" ht="12" customHeight="1" x14ac:dyDescent="0.2">
      <c r="A60" s="52">
        <v>1970</v>
      </c>
      <c r="B60" s="53">
        <v>4.3197735068205532</v>
      </c>
      <c r="C60" s="53">
        <v>0</v>
      </c>
      <c r="D60" s="53">
        <v>4.3197735068205532</v>
      </c>
      <c r="E60" s="54">
        <v>0.75785500119658822</v>
      </c>
      <c r="F60" s="13"/>
      <c r="G60" s="52">
        <v>2002</v>
      </c>
      <c r="H60" s="53">
        <v>3.3546458217699455</v>
      </c>
      <c r="I60" s="55">
        <v>0.59259259259259356</v>
      </c>
      <c r="J60" s="56">
        <v>0.58853435469648163</v>
      </c>
      <c r="K60" s="18"/>
      <c r="L60" s="18"/>
      <c r="M60" s="18"/>
    </row>
    <row r="61" spans="1:13" ht="12" customHeight="1" x14ac:dyDescent="0.2">
      <c r="A61" s="52">
        <v>1971</v>
      </c>
      <c r="B61" s="53">
        <v>3.9016941258405251</v>
      </c>
      <c r="C61" s="53">
        <v>0</v>
      </c>
      <c r="D61" s="53">
        <v>3.9016941258405251</v>
      </c>
      <c r="E61" s="54">
        <v>0.68450774137553072</v>
      </c>
      <c r="F61" s="13"/>
      <c r="G61" s="52">
        <v>2003</v>
      </c>
      <c r="H61" s="53">
        <v>3.3149322112963326</v>
      </c>
      <c r="I61" s="55">
        <v>0.60493827160493929</v>
      </c>
      <c r="J61" s="56">
        <v>0.58156705461339164</v>
      </c>
      <c r="K61" s="18"/>
      <c r="L61" s="18"/>
      <c r="M61" s="18"/>
    </row>
    <row r="62" spans="1:13" ht="12" customHeight="1" x14ac:dyDescent="0.2">
      <c r="A62" s="52">
        <v>1972</v>
      </c>
      <c r="B62" s="53">
        <v>2.9395768072040545</v>
      </c>
      <c r="C62" s="53">
        <v>0</v>
      </c>
      <c r="D62" s="53">
        <v>2.9395768072040545</v>
      </c>
      <c r="E62" s="54">
        <v>0.51571522933404468</v>
      </c>
      <c r="F62" s="13"/>
      <c r="G62" s="52">
        <v>1962</v>
      </c>
      <c r="H62" s="53">
        <v>3.1927945054107596</v>
      </c>
      <c r="I62" s="55">
        <v>0.61728395061728492</v>
      </c>
      <c r="J62" s="56">
        <v>0.56013938691416831</v>
      </c>
      <c r="K62" s="18"/>
      <c r="L62" s="18"/>
      <c r="M62" s="18"/>
    </row>
    <row r="63" spans="1:13" ht="12" customHeight="1" x14ac:dyDescent="0.2">
      <c r="A63" s="52">
        <v>1973</v>
      </c>
      <c r="B63" s="53">
        <v>4.4619633033263444</v>
      </c>
      <c r="C63" s="53">
        <v>0</v>
      </c>
      <c r="D63" s="53">
        <v>4.4619633033263444</v>
      </c>
      <c r="E63" s="54">
        <v>0.78280057953093762</v>
      </c>
      <c r="F63" s="13"/>
      <c r="G63" s="52">
        <v>1981</v>
      </c>
      <c r="H63" s="53">
        <v>3.1783107347453061</v>
      </c>
      <c r="I63" s="55">
        <v>0.62962962962963065</v>
      </c>
      <c r="J63" s="56">
        <v>0.55759837451672034</v>
      </c>
      <c r="K63" s="18"/>
      <c r="L63" s="18"/>
      <c r="M63" s="18"/>
    </row>
    <row r="64" spans="1:13" ht="12" customHeight="1" x14ac:dyDescent="0.2">
      <c r="A64" s="52">
        <v>1974</v>
      </c>
      <c r="B64" s="53">
        <v>4.8495550917821406</v>
      </c>
      <c r="C64" s="53">
        <v>0</v>
      </c>
      <c r="D64" s="53">
        <v>4.8495550917821406</v>
      </c>
      <c r="E64" s="54">
        <v>0.85079913890914749</v>
      </c>
      <c r="F64" s="13"/>
      <c r="G64" s="52">
        <v>1957</v>
      </c>
      <c r="H64" s="53">
        <v>3.1405814117129296</v>
      </c>
      <c r="I64" s="55">
        <v>0.64197530864197638</v>
      </c>
      <c r="J64" s="56">
        <v>0.55097919503735604</v>
      </c>
      <c r="K64" s="18"/>
      <c r="L64" s="18"/>
      <c r="M64" s="18"/>
    </row>
    <row r="65" spans="1:13" ht="12" customHeight="1" x14ac:dyDescent="0.2">
      <c r="A65" s="52">
        <v>1975</v>
      </c>
      <c r="B65" s="53">
        <v>4.0516695000392611</v>
      </c>
      <c r="C65" s="53">
        <v>0</v>
      </c>
      <c r="D65" s="53">
        <v>4.0516695000392611</v>
      </c>
      <c r="E65" s="54">
        <v>0.71081921053320363</v>
      </c>
      <c r="F65" s="13"/>
      <c r="G65" s="52">
        <v>1959</v>
      </c>
      <c r="H65" s="53">
        <v>3.1340019854401979</v>
      </c>
      <c r="I65" s="55">
        <v>0.65432098765432201</v>
      </c>
      <c r="J65" s="56">
        <v>0.54982490972635045</v>
      </c>
      <c r="K65" s="18"/>
      <c r="L65" s="18"/>
      <c r="M65" s="18"/>
    </row>
    <row r="66" spans="1:13" ht="12" customHeight="1" x14ac:dyDescent="0.2">
      <c r="A66" s="52">
        <v>1976</v>
      </c>
      <c r="B66" s="53">
        <v>2.378648705353144</v>
      </c>
      <c r="C66" s="53">
        <v>0</v>
      </c>
      <c r="D66" s="53">
        <v>2.378648705353144</v>
      </c>
      <c r="E66" s="54">
        <v>0.41730679041283225</v>
      </c>
      <c r="F66" s="13"/>
      <c r="G66" s="52">
        <v>1947</v>
      </c>
      <c r="H66" s="53">
        <v>3.1091133215866247</v>
      </c>
      <c r="I66" s="55">
        <v>0.66666666666666774</v>
      </c>
      <c r="J66" s="56">
        <v>0.54545847747133769</v>
      </c>
      <c r="K66" s="18"/>
      <c r="L66" s="18"/>
      <c r="M66" s="18"/>
    </row>
    <row r="67" spans="1:13" ht="12" customHeight="1" x14ac:dyDescent="0.2">
      <c r="A67" s="52">
        <v>1977</v>
      </c>
      <c r="B67" s="53">
        <v>0.60735842613643132</v>
      </c>
      <c r="C67" s="53">
        <v>0</v>
      </c>
      <c r="D67" s="53">
        <v>0.60735842613643132</v>
      </c>
      <c r="E67" s="54">
        <v>0.10655410984849673</v>
      </c>
      <c r="F67" s="13"/>
      <c r="G67" s="52">
        <v>1968</v>
      </c>
      <c r="H67" s="53">
        <v>3.0530911125719036</v>
      </c>
      <c r="I67" s="55">
        <v>0.67901234567901347</v>
      </c>
      <c r="J67" s="56">
        <v>0.53563001974945679</v>
      </c>
      <c r="K67" s="18"/>
      <c r="L67" s="18"/>
      <c r="M67" s="18"/>
    </row>
    <row r="68" spans="1:13" ht="12" customHeight="1" x14ac:dyDescent="0.2">
      <c r="A68" s="52">
        <v>1978</v>
      </c>
      <c r="B68" s="53">
        <v>4.6099647315296277</v>
      </c>
      <c r="C68" s="53">
        <v>0</v>
      </c>
      <c r="D68" s="53">
        <v>4.6099647315296277</v>
      </c>
      <c r="E68" s="54">
        <v>0.80876574237361887</v>
      </c>
      <c r="F68" s="13"/>
      <c r="G68" s="52">
        <v>1948</v>
      </c>
      <c r="H68" s="53">
        <v>2.9474047402737553</v>
      </c>
      <c r="I68" s="55">
        <v>0.6913580246913591</v>
      </c>
      <c r="J68" s="56">
        <v>0.51708855092522021</v>
      </c>
      <c r="K68" s="18"/>
      <c r="L68" s="18"/>
      <c r="M68" s="18"/>
    </row>
    <row r="69" spans="1:13" ht="12" customHeight="1" x14ac:dyDescent="0.2">
      <c r="A69" s="52">
        <v>1979</v>
      </c>
      <c r="B69" s="53">
        <v>4.229404692261781</v>
      </c>
      <c r="C69" s="53">
        <v>0</v>
      </c>
      <c r="D69" s="53">
        <v>4.229404692261781</v>
      </c>
      <c r="E69" s="54">
        <v>0.74200082320382121</v>
      </c>
      <c r="F69" s="13"/>
      <c r="G69" s="52">
        <v>1926</v>
      </c>
      <c r="H69" s="53">
        <v>2.9401187800802626</v>
      </c>
      <c r="I69" s="55">
        <v>0.70370370370370483</v>
      </c>
      <c r="J69" s="56">
        <v>0.51581031229478291</v>
      </c>
      <c r="K69" s="18"/>
      <c r="L69" s="18"/>
      <c r="M69" s="18"/>
    </row>
    <row r="70" spans="1:13" ht="12" customHeight="1" x14ac:dyDescent="0.2">
      <c r="A70" s="52">
        <v>1980</v>
      </c>
      <c r="B70" s="53">
        <v>5.7000000003768605</v>
      </c>
      <c r="C70" s="53">
        <v>0</v>
      </c>
      <c r="D70" s="53">
        <v>5.7000000003768605</v>
      </c>
      <c r="E70" s="54">
        <v>1.0000000000661158</v>
      </c>
      <c r="F70" s="13"/>
      <c r="G70" s="52">
        <v>1972</v>
      </c>
      <c r="H70" s="53">
        <v>2.9395768072040545</v>
      </c>
      <c r="I70" s="55">
        <v>0.71604938271605056</v>
      </c>
      <c r="J70" s="56">
        <v>0.51571522933404468</v>
      </c>
      <c r="K70" s="18"/>
      <c r="L70" s="18"/>
      <c r="M70" s="18"/>
    </row>
    <row r="71" spans="1:13" ht="12" customHeight="1" x14ac:dyDescent="0.2">
      <c r="A71" s="52">
        <v>1981</v>
      </c>
      <c r="B71" s="53">
        <v>3.1783107347453061</v>
      </c>
      <c r="C71" s="53">
        <v>0</v>
      </c>
      <c r="D71" s="53">
        <v>3.1783107347453061</v>
      </c>
      <c r="E71" s="54">
        <v>0.55759837451672034</v>
      </c>
      <c r="F71" s="13"/>
      <c r="G71" s="52">
        <v>1960</v>
      </c>
      <c r="H71" s="53">
        <v>2.7634771160664724</v>
      </c>
      <c r="I71" s="55">
        <v>0.7283950617283963</v>
      </c>
      <c r="J71" s="56">
        <v>0.48482054667832847</v>
      </c>
      <c r="K71" s="18"/>
      <c r="L71" s="18"/>
      <c r="M71" s="18"/>
    </row>
    <row r="72" spans="1:13" ht="12" customHeight="1" x14ac:dyDescent="0.2">
      <c r="A72" s="52">
        <v>1982</v>
      </c>
      <c r="B72" s="53">
        <v>5.7000000003768596</v>
      </c>
      <c r="C72" s="53">
        <v>0</v>
      </c>
      <c r="D72" s="53">
        <v>5.7000000003768596</v>
      </c>
      <c r="E72" s="54">
        <v>1.0000000000661158</v>
      </c>
      <c r="F72" s="13"/>
      <c r="G72" s="52">
        <v>1939</v>
      </c>
      <c r="H72" s="53">
        <v>2.5620403996182768</v>
      </c>
      <c r="I72" s="55">
        <v>0.74074074074074192</v>
      </c>
      <c r="J72" s="56">
        <v>0.44948077186285557</v>
      </c>
      <c r="K72" s="18"/>
      <c r="L72" s="18"/>
      <c r="M72" s="18"/>
    </row>
    <row r="73" spans="1:13" ht="12" customHeight="1" x14ac:dyDescent="0.2">
      <c r="A73" s="52">
        <v>1983</v>
      </c>
      <c r="B73" s="53">
        <v>5.7000000003768605</v>
      </c>
      <c r="C73" s="53">
        <v>0</v>
      </c>
      <c r="D73" s="53">
        <v>5.7000000003768605</v>
      </c>
      <c r="E73" s="54">
        <v>1.0000000000661158</v>
      </c>
      <c r="F73" s="13"/>
      <c r="G73" s="52">
        <v>1994</v>
      </c>
      <c r="H73" s="53">
        <v>2.4271000885416059</v>
      </c>
      <c r="I73" s="55">
        <v>0.75308641975308765</v>
      </c>
      <c r="J73" s="56">
        <v>0.42580703307747469</v>
      </c>
      <c r="K73" s="18"/>
      <c r="L73" s="18"/>
      <c r="M73" s="18"/>
    </row>
    <row r="74" spans="1:13" ht="12" customHeight="1" x14ac:dyDescent="0.2">
      <c r="A74" s="52">
        <v>1984</v>
      </c>
      <c r="B74" s="53">
        <v>4.4818873419379912</v>
      </c>
      <c r="C74" s="53">
        <v>0</v>
      </c>
      <c r="D74" s="53">
        <v>4.4818873419379912</v>
      </c>
      <c r="E74" s="54">
        <v>0.78629602490140194</v>
      </c>
      <c r="F74" s="13"/>
      <c r="G74" s="52">
        <v>1944</v>
      </c>
      <c r="H74" s="53">
        <v>2.4040535023267431</v>
      </c>
      <c r="I74" s="55">
        <v>0.76543209876543339</v>
      </c>
      <c r="J74" s="56">
        <v>0.42176377233802509</v>
      </c>
      <c r="K74" s="18"/>
      <c r="L74" s="18"/>
      <c r="M74" s="18"/>
    </row>
    <row r="75" spans="1:13" ht="12" customHeight="1" x14ac:dyDescent="0.2">
      <c r="A75" s="52">
        <v>1985</v>
      </c>
      <c r="B75" s="53">
        <v>4.2676984661228028</v>
      </c>
      <c r="C75" s="53">
        <v>0</v>
      </c>
      <c r="D75" s="53">
        <v>4.2676984661228028</v>
      </c>
      <c r="E75" s="54">
        <v>0.74871902914435129</v>
      </c>
      <c r="F75" s="13"/>
      <c r="G75" s="52">
        <v>1955</v>
      </c>
      <c r="H75" s="53">
        <v>2.3954463933664498</v>
      </c>
      <c r="I75" s="55">
        <v>0.77777777777777901</v>
      </c>
      <c r="J75" s="56">
        <v>0.42025375322218417</v>
      </c>
      <c r="K75" s="18"/>
      <c r="L75" s="18"/>
      <c r="M75" s="18"/>
    </row>
    <row r="76" spans="1:13" ht="12" customHeight="1" x14ac:dyDescent="0.2">
      <c r="A76" s="52">
        <v>1986</v>
      </c>
      <c r="B76" s="53">
        <v>5.0733130240478994</v>
      </c>
      <c r="C76" s="53">
        <v>0</v>
      </c>
      <c r="D76" s="53">
        <v>5.0733130240478994</v>
      </c>
      <c r="E76" s="54">
        <v>0.89005491649963142</v>
      </c>
      <c r="F76" s="13"/>
      <c r="G76" s="52">
        <v>1976</v>
      </c>
      <c r="H76" s="53">
        <v>2.378648705353144</v>
      </c>
      <c r="I76" s="55">
        <v>0.79012345679012475</v>
      </c>
      <c r="J76" s="56">
        <v>0.41730679041283225</v>
      </c>
      <c r="K76" s="18"/>
      <c r="L76" s="18"/>
      <c r="M76" s="18"/>
    </row>
    <row r="77" spans="1:13" ht="12" customHeight="1" x14ac:dyDescent="0.2">
      <c r="A77" s="52">
        <v>1987</v>
      </c>
      <c r="B77" s="53">
        <v>1.2221425617319519</v>
      </c>
      <c r="C77" s="53">
        <v>0</v>
      </c>
      <c r="D77" s="53">
        <v>1.2221425617319519</v>
      </c>
      <c r="E77" s="54">
        <v>0.21441097574244769</v>
      </c>
      <c r="F77" s="13"/>
      <c r="G77" s="52">
        <v>1925</v>
      </c>
      <c r="H77" s="53">
        <v>2.3448139832275685</v>
      </c>
      <c r="I77" s="55">
        <v>0.80246913580247048</v>
      </c>
      <c r="J77" s="56">
        <v>0.4113708742504506</v>
      </c>
      <c r="K77" s="18"/>
      <c r="L77" s="18"/>
      <c r="M77" s="18"/>
    </row>
    <row r="78" spans="1:13" ht="12" customHeight="1" x14ac:dyDescent="0.2">
      <c r="A78" s="52">
        <v>1988</v>
      </c>
      <c r="B78" s="53">
        <v>1.2224770492032635</v>
      </c>
      <c r="C78" s="53">
        <v>0</v>
      </c>
      <c r="D78" s="53">
        <v>1.2224770492032635</v>
      </c>
      <c r="E78" s="54">
        <v>0.21446965775495849</v>
      </c>
      <c r="F78" s="13"/>
      <c r="G78" s="52">
        <v>1949</v>
      </c>
      <c r="H78" s="53">
        <v>2.1870869011159084</v>
      </c>
      <c r="I78" s="55">
        <v>0.8148148148148161</v>
      </c>
      <c r="J78" s="56">
        <v>0.38369945633612429</v>
      </c>
      <c r="K78" s="18"/>
      <c r="L78" s="18"/>
      <c r="M78" s="18"/>
    </row>
    <row r="79" spans="1:13" ht="12" customHeight="1" x14ac:dyDescent="0.2">
      <c r="A79" s="52">
        <v>1989</v>
      </c>
      <c r="B79" s="53">
        <v>3.6200224369158742</v>
      </c>
      <c r="C79" s="53">
        <v>0</v>
      </c>
      <c r="D79" s="53">
        <v>3.6200224369158742</v>
      </c>
      <c r="E79" s="54">
        <v>0.63509165559927616</v>
      </c>
      <c r="F79" s="13"/>
      <c r="G79" s="52">
        <v>1930</v>
      </c>
      <c r="H79" s="53">
        <v>2.1018016534140607</v>
      </c>
      <c r="I79" s="55">
        <v>0.82716049382716184</v>
      </c>
      <c r="J79" s="56">
        <v>0.36873713217790538</v>
      </c>
      <c r="K79" s="18"/>
      <c r="L79" s="18"/>
      <c r="M79" s="18"/>
    </row>
    <row r="80" spans="1:13" ht="12" customHeight="1" x14ac:dyDescent="0.2">
      <c r="A80" s="52">
        <v>1990</v>
      </c>
      <c r="B80" s="53">
        <v>1.3697368420594866</v>
      </c>
      <c r="C80" s="53">
        <v>0</v>
      </c>
      <c r="D80" s="53">
        <v>1.3697368420594866</v>
      </c>
      <c r="E80" s="54">
        <v>0.24030470913324325</v>
      </c>
      <c r="F80" s="13"/>
      <c r="G80" s="52">
        <v>1933</v>
      </c>
      <c r="H80" s="53">
        <v>2.0187850103290095</v>
      </c>
      <c r="I80" s="55">
        <v>0.83950617283950757</v>
      </c>
      <c r="J80" s="56">
        <v>0.3541728088296508</v>
      </c>
      <c r="K80" s="18"/>
      <c r="L80" s="18"/>
      <c r="M80" s="18"/>
    </row>
    <row r="81" spans="1:13" ht="12" customHeight="1" x14ac:dyDescent="0.2">
      <c r="A81" s="52">
        <v>1991</v>
      </c>
      <c r="B81" s="53">
        <v>0.85650806859255058</v>
      </c>
      <c r="C81" s="53">
        <v>0</v>
      </c>
      <c r="D81" s="53">
        <v>0.85650806859255058</v>
      </c>
      <c r="E81" s="54">
        <v>0.15026457343728958</v>
      </c>
      <c r="F81" s="13"/>
      <c r="G81" s="52">
        <v>1932</v>
      </c>
      <c r="H81" s="53">
        <v>1.8368836345812589</v>
      </c>
      <c r="I81" s="55">
        <v>0.85185185185185319</v>
      </c>
      <c r="J81" s="56">
        <v>0.32226028676864188</v>
      </c>
      <c r="K81" s="18"/>
      <c r="L81" s="18"/>
      <c r="M81" s="18"/>
    </row>
    <row r="82" spans="1:13" ht="12" customHeight="1" x14ac:dyDescent="0.2">
      <c r="A82" s="52">
        <v>1992</v>
      </c>
      <c r="B82" s="53">
        <v>1.3063409184947314</v>
      </c>
      <c r="C82" s="53">
        <v>0</v>
      </c>
      <c r="D82" s="53">
        <v>1.3063409184947314</v>
      </c>
      <c r="E82" s="54">
        <v>0.22918261727977743</v>
      </c>
      <c r="F82" s="13"/>
      <c r="G82" s="52">
        <v>1961</v>
      </c>
      <c r="H82" s="53">
        <v>1.8317510406215893</v>
      </c>
      <c r="I82" s="55">
        <v>0.86419753086419893</v>
      </c>
      <c r="J82" s="56">
        <v>0.32135983168799814</v>
      </c>
      <c r="K82" s="18"/>
      <c r="L82" s="18"/>
      <c r="M82" s="18"/>
    </row>
    <row r="83" spans="1:13" ht="12" customHeight="1" x14ac:dyDescent="0.2">
      <c r="A83" s="52">
        <v>1993</v>
      </c>
      <c r="B83" s="53">
        <v>3.7501384853036339</v>
      </c>
      <c r="C83" s="53">
        <v>0</v>
      </c>
      <c r="D83" s="53">
        <v>3.7501384853036339</v>
      </c>
      <c r="E83" s="54">
        <v>0.65791903250940942</v>
      </c>
      <c r="F83" s="13"/>
      <c r="G83" s="52">
        <v>2001</v>
      </c>
      <c r="H83" s="53">
        <v>1.7853164464973874</v>
      </c>
      <c r="I83" s="55">
        <v>0.87654320987654466</v>
      </c>
      <c r="J83" s="56">
        <v>0.31321341166620831</v>
      </c>
      <c r="K83" s="18"/>
      <c r="L83" s="18"/>
      <c r="M83" s="18"/>
    </row>
    <row r="84" spans="1:13" ht="12" customHeight="1" x14ac:dyDescent="0.2">
      <c r="A84" s="52">
        <v>1994</v>
      </c>
      <c r="B84" s="53">
        <v>2.4271000885416059</v>
      </c>
      <c r="C84" s="53">
        <v>0</v>
      </c>
      <c r="D84" s="53">
        <v>2.4271000885416059</v>
      </c>
      <c r="E84" s="54">
        <v>0.42580703307747469</v>
      </c>
      <c r="F84" s="13"/>
      <c r="G84" s="52">
        <v>1931</v>
      </c>
      <c r="H84" s="53">
        <v>1.6038844267633152</v>
      </c>
      <c r="I84" s="55">
        <v>0.88888888888889039</v>
      </c>
      <c r="J84" s="56">
        <v>0.28138323276549387</v>
      </c>
      <c r="K84" s="18"/>
      <c r="L84" s="18"/>
      <c r="M84" s="18"/>
    </row>
    <row r="85" spans="1:13" ht="12" customHeight="1" x14ac:dyDescent="0.2">
      <c r="A85" s="52">
        <v>1995</v>
      </c>
      <c r="B85" s="53">
        <v>5.1232489937632337</v>
      </c>
      <c r="C85" s="53">
        <v>0</v>
      </c>
      <c r="D85" s="53">
        <v>5.1232489937632337</v>
      </c>
      <c r="E85" s="54">
        <v>0.89881561294091816</v>
      </c>
      <c r="F85" s="13"/>
      <c r="G85" s="52">
        <v>1990</v>
      </c>
      <c r="H85" s="53">
        <v>1.3697368420594866</v>
      </c>
      <c r="I85" s="55">
        <v>0.90123456790123602</v>
      </c>
      <c r="J85" s="56">
        <v>0.24030470913324325</v>
      </c>
      <c r="K85" s="18"/>
      <c r="L85" s="18"/>
      <c r="M85" s="18"/>
    </row>
    <row r="86" spans="1:13" ht="12" customHeight="1" x14ac:dyDescent="0.2">
      <c r="A86" s="52">
        <v>1996</v>
      </c>
      <c r="B86" s="53">
        <v>4.3880281316837806</v>
      </c>
      <c r="C86" s="53">
        <v>0</v>
      </c>
      <c r="D86" s="53">
        <v>4.3880281316837806</v>
      </c>
      <c r="E86" s="54">
        <v>0.76982949678662815</v>
      </c>
      <c r="F86" s="13"/>
      <c r="G86" s="52">
        <v>1924</v>
      </c>
      <c r="H86" s="53">
        <v>1.3530677544864451</v>
      </c>
      <c r="I86" s="55">
        <v>0.91358024691358175</v>
      </c>
      <c r="J86" s="56">
        <v>0.23738030780463948</v>
      </c>
      <c r="K86" s="18"/>
      <c r="L86" s="18"/>
      <c r="M86" s="18"/>
    </row>
    <row r="87" spans="1:13" ht="12" customHeight="1" x14ac:dyDescent="0.2">
      <c r="A87" s="52">
        <v>1997</v>
      </c>
      <c r="B87" s="53">
        <v>4.8276195348172388</v>
      </c>
      <c r="C87" s="53">
        <v>0</v>
      </c>
      <c r="D87" s="53">
        <v>4.8276195348172388</v>
      </c>
      <c r="E87" s="54">
        <v>0.84695079558197173</v>
      </c>
      <c r="F87" s="13"/>
      <c r="G87" s="52">
        <v>1992</v>
      </c>
      <c r="H87" s="53">
        <v>1.3063409184947314</v>
      </c>
      <c r="I87" s="55">
        <v>0.92592592592592748</v>
      </c>
      <c r="J87" s="56">
        <v>0.22918261727977743</v>
      </c>
      <c r="K87" s="18"/>
      <c r="L87" s="18"/>
      <c r="M87" s="18"/>
    </row>
    <row r="88" spans="1:13" ht="12" customHeight="1" x14ac:dyDescent="0.2">
      <c r="A88" s="52">
        <v>1998</v>
      </c>
      <c r="B88" s="53">
        <v>5.0103657422212828</v>
      </c>
      <c r="C88" s="53">
        <v>0</v>
      </c>
      <c r="D88" s="53">
        <v>5.0103657422212828</v>
      </c>
      <c r="E88" s="54">
        <v>0.87901153372303209</v>
      </c>
      <c r="F88" s="13"/>
      <c r="G88" s="52">
        <v>1934</v>
      </c>
      <c r="H88" s="53">
        <v>1.2717085377790009</v>
      </c>
      <c r="I88" s="55">
        <v>0.93827160493827311</v>
      </c>
      <c r="J88" s="56">
        <v>0.22310676101385982</v>
      </c>
      <c r="K88" s="18"/>
      <c r="L88" s="18"/>
      <c r="M88" s="18"/>
    </row>
    <row r="89" spans="1:13" ht="12" customHeight="1" x14ac:dyDescent="0.2">
      <c r="A89" s="52">
        <v>1999</v>
      </c>
      <c r="B89" s="53">
        <v>4.3622150765144987</v>
      </c>
      <c r="C89" s="53">
        <v>0</v>
      </c>
      <c r="D89" s="53">
        <v>4.3622150765144987</v>
      </c>
      <c r="E89" s="54">
        <v>0.76530089061657869</v>
      </c>
      <c r="F89" s="13"/>
      <c r="G89" s="52">
        <v>1988</v>
      </c>
      <c r="H89" s="53">
        <v>1.2224770492032635</v>
      </c>
      <c r="I89" s="55">
        <v>0.95061728395061884</v>
      </c>
      <c r="J89" s="56">
        <v>0.21446965775495849</v>
      </c>
      <c r="K89" s="18"/>
      <c r="L89" s="18"/>
      <c r="M89" s="18"/>
    </row>
    <row r="90" spans="1:13" ht="12" customHeight="1" x14ac:dyDescent="0.2">
      <c r="A90" s="52">
        <v>2000</v>
      </c>
      <c r="B90" s="53">
        <v>4.2205089418175774</v>
      </c>
      <c r="C90" s="53">
        <v>0</v>
      </c>
      <c r="D90" s="53">
        <v>4.2205089418175774</v>
      </c>
      <c r="E90" s="54">
        <v>0.74044016523115386</v>
      </c>
      <c r="F90" s="13"/>
      <c r="G90" s="52">
        <v>1987</v>
      </c>
      <c r="H90" s="53">
        <v>1.2221425617319519</v>
      </c>
      <c r="I90" s="55">
        <v>0.96296296296296457</v>
      </c>
      <c r="J90" s="56">
        <v>0.21441097574244769</v>
      </c>
      <c r="K90" s="18"/>
      <c r="L90" s="18"/>
      <c r="M90" s="18"/>
    </row>
    <row r="91" spans="1:13" ht="12" customHeight="1" x14ac:dyDescent="0.2">
      <c r="A91" s="52">
        <v>2001</v>
      </c>
      <c r="B91" s="53">
        <v>1.7853164464973874</v>
      </c>
      <c r="C91" s="53">
        <v>0</v>
      </c>
      <c r="D91" s="53">
        <v>1.7853164464973874</v>
      </c>
      <c r="E91" s="54">
        <v>0.31321341166620831</v>
      </c>
      <c r="F91" s="13"/>
      <c r="G91" s="52">
        <v>1929</v>
      </c>
      <c r="H91" s="53">
        <v>1.1157199015141779</v>
      </c>
      <c r="I91" s="55">
        <v>0.9753086419753102</v>
      </c>
      <c r="J91" s="56">
        <v>0.19574033359897858</v>
      </c>
      <c r="K91" s="18"/>
      <c r="L91" s="18"/>
      <c r="M91" s="18"/>
    </row>
    <row r="92" spans="1:13" ht="12" customHeight="1" x14ac:dyDescent="0.2">
      <c r="A92" s="52">
        <v>2002</v>
      </c>
      <c r="B92" s="53">
        <v>3.3546458217699455</v>
      </c>
      <c r="C92" s="53">
        <v>0</v>
      </c>
      <c r="D92" s="53">
        <v>3.3546458217699455</v>
      </c>
      <c r="E92" s="54">
        <v>0.58853435469648163</v>
      </c>
      <c r="F92" s="13"/>
      <c r="G92" s="52">
        <v>1991</v>
      </c>
      <c r="H92" s="53">
        <v>0.85650806859255058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3.3149322112963326</v>
      </c>
      <c r="C93" s="58">
        <v>0</v>
      </c>
      <c r="D93" s="58">
        <v>3.3149322112963326</v>
      </c>
      <c r="E93" s="59">
        <v>0.58156705461339164</v>
      </c>
      <c r="F93" s="29"/>
      <c r="G93" s="57">
        <v>1977</v>
      </c>
      <c r="H93" s="58">
        <v>0.60735842613643132</v>
      </c>
      <c r="I93" s="60">
        <v>1.0000000000000016</v>
      </c>
      <c r="J93" s="61">
        <v>0.10655410984849673</v>
      </c>
      <c r="K93" s="18"/>
      <c r="L93" s="18"/>
      <c r="M93" s="18"/>
    </row>
    <row r="94" spans="1:13" ht="12" customHeight="1" x14ac:dyDescent="0.2">
      <c r="A94" s="62" t="s">
        <v>11</v>
      </c>
      <c r="B94" s="63">
        <v>3.5266328071258028</v>
      </c>
      <c r="C94" s="63">
        <v>0</v>
      </c>
      <c r="D94" s="63">
        <v>3.5266328071258028</v>
      </c>
      <c r="E94" s="64">
        <v>0.61870751002207092</v>
      </c>
      <c r="F94" s="36"/>
      <c r="G94" s="62"/>
      <c r="H94" s="63">
        <v>3.5266328071258055</v>
      </c>
      <c r="I94" s="63"/>
      <c r="J94" s="64">
        <v>0.61870751002207092</v>
      </c>
      <c r="K94" s="39"/>
      <c r="L94" s="39"/>
      <c r="M94" s="39"/>
    </row>
    <row r="95" spans="1:13" ht="12" customHeight="1" x14ac:dyDescent="0.2">
      <c r="A95" s="65" t="s">
        <v>12</v>
      </c>
      <c r="B95" s="66">
        <v>5.7000000003768605</v>
      </c>
      <c r="C95" s="66">
        <v>0</v>
      </c>
      <c r="D95" s="66">
        <v>5.7000000003768605</v>
      </c>
      <c r="E95" s="67">
        <v>1.0000000000661158</v>
      </c>
      <c r="F95" s="36"/>
      <c r="G95" s="68"/>
      <c r="H95" s="66">
        <v>5.7000000003768605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0.60735842613643132</v>
      </c>
      <c r="C96" s="66">
        <v>0</v>
      </c>
      <c r="D96" s="66">
        <v>0.60735842613643132</v>
      </c>
      <c r="E96" s="67">
        <v>0.10655410984849673</v>
      </c>
      <c r="F96" s="45"/>
      <c r="G96" s="68"/>
      <c r="H96" s="66">
        <v>0.60735842613643132</v>
      </c>
      <c r="I96" s="69"/>
      <c r="J96" s="67">
        <v>0.10655410984849673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3:M1032"/>
  <sheetViews>
    <sheetView zoomScale="130" zoomScaleNormal="130" workbookViewId="0">
      <selection activeCell="M95" sqref="M95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33</v>
      </c>
    </row>
    <row r="4" spans="1:13" ht="17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16.356536714711119</v>
      </c>
      <c r="C12" s="48">
        <v>0</v>
      </c>
      <c r="D12" s="48">
        <v>16.356536714711119</v>
      </c>
      <c r="E12" s="49">
        <v>0.76791252181742342</v>
      </c>
      <c r="F12" s="13"/>
      <c r="G12" s="47">
        <v>1967</v>
      </c>
      <c r="H12" s="48">
        <v>21.300000001408268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13.507224590580723</v>
      </c>
      <c r="C13" s="53">
        <v>0</v>
      </c>
      <c r="D13" s="53">
        <v>13.507224590580723</v>
      </c>
      <c r="E13" s="54">
        <v>0.63414199955778039</v>
      </c>
      <c r="F13" s="13"/>
      <c r="G13" s="52">
        <v>1938</v>
      </c>
      <c r="H13" s="53">
        <v>21.300000001408264</v>
      </c>
      <c r="I13" s="55">
        <v>1.2345679012345699E-2</v>
      </c>
      <c r="J13" s="56">
        <v>1.0000000000661156</v>
      </c>
      <c r="K13" s="18"/>
      <c r="L13" s="18"/>
      <c r="M13" s="18"/>
    </row>
    <row r="14" spans="1:13" ht="12.75" customHeight="1" x14ac:dyDescent="0.2">
      <c r="A14" s="52">
        <v>1924</v>
      </c>
      <c r="B14" s="53">
        <v>5.0562005562388208</v>
      </c>
      <c r="C14" s="53">
        <v>0</v>
      </c>
      <c r="D14" s="53">
        <v>5.0562005562388208</v>
      </c>
      <c r="E14" s="54">
        <v>0.23738030780463948</v>
      </c>
      <c r="F14" s="13"/>
      <c r="G14" s="52">
        <v>1938</v>
      </c>
      <c r="H14" s="53">
        <v>21.300000001408264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8.7621996215345987</v>
      </c>
      <c r="C15" s="53">
        <v>0</v>
      </c>
      <c r="D15" s="53">
        <v>8.7621996215345987</v>
      </c>
      <c r="E15" s="54">
        <v>0.41137087425045066</v>
      </c>
      <c r="F15" s="13"/>
      <c r="G15" s="52">
        <v>1938</v>
      </c>
      <c r="H15" s="53">
        <v>21.300000001408264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10.986759651878877</v>
      </c>
      <c r="C16" s="53">
        <v>0</v>
      </c>
      <c r="D16" s="53">
        <v>10.986759651878877</v>
      </c>
      <c r="E16" s="54">
        <v>0.51581031229478291</v>
      </c>
      <c r="F16" s="13"/>
      <c r="G16" s="52">
        <v>1938</v>
      </c>
      <c r="H16" s="53">
        <v>21.300000001408264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14.840212190799136</v>
      </c>
      <c r="C17" s="53">
        <v>0</v>
      </c>
      <c r="D17" s="53">
        <v>14.840212190799136</v>
      </c>
      <c r="E17" s="54">
        <v>0.69672357703282328</v>
      </c>
      <c r="F17" s="13"/>
      <c r="G17" s="52">
        <v>1958</v>
      </c>
      <c r="H17" s="53">
        <v>21.300000001408261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16.421692705635632</v>
      </c>
      <c r="C18" s="53">
        <v>0</v>
      </c>
      <c r="D18" s="53">
        <v>16.421692705635632</v>
      </c>
      <c r="E18" s="54">
        <v>0.77097148852749442</v>
      </c>
      <c r="F18" s="13"/>
      <c r="G18" s="52">
        <v>1958</v>
      </c>
      <c r="H18" s="53">
        <v>21.300000001408261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4.937459770218755</v>
      </c>
      <c r="C19" s="53">
        <v>0</v>
      </c>
      <c r="D19" s="53">
        <v>4.937459770218755</v>
      </c>
      <c r="E19" s="54">
        <v>0.23180562301496502</v>
      </c>
      <c r="F19" s="13"/>
      <c r="G19" s="52">
        <v>1952</v>
      </c>
      <c r="H19" s="53">
        <v>19.310220969468055</v>
      </c>
      <c r="I19" s="55">
        <v>8.6419753086419887E-2</v>
      </c>
      <c r="J19" s="56">
        <v>0.90658314410648144</v>
      </c>
      <c r="K19" s="18"/>
      <c r="L19" s="18"/>
      <c r="M19" s="18"/>
    </row>
    <row r="20" spans="1:13" ht="12.75" customHeight="1" x14ac:dyDescent="0.2">
      <c r="A20" s="52">
        <v>1930</v>
      </c>
      <c r="B20" s="53">
        <v>7.8541009153893837</v>
      </c>
      <c r="C20" s="53">
        <v>0</v>
      </c>
      <c r="D20" s="53">
        <v>7.8541009153893837</v>
      </c>
      <c r="E20" s="54">
        <v>0.36873713217790532</v>
      </c>
      <c r="F20" s="13"/>
      <c r="G20" s="52">
        <v>1986</v>
      </c>
      <c r="H20" s="53">
        <v>18.958169721442147</v>
      </c>
      <c r="I20" s="55">
        <v>9.8765432098765593E-2</v>
      </c>
      <c r="J20" s="56">
        <v>0.89005491649963131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7.0530614805506158</v>
      </c>
      <c r="C21" s="53">
        <v>0</v>
      </c>
      <c r="D21" s="53">
        <v>7.0530614805506158</v>
      </c>
      <c r="E21" s="54">
        <v>0.33112964697420733</v>
      </c>
      <c r="F21" s="13"/>
      <c r="G21" s="52">
        <v>1956</v>
      </c>
      <c r="H21" s="53">
        <v>18.907032938246786</v>
      </c>
      <c r="I21" s="55">
        <v>0.1111111111111113</v>
      </c>
      <c r="J21" s="56">
        <v>0.88765412855618708</v>
      </c>
      <c r="K21" s="18"/>
      <c r="L21" s="18"/>
      <c r="M21" s="18"/>
    </row>
    <row r="22" spans="1:13" ht="12.75" customHeight="1" x14ac:dyDescent="0.2">
      <c r="A22" s="52">
        <v>1932</v>
      </c>
      <c r="B22" s="53">
        <v>6.8641441081720753</v>
      </c>
      <c r="C22" s="53">
        <v>0</v>
      </c>
      <c r="D22" s="53">
        <v>6.8641441081720753</v>
      </c>
      <c r="E22" s="54">
        <v>0.32226028676864205</v>
      </c>
      <c r="F22" s="13"/>
      <c r="G22" s="52">
        <v>1943</v>
      </c>
      <c r="H22" s="53">
        <v>18.862875461190765</v>
      </c>
      <c r="I22" s="55">
        <v>0.12345679012345699</v>
      </c>
      <c r="J22" s="56">
        <v>0.88558100756764146</v>
      </c>
      <c r="K22" s="18"/>
      <c r="L22" s="18"/>
      <c r="M22" s="18"/>
    </row>
    <row r="23" spans="1:13" ht="12.75" customHeight="1" x14ac:dyDescent="0.2">
      <c r="A23" s="52">
        <v>1933</v>
      </c>
      <c r="B23" s="53">
        <v>5.4689735169260381</v>
      </c>
      <c r="C23" s="53">
        <v>0</v>
      </c>
      <c r="D23" s="53">
        <v>5.4689735169260381</v>
      </c>
      <c r="E23" s="54">
        <v>0.25675932004347596</v>
      </c>
      <c r="F23" s="13"/>
      <c r="G23" s="52">
        <v>1998</v>
      </c>
      <c r="H23" s="53">
        <v>18.722945668300582</v>
      </c>
      <c r="I23" s="55">
        <v>0.13580246913580268</v>
      </c>
      <c r="J23" s="56">
        <v>0.87901153372303198</v>
      </c>
      <c r="K23" s="18"/>
      <c r="L23" s="18"/>
      <c r="M23" s="18"/>
    </row>
    <row r="24" spans="1:13" ht="12.75" customHeight="1" x14ac:dyDescent="0.2">
      <c r="A24" s="52">
        <v>1934</v>
      </c>
      <c r="B24" s="53">
        <v>5.5951467015949543</v>
      </c>
      <c r="C24" s="53">
        <v>0</v>
      </c>
      <c r="D24" s="53">
        <v>5.5951467015949543</v>
      </c>
      <c r="E24" s="54">
        <v>0.2626829437368523</v>
      </c>
      <c r="F24" s="13"/>
      <c r="G24" s="52">
        <v>1941</v>
      </c>
      <c r="H24" s="53">
        <v>18.619376304672716</v>
      </c>
      <c r="I24" s="55">
        <v>0.14814814814814839</v>
      </c>
      <c r="J24" s="56">
        <v>0.874149122285104</v>
      </c>
      <c r="K24" s="18"/>
      <c r="L24" s="18"/>
      <c r="M24" s="18"/>
    </row>
    <row r="25" spans="1:13" ht="12.75" customHeight="1" x14ac:dyDescent="0.2">
      <c r="A25" s="52">
        <v>1935</v>
      </c>
      <c r="B25" s="53">
        <v>14.31859613669673</v>
      </c>
      <c r="C25" s="53">
        <v>0</v>
      </c>
      <c r="D25" s="53">
        <v>14.31859613669673</v>
      </c>
      <c r="E25" s="54">
        <v>0.6722345604082971</v>
      </c>
      <c r="F25" s="13"/>
      <c r="G25" s="52">
        <v>1995</v>
      </c>
      <c r="H25" s="53">
        <v>18.132201433342082</v>
      </c>
      <c r="I25" s="55">
        <v>0.1604938271604941</v>
      </c>
      <c r="J25" s="56">
        <v>0.85127706259821978</v>
      </c>
      <c r="K25" s="18"/>
      <c r="L25" s="18"/>
      <c r="M25" s="18"/>
    </row>
    <row r="26" spans="1:13" ht="12.75" customHeight="1" x14ac:dyDescent="0.2">
      <c r="A26" s="52">
        <v>1936</v>
      </c>
      <c r="B26" s="53">
        <v>16.065250260897166</v>
      </c>
      <c r="C26" s="53">
        <v>0</v>
      </c>
      <c r="D26" s="53">
        <v>16.065250260897166</v>
      </c>
      <c r="E26" s="54">
        <v>0.7542371014505711</v>
      </c>
      <c r="F26" s="13"/>
      <c r="G26" s="52">
        <v>1974</v>
      </c>
      <c r="H26" s="53">
        <v>18.12202165876484</v>
      </c>
      <c r="I26" s="55">
        <v>0.17283950617283977</v>
      </c>
      <c r="J26" s="56">
        <v>0.85079913890914738</v>
      </c>
      <c r="K26" s="18"/>
      <c r="L26" s="18"/>
      <c r="M26" s="18"/>
    </row>
    <row r="27" spans="1:13" ht="12.75" customHeight="1" x14ac:dyDescent="0.2">
      <c r="A27" s="52">
        <v>1937</v>
      </c>
      <c r="B27" s="53">
        <v>15.909232725387611</v>
      </c>
      <c r="C27" s="53">
        <v>0</v>
      </c>
      <c r="D27" s="53">
        <v>15.909232725387611</v>
      </c>
      <c r="E27" s="54">
        <v>0.74691233452523986</v>
      </c>
      <c r="F27" s="13"/>
      <c r="G27" s="52">
        <v>1997</v>
      </c>
      <c r="H27" s="53">
        <v>18.040051945896</v>
      </c>
      <c r="I27" s="55">
        <v>0.18518518518518548</v>
      </c>
      <c r="J27" s="56">
        <v>0.84695079558197184</v>
      </c>
      <c r="K27" s="18"/>
      <c r="L27" s="18"/>
      <c r="M27" s="18"/>
    </row>
    <row r="28" spans="1:13" ht="12.75" customHeight="1" x14ac:dyDescent="0.2">
      <c r="A28" s="52">
        <v>1938</v>
      </c>
      <c r="B28" s="53">
        <v>21.300000001408264</v>
      </c>
      <c r="C28" s="53">
        <v>0</v>
      </c>
      <c r="D28" s="53">
        <v>21.300000001408264</v>
      </c>
      <c r="E28" s="54">
        <v>1.0000000000661156</v>
      </c>
      <c r="F28" s="13"/>
      <c r="G28" s="52">
        <v>1978</v>
      </c>
      <c r="H28" s="53">
        <v>17.226710312558087</v>
      </c>
      <c r="I28" s="55">
        <v>0.19753086419753119</v>
      </c>
      <c r="J28" s="56">
        <v>0.80876574237361909</v>
      </c>
      <c r="K28" s="18"/>
      <c r="L28" s="18"/>
      <c r="M28" s="18"/>
    </row>
    <row r="29" spans="1:13" ht="12.75" customHeight="1" x14ac:dyDescent="0.2">
      <c r="A29" s="52">
        <v>1939</v>
      </c>
      <c r="B29" s="53">
        <v>7.4574006132101491</v>
      </c>
      <c r="C29" s="53">
        <v>0</v>
      </c>
      <c r="D29" s="53">
        <v>7.4574006132101491</v>
      </c>
      <c r="E29" s="54">
        <v>0.35011270484554691</v>
      </c>
      <c r="F29" s="13"/>
      <c r="G29" s="52">
        <v>1984</v>
      </c>
      <c r="H29" s="53">
        <v>16.748105330399859</v>
      </c>
      <c r="I29" s="55">
        <v>0.20987654320987689</v>
      </c>
      <c r="J29" s="56">
        <v>0.78629602490140182</v>
      </c>
      <c r="K29" s="18"/>
      <c r="L29" s="18"/>
      <c r="M29" s="18"/>
    </row>
    <row r="30" spans="1:13" ht="12.75" customHeight="1" x14ac:dyDescent="0.2">
      <c r="A30" s="52">
        <v>1940</v>
      </c>
      <c r="B30" s="53">
        <v>13.793368872714542</v>
      </c>
      <c r="C30" s="53">
        <v>0</v>
      </c>
      <c r="D30" s="53">
        <v>13.793368872714542</v>
      </c>
      <c r="E30" s="54">
        <v>0.64757600341382826</v>
      </c>
      <c r="F30" s="13"/>
      <c r="G30" s="52">
        <v>1951</v>
      </c>
      <c r="H30" s="53">
        <v>16.706147781402546</v>
      </c>
      <c r="I30" s="55">
        <v>0.2222222222222226</v>
      </c>
      <c r="J30" s="56">
        <v>0.78432618692030731</v>
      </c>
      <c r="K30" s="18"/>
      <c r="L30" s="18"/>
      <c r="M30" s="18"/>
    </row>
    <row r="31" spans="1:13" ht="12.75" customHeight="1" x14ac:dyDescent="0.2">
      <c r="A31" s="52">
        <v>1941</v>
      </c>
      <c r="B31" s="53">
        <v>18.619376304672716</v>
      </c>
      <c r="C31" s="53">
        <v>0</v>
      </c>
      <c r="D31" s="53">
        <v>18.619376304672716</v>
      </c>
      <c r="E31" s="54">
        <v>0.874149122285104</v>
      </c>
      <c r="F31" s="13"/>
      <c r="G31" s="52">
        <v>1973</v>
      </c>
      <c r="H31" s="53">
        <v>16.673652344008971</v>
      </c>
      <c r="I31" s="55">
        <v>0.23456790123456828</v>
      </c>
      <c r="J31" s="56">
        <v>0.78280057953093762</v>
      </c>
      <c r="K31" s="18"/>
      <c r="L31" s="18"/>
      <c r="M31" s="18"/>
    </row>
    <row r="32" spans="1:13" ht="12.75" customHeight="1" x14ac:dyDescent="0.2">
      <c r="A32" s="52">
        <v>1942</v>
      </c>
      <c r="B32" s="53">
        <v>14.824609540379106</v>
      </c>
      <c r="C32" s="53">
        <v>0</v>
      </c>
      <c r="D32" s="53">
        <v>14.824609540379106</v>
      </c>
      <c r="E32" s="54">
        <v>0.69599105823376084</v>
      </c>
      <c r="F32" s="13"/>
      <c r="G32" s="52">
        <v>1928</v>
      </c>
      <c r="H32" s="53">
        <v>16.421692705635632</v>
      </c>
      <c r="I32" s="55">
        <v>0.24691358024691398</v>
      </c>
      <c r="J32" s="56">
        <v>0.77097148852749442</v>
      </c>
      <c r="K32" s="18"/>
      <c r="L32" s="18"/>
      <c r="M32" s="18"/>
    </row>
    <row r="33" spans="1:13" ht="12.75" customHeight="1" x14ac:dyDescent="0.2">
      <c r="A33" s="52">
        <v>1943</v>
      </c>
      <c r="B33" s="53">
        <v>18.862875461190765</v>
      </c>
      <c r="C33" s="53">
        <v>0</v>
      </c>
      <c r="D33" s="53">
        <v>18.862875461190765</v>
      </c>
      <c r="E33" s="54">
        <v>0.88558100756764146</v>
      </c>
      <c r="F33" s="13"/>
      <c r="G33" s="52">
        <v>1996</v>
      </c>
      <c r="H33" s="53">
        <v>16.397368281555174</v>
      </c>
      <c r="I33" s="55">
        <v>0.25925925925925969</v>
      </c>
      <c r="J33" s="56">
        <v>0.76982949678662782</v>
      </c>
      <c r="K33" s="18"/>
      <c r="L33" s="18"/>
      <c r="M33" s="18"/>
    </row>
    <row r="34" spans="1:13" ht="12.75" customHeight="1" x14ac:dyDescent="0.2">
      <c r="A34" s="52">
        <v>1944</v>
      </c>
      <c r="B34" s="53">
        <v>8.9835683507999313</v>
      </c>
      <c r="C34" s="53">
        <v>0</v>
      </c>
      <c r="D34" s="53">
        <v>8.9835683507999313</v>
      </c>
      <c r="E34" s="54">
        <v>0.42176377233802492</v>
      </c>
      <c r="F34" s="13"/>
      <c r="G34" s="52">
        <v>1922</v>
      </c>
      <c r="H34" s="53">
        <v>16.356536714711119</v>
      </c>
      <c r="I34" s="55">
        <v>0.27160493827160537</v>
      </c>
      <c r="J34" s="56">
        <v>0.76791252181742342</v>
      </c>
      <c r="K34" s="18"/>
      <c r="L34" s="18"/>
      <c r="M34" s="18"/>
    </row>
    <row r="35" spans="1:13" ht="12.75" customHeight="1" x14ac:dyDescent="0.2">
      <c r="A35" s="52">
        <v>1945</v>
      </c>
      <c r="B35" s="53">
        <v>15.804617534241391</v>
      </c>
      <c r="C35" s="53">
        <v>0</v>
      </c>
      <c r="D35" s="53">
        <v>15.804617534241391</v>
      </c>
      <c r="E35" s="54">
        <v>0.7420008232038211</v>
      </c>
      <c r="F35" s="13"/>
      <c r="G35" s="52">
        <v>1999</v>
      </c>
      <c r="H35" s="53">
        <v>16.300908970133129</v>
      </c>
      <c r="I35" s="55">
        <v>0.2839506172839511</v>
      </c>
      <c r="J35" s="56">
        <v>0.7653008906165788</v>
      </c>
      <c r="K35" s="18"/>
      <c r="L35" s="18"/>
      <c r="M35" s="18"/>
    </row>
    <row r="36" spans="1:13" ht="12.75" customHeight="1" x14ac:dyDescent="0.2">
      <c r="A36" s="52">
        <v>1946</v>
      </c>
      <c r="B36" s="53">
        <v>14.484929048757742</v>
      </c>
      <c r="C36" s="53">
        <v>0</v>
      </c>
      <c r="D36" s="53">
        <v>14.484929048757742</v>
      </c>
      <c r="E36" s="54">
        <v>0.68004361731257001</v>
      </c>
      <c r="F36" s="13"/>
      <c r="G36" s="52">
        <v>1970</v>
      </c>
      <c r="H36" s="53">
        <v>16.14231152548733</v>
      </c>
      <c r="I36" s="55">
        <v>0.29629629629629678</v>
      </c>
      <c r="J36" s="56">
        <v>0.75785500119658822</v>
      </c>
      <c r="K36" s="18"/>
      <c r="L36" s="18"/>
      <c r="M36" s="18"/>
    </row>
    <row r="37" spans="1:13" ht="12.75" customHeight="1" x14ac:dyDescent="0.2">
      <c r="A37" s="52">
        <v>1947</v>
      </c>
      <c r="B37" s="53">
        <v>11.618265570139492</v>
      </c>
      <c r="C37" s="53">
        <v>0</v>
      </c>
      <c r="D37" s="53">
        <v>11.618265570139492</v>
      </c>
      <c r="E37" s="54">
        <v>0.54545847747133769</v>
      </c>
      <c r="F37" s="13"/>
      <c r="G37" s="52">
        <v>1936</v>
      </c>
      <c r="H37" s="53">
        <v>16.065250260897166</v>
      </c>
      <c r="I37" s="55">
        <v>0.30864197530864246</v>
      </c>
      <c r="J37" s="56">
        <v>0.7542371014505711</v>
      </c>
      <c r="K37" s="18"/>
      <c r="L37" s="18"/>
      <c r="M37" s="18"/>
    </row>
    <row r="38" spans="1:13" ht="12.75" customHeight="1" x14ac:dyDescent="0.2">
      <c r="A38" s="52">
        <v>1948</v>
      </c>
      <c r="B38" s="53">
        <v>11.013986134707185</v>
      </c>
      <c r="C38" s="53">
        <v>0</v>
      </c>
      <c r="D38" s="53">
        <v>11.013986134707185</v>
      </c>
      <c r="E38" s="54">
        <v>0.51708855092521999</v>
      </c>
      <c r="F38" s="13"/>
      <c r="G38" s="52">
        <v>1985</v>
      </c>
      <c r="H38" s="53">
        <v>15.947715320774684</v>
      </c>
      <c r="I38" s="55">
        <v>0.32098765432098819</v>
      </c>
      <c r="J38" s="56">
        <v>0.74871902914435129</v>
      </c>
      <c r="K38" s="18"/>
      <c r="L38" s="18"/>
      <c r="M38" s="18"/>
    </row>
    <row r="39" spans="1:13" ht="12.75" customHeight="1" x14ac:dyDescent="0.2">
      <c r="A39" s="52">
        <v>1949</v>
      </c>
      <c r="B39" s="53">
        <v>8.1727984199594488</v>
      </c>
      <c r="C39" s="53">
        <v>0</v>
      </c>
      <c r="D39" s="53">
        <v>8.1727984199594488</v>
      </c>
      <c r="E39" s="54">
        <v>0.38369945633612434</v>
      </c>
      <c r="F39" s="13"/>
      <c r="G39" s="52">
        <v>1937</v>
      </c>
      <c r="H39" s="53">
        <v>15.909232725387611</v>
      </c>
      <c r="I39" s="55">
        <v>0.33333333333333387</v>
      </c>
      <c r="J39" s="56">
        <v>0.74691233452523986</v>
      </c>
      <c r="K39" s="18"/>
      <c r="L39" s="18"/>
      <c r="M39" s="18"/>
    </row>
    <row r="40" spans="1:13" ht="12.75" customHeight="1" x14ac:dyDescent="0.2">
      <c r="A40" s="52">
        <v>1950</v>
      </c>
      <c r="B40" s="53">
        <v>12.9099040278827</v>
      </c>
      <c r="C40" s="53">
        <v>0</v>
      </c>
      <c r="D40" s="53">
        <v>12.9099040278827</v>
      </c>
      <c r="E40" s="54">
        <v>0.60609878065176992</v>
      </c>
      <c r="F40" s="13"/>
      <c r="G40" s="52">
        <v>1945</v>
      </c>
      <c r="H40" s="53">
        <v>15.804617534241391</v>
      </c>
      <c r="I40" s="55">
        <v>0.34567901234567955</v>
      </c>
      <c r="J40" s="56">
        <v>0.7420008232038211</v>
      </c>
      <c r="K40" s="18"/>
      <c r="L40" s="18"/>
      <c r="M40" s="18"/>
    </row>
    <row r="41" spans="1:13" ht="12.75" customHeight="1" x14ac:dyDescent="0.2">
      <c r="A41" s="52">
        <v>1951</v>
      </c>
      <c r="B41" s="53">
        <v>16.706147781402546</v>
      </c>
      <c r="C41" s="53">
        <v>0</v>
      </c>
      <c r="D41" s="53">
        <v>16.706147781402546</v>
      </c>
      <c r="E41" s="54">
        <v>0.78432618692030731</v>
      </c>
      <c r="F41" s="13"/>
      <c r="G41" s="52">
        <v>1945</v>
      </c>
      <c r="H41" s="53">
        <v>15.804617534241391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19.310220969468055</v>
      </c>
      <c r="C42" s="53">
        <v>0</v>
      </c>
      <c r="D42" s="53">
        <v>19.310220969468055</v>
      </c>
      <c r="E42" s="54">
        <v>0.90658314410648144</v>
      </c>
      <c r="F42" s="13"/>
      <c r="G42" s="52">
        <v>2000</v>
      </c>
      <c r="H42" s="53">
        <v>15.771375519423579</v>
      </c>
      <c r="I42" s="55">
        <v>0.37037037037037096</v>
      </c>
      <c r="J42" s="56">
        <v>0.74044016523115386</v>
      </c>
      <c r="K42" s="18"/>
      <c r="L42" s="18"/>
      <c r="M42" s="18"/>
    </row>
    <row r="43" spans="1:13" ht="12.75" customHeight="1" x14ac:dyDescent="0.2">
      <c r="A43" s="52">
        <v>1953</v>
      </c>
      <c r="B43" s="53">
        <v>13.515452696767028</v>
      </c>
      <c r="C43" s="53">
        <v>0</v>
      </c>
      <c r="D43" s="53">
        <v>13.515452696767028</v>
      </c>
      <c r="E43" s="54">
        <v>0.63452829562286517</v>
      </c>
      <c r="F43" s="13"/>
      <c r="G43" s="52">
        <v>1975</v>
      </c>
      <c r="H43" s="53">
        <v>15.140449184357241</v>
      </c>
      <c r="I43" s="55">
        <v>0.38271604938271669</v>
      </c>
      <c r="J43" s="56">
        <v>0.71081921053320374</v>
      </c>
      <c r="K43" s="18"/>
      <c r="L43" s="18"/>
      <c r="M43" s="18"/>
    </row>
    <row r="44" spans="1:13" ht="12.75" customHeight="1" x14ac:dyDescent="0.2">
      <c r="A44" s="52">
        <v>1954</v>
      </c>
      <c r="B44" s="53">
        <v>13.608524978523821</v>
      </c>
      <c r="C44" s="53">
        <v>0</v>
      </c>
      <c r="D44" s="53">
        <v>13.608524978523821</v>
      </c>
      <c r="E44" s="54">
        <v>0.63889788631567235</v>
      </c>
      <c r="F44" s="13"/>
      <c r="G44" s="52">
        <v>1927</v>
      </c>
      <c r="H44" s="53">
        <v>14.840212190799136</v>
      </c>
      <c r="I44" s="55">
        <v>0.39506172839506237</v>
      </c>
      <c r="J44" s="56">
        <v>0.69672357703282328</v>
      </c>
      <c r="K44" s="18"/>
      <c r="L44" s="18"/>
      <c r="M44" s="18"/>
    </row>
    <row r="45" spans="1:13" ht="12.75" customHeight="1" x14ac:dyDescent="0.2">
      <c r="A45" s="52">
        <v>1955</v>
      </c>
      <c r="B45" s="53">
        <v>8.9514049436325216</v>
      </c>
      <c r="C45" s="53">
        <v>0</v>
      </c>
      <c r="D45" s="53">
        <v>8.9514049436325216</v>
      </c>
      <c r="E45" s="54">
        <v>0.42025375322218411</v>
      </c>
      <c r="F45" s="13"/>
      <c r="G45" s="52">
        <v>1942</v>
      </c>
      <c r="H45" s="53">
        <v>14.824609540379106</v>
      </c>
      <c r="I45" s="55">
        <v>0.40740740740740805</v>
      </c>
      <c r="J45" s="56">
        <v>0.69599105823376084</v>
      </c>
      <c r="K45" s="18"/>
      <c r="L45" s="18"/>
      <c r="M45" s="18"/>
    </row>
    <row r="46" spans="1:13" ht="12.75" customHeight="1" x14ac:dyDescent="0.2">
      <c r="A46" s="52">
        <v>1956</v>
      </c>
      <c r="B46" s="53">
        <v>18.907032938246786</v>
      </c>
      <c r="C46" s="53">
        <v>0</v>
      </c>
      <c r="D46" s="53">
        <v>18.907032938246786</v>
      </c>
      <c r="E46" s="54">
        <v>0.88765412855618708</v>
      </c>
      <c r="F46" s="13"/>
      <c r="G46" s="52">
        <v>1971</v>
      </c>
      <c r="H46" s="53">
        <v>14.580014891298804</v>
      </c>
      <c r="I46" s="55">
        <v>0.41975308641975378</v>
      </c>
      <c r="J46" s="56">
        <v>0.68450774137553072</v>
      </c>
      <c r="K46" s="18"/>
      <c r="L46" s="18"/>
      <c r="M46" s="18"/>
    </row>
    <row r="47" spans="1:13" ht="12.75" customHeight="1" x14ac:dyDescent="0.2">
      <c r="A47" s="52">
        <v>1957</v>
      </c>
      <c r="B47" s="53">
        <v>11.735856854295683</v>
      </c>
      <c r="C47" s="53">
        <v>0</v>
      </c>
      <c r="D47" s="53">
        <v>11.735856854295683</v>
      </c>
      <c r="E47" s="54">
        <v>0.55097919503735604</v>
      </c>
      <c r="F47" s="13"/>
      <c r="G47" s="52">
        <v>1946</v>
      </c>
      <c r="H47" s="53">
        <v>14.484929048757742</v>
      </c>
      <c r="I47" s="55">
        <v>0.43209876543209946</v>
      </c>
      <c r="J47" s="56">
        <v>0.68004361731257001</v>
      </c>
      <c r="K47" s="18"/>
      <c r="L47" s="18"/>
      <c r="M47" s="18"/>
    </row>
    <row r="48" spans="1:13" ht="12.75" customHeight="1" x14ac:dyDescent="0.2">
      <c r="A48" s="52">
        <v>1958</v>
      </c>
      <c r="B48" s="53">
        <v>21.300000001408261</v>
      </c>
      <c r="C48" s="53">
        <v>0</v>
      </c>
      <c r="D48" s="53">
        <v>21.300000001408261</v>
      </c>
      <c r="E48" s="54">
        <v>1.0000000000661156</v>
      </c>
      <c r="F48" s="13"/>
      <c r="G48" s="52">
        <v>1935</v>
      </c>
      <c r="H48" s="53">
        <v>14.31859613669673</v>
      </c>
      <c r="I48" s="55">
        <v>0.4444444444444452</v>
      </c>
      <c r="J48" s="56">
        <v>0.6722345604082971</v>
      </c>
      <c r="K48" s="18"/>
      <c r="L48" s="18"/>
      <c r="M48" s="18"/>
    </row>
    <row r="49" spans="1:13" ht="12.75" customHeight="1" x14ac:dyDescent="0.2">
      <c r="A49" s="52">
        <v>1959</v>
      </c>
      <c r="B49" s="53">
        <v>11.711270577171268</v>
      </c>
      <c r="C49" s="53">
        <v>0</v>
      </c>
      <c r="D49" s="53">
        <v>11.711270577171268</v>
      </c>
      <c r="E49" s="54">
        <v>0.54982490972635056</v>
      </c>
      <c r="F49" s="13"/>
      <c r="G49" s="52">
        <v>1965</v>
      </c>
      <c r="H49" s="53">
        <v>14.150879107372351</v>
      </c>
      <c r="I49" s="55">
        <v>0.45679012345679088</v>
      </c>
      <c r="J49" s="56">
        <v>0.66436052147288027</v>
      </c>
      <c r="K49" s="18"/>
      <c r="L49" s="18"/>
      <c r="M49" s="18"/>
    </row>
    <row r="50" spans="1:13" ht="12.75" customHeight="1" x14ac:dyDescent="0.2">
      <c r="A50" s="52">
        <v>1960</v>
      </c>
      <c r="B50" s="53">
        <v>10.326677644248399</v>
      </c>
      <c r="C50" s="53">
        <v>0</v>
      </c>
      <c r="D50" s="53">
        <v>10.326677644248399</v>
      </c>
      <c r="E50" s="54">
        <v>0.48482054667832858</v>
      </c>
      <c r="F50" s="13"/>
      <c r="G50" s="52">
        <v>1963</v>
      </c>
      <c r="H50" s="53">
        <v>14.059415161916716</v>
      </c>
      <c r="I50" s="55">
        <v>0.46913580246913655</v>
      </c>
      <c r="J50" s="56">
        <v>0.66006643952660637</v>
      </c>
      <c r="K50" s="18"/>
      <c r="L50" s="18"/>
      <c r="M50" s="18"/>
    </row>
    <row r="51" spans="1:13" ht="12.75" customHeight="1" x14ac:dyDescent="0.2">
      <c r="A51" s="52">
        <v>1961</v>
      </c>
      <c r="B51" s="53">
        <v>5.4097603248474329</v>
      </c>
      <c r="C51" s="53">
        <v>0</v>
      </c>
      <c r="D51" s="53">
        <v>5.4097603248474329</v>
      </c>
      <c r="E51" s="54">
        <v>0.25397935797405785</v>
      </c>
      <c r="F51" s="13"/>
      <c r="G51" s="52">
        <v>2003</v>
      </c>
      <c r="H51" s="53">
        <v>14.059131761049308</v>
      </c>
      <c r="I51" s="55">
        <v>0.48148148148148229</v>
      </c>
      <c r="J51" s="56">
        <v>0.66005313432156376</v>
      </c>
      <c r="K51" s="18"/>
      <c r="L51" s="18"/>
      <c r="M51" s="18"/>
    </row>
    <row r="52" spans="1:13" ht="12.75" customHeight="1" x14ac:dyDescent="0.2">
      <c r="A52" s="52">
        <v>1962</v>
      </c>
      <c r="B52" s="53">
        <v>11.930968941271786</v>
      </c>
      <c r="C52" s="53">
        <v>0</v>
      </c>
      <c r="D52" s="53">
        <v>11.930968941271786</v>
      </c>
      <c r="E52" s="54">
        <v>0.56013938691416831</v>
      </c>
      <c r="F52" s="13"/>
      <c r="G52" s="52">
        <v>1993</v>
      </c>
      <c r="H52" s="53">
        <v>14.013675392450422</v>
      </c>
      <c r="I52" s="55">
        <v>0.49382716049382797</v>
      </c>
      <c r="J52" s="56">
        <v>0.65791903250940942</v>
      </c>
      <c r="K52" s="18"/>
      <c r="L52" s="18"/>
      <c r="M52" s="18"/>
    </row>
    <row r="53" spans="1:13" ht="12.75" customHeight="1" x14ac:dyDescent="0.2">
      <c r="A53" s="52">
        <v>1963</v>
      </c>
      <c r="B53" s="53">
        <v>14.059415161916716</v>
      </c>
      <c r="C53" s="53">
        <v>0</v>
      </c>
      <c r="D53" s="53">
        <v>14.059415161916716</v>
      </c>
      <c r="E53" s="54">
        <v>0.66006643952660637</v>
      </c>
      <c r="F53" s="13"/>
      <c r="G53" s="52">
        <v>1940</v>
      </c>
      <c r="H53" s="53">
        <v>13.793368872714542</v>
      </c>
      <c r="I53" s="55">
        <v>0.50617283950617364</v>
      </c>
      <c r="J53" s="56">
        <v>0.64757600341382826</v>
      </c>
      <c r="K53" s="18"/>
      <c r="L53" s="18"/>
      <c r="M53" s="18"/>
    </row>
    <row r="54" spans="1:13" ht="12.75" customHeight="1" x14ac:dyDescent="0.2">
      <c r="A54" s="52">
        <v>1964</v>
      </c>
      <c r="B54" s="53">
        <v>10.407003147189997</v>
      </c>
      <c r="C54" s="53">
        <v>0</v>
      </c>
      <c r="D54" s="53">
        <v>10.407003147189997</v>
      </c>
      <c r="E54" s="54">
        <v>0.48859169705117356</v>
      </c>
      <c r="F54" s="13"/>
      <c r="G54" s="52">
        <v>1954</v>
      </c>
      <c r="H54" s="53">
        <v>13.608524978523821</v>
      </c>
      <c r="I54" s="55">
        <v>0.51851851851851938</v>
      </c>
      <c r="J54" s="56">
        <v>0.63889788631567235</v>
      </c>
      <c r="K54" s="18"/>
      <c r="L54" s="18"/>
      <c r="M54" s="18"/>
    </row>
    <row r="55" spans="1:13" ht="12" customHeight="1" x14ac:dyDescent="0.2">
      <c r="A55" s="47">
        <v>1965</v>
      </c>
      <c r="B55" s="48">
        <v>14.150879107372351</v>
      </c>
      <c r="C55" s="48">
        <v>0</v>
      </c>
      <c r="D55" s="48">
        <v>14.150879107372351</v>
      </c>
      <c r="E55" s="49">
        <v>0.66436052147288027</v>
      </c>
      <c r="F55" s="13"/>
      <c r="G55" s="47">
        <v>1989</v>
      </c>
      <c r="H55" s="48">
        <v>13.527452264264577</v>
      </c>
      <c r="I55" s="50">
        <v>0.53086419753086511</v>
      </c>
      <c r="J55" s="51">
        <v>0.63509165559927583</v>
      </c>
      <c r="K55" s="18"/>
      <c r="L55" s="18"/>
      <c r="M55" s="18"/>
    </row>
    <row r="56" spans="1:13" ht="12" customHeight="1" x14ac:dyDescent="0.2">
      <c r="A56" s="52">
        <v>1966</v>
      </c>
      <c r="B56" s="53">
        <v>13.481305904519351</v>
      </c>
      <c r="C56" s="53">
        <v>0</v>
      </c>
      <c r="D56" s="53">
        <v>13.481305904519351</v>
      </c>
      <c r="E56" s="54">
        <v>0.63292515983658926</v>
      </c>
      <c r="F56" s="13"/>
      <c r="G56" s="52">
        <v>1953</v>
      </c>
      <c r="H56" s="53">
        <v>13.515452696767028</v>
      </c>
      <c r="I56" s="55">
        <v>0.54320987654321073</v>
      </c>
      <c r="J56" s="56">
        <v>0.63452829562286517</v>
      </c>
      <c r="K56" s="18"/>
      <c r="L56" s="18"/>
      <c r="M56" s="18"/>
    </row>
    <row r="57" spans="1:13" ht="12" customHeight="1" x14ac:dyDescent="0.2">
      <c r="A57" s="52">
        <v>1967</v>
      </c>
      <c r="B57" s="53">
        <v>21.300000001408268</v>
      </c>
      <c r="C57" s="53">
        <v>0</v>
      </c>
      <c r="D57" s="53">
        <v>21.300000001408268</v>
      </c>
      <c r="E57" s="54">
        <v>1.0000000000661158</v>
      </c>
      <c r="F57" s="13"/>
      <c r="G57" s="52">
        <v>1923</v>
      </c>
      <c r="H57" s="53">
        <v>13.507224590580723</v>
      </c>
      <c r="I57" s="55">
        <v>0.55555555555555647</v>
      </c>
      <c r="J57" s="56">
        <v>0.63414199955778039</v>
      </c>
      <c r="K57" s="18"/>
      <c r="L57" s="18"/>
      <c r="M57" s="18"/>
    </row>
    <row r="58" spans="1:13" ht="12" customHeight="1" x14ac:dyDescent="0.2">
      <c r="A58" s="52">
        <v>1968</v>
      </c>
      <c r="B58" s="53">
        <v>11.408919420663432</v>
      </c>
      <c r="C58" s="53">
        <v>0</v>
      </c>
      <c r="D58" s="53">
        <v>11.408919420663432</v>
      </c>
      <c r="E58" s="54">
        <v>0.5356300197494569</v>
      </c>
      <c r="F58" s="13"/>
      <c r="G58" s="52">
        <v>1966</v>
      </c>
      <c r="H58" s="53">
        <v>13.481305904519351</v>
      </c>
      <c r="I58" s="55">
        <v>0.5679012345679022</v>
      </c>
      <c r="J58" s="56">
        <v>0.63292515983658926</v>
      </c>
      <c r="K58" s="18"/>
      <c r="L58" s="18"/>
      <c r="M58" s="18"/>
    </row>
    <row r="59" spans="1:13" ht="12" customHeight="1" x14ac:dyDescent="0.2">
      <c r="A59" s="52">
        <v>1969</v>
      </c>
      <c r="B59" s="53">
        <v>21.300000001408264</v>
      </c>
      <c r="C59" s="53">
        <v>0</v>
      </c>
      <c r="D59" s="53">
        <v>21.300000001408264</v>
      </c>
      <c r="E59" s="54">
        <v>1.0000000000661156</v>
      </c>
      <c r="F59" s="13"/>
      <c r="G59" s="52">
        <v>1950</v>
      </c>
      <c r="H59" s="53">
        <v>12.9099040278827</v>
      </c>
      <c r="I59" s="55">
        <v>0.58024691358024783</v>
      </c>
      <c r="J59" s="56">
        <v>0.60609878065176992</v>
      </c>
      <c r="K59" s="18"/>
      <c r="L59" s="18"/>
      <c r="M59" s="18"/>
    </row>
    <row r="60" spans="1:13" ht="12" customHeight="1" x14ac:dyDescent="0.2">
      <c r="A60" s="52">
        <v>1970</v>
      </c>
      <c r="B60" s="53">
        <v>16.14231152548733</v>
      </c>
      <c r="C60" s="53">
        <v>0</v>
      </c>
      <c r="D60" s="53">
        <v>16.14231152548733</v>
      </c>
      <c r="E60" s="54">
        <v>0.75785500119658822</v>
      </c>
      <c r="F60" s="13"/>
      <c r="G60" s="52">
        <v>1962</v>
      </c>
      <c r="H60" s="53">
        <v>11.930968941271786</v>
      </c>
      <c r="I60" s="55">
        <v>0.59259259259259356</v>
      </c>
      <c r="J60" s="56">
        <v>0.56013938691416831</v>
      </c>
      <c r="K60" s="18"/>
      <c r="L60" s="18"/>
      <c r="M60" s="18"/>
    </row>
    <row r="61" spans="1:13" ht="12" customHeight="1" x14ac:dyDescent="0.2">
      <c r="A61" s="52">
        <v>1971</v>
      </c>
      <c r="B61" s="53">
        <v>14.580014891298804</v>
      </c>
      <c r="C61" s="53">
        <v>0</v>
      </c>
      <c r="D61" s="53">
        <v>14.580014891298804</v>
      </c>
      <c r="E61" s="54">
        <v>0.68450774137553072</v>
      </c>
      <c r="F61" s="13"/>
      <c r="G61" s="52">
        <v>1981</v>
      </c>
      <c r="H61" s="53">
        <v>11.87684537720615</v>
      </c>
      <c r="I61" s="55">
        <v>0.60493827160493929</v>
      </c>
      <c r="J61" s="56">
        <v>0.55759837451672067</v>
      </c>
      <c r="K61" s="18"/>
      <c r="L61" s="18"/>
      <c r="M61" s="18"/>
    </row>
    <row r="62" spans="1:13" ht="12" customHeight="1" x14ac:dyDescent="0.2">
      <c r="A62" s="52">
        <v>1972</v>
      </c>
      <c r="B62" s="53">
        <v>10.984734384815155</v>
      </c>
      <c r="C62" s="53">
        <v>0</v>
      </c>
      <c r="D62" s="53">
        <v>10.984734384815155</v>
      </c>
      <c r="E62" s="54">
        <v>0.51571522933404479</v>
      </c>
      <c r="F62" s="13"/>
      <c r="G62" s="52">
        <v>1957</v>
      </c>
      <c r="H62" s="53">
        <v>11.735856854295683</v>
      </c>
      <c r="I62" s="55">
        <v>0.61728395061728492</v>
      </c>
      <c r="J62" s="56">
        <v>0.55097919503735604</v>
      </c>
      <c r="K62" s="18"/>
      <c r="L62" s="18"/>
      <c r="M62" s="18"/>
    </row>
    <row r="63" spans="1:13" ht="12" customHeight="1" x14ac:dyDescent="0.2">
      <c r="A63" s="52">
        <v>1973</v>
      </c>
      <c r="B63" s="53">
        <v>16.673652344008971</v>
      </c>
      <c r="C63" s="53">
        <v>0</v>
      </c>
      <c r="D63" s="53">
        <v>16.673652344008971</v>
      </c>
      <c r="E63" s="54">
        <v>0.78280057953093762</v>
      </c>
      <c r="F63" s="13"/>
      <c r="G63" s="52">
        <v>1959</v>
      </c>
      <c r="H63" s="53">
        <v>11.711270577171268</v>
      </c>
      <c r="I63" s="55">
        <v>0.62962962962963065</v>
      </c>
      <c r="J63" s="56">
        <v>0.54982490972635056</v>
      </c>
      <c r="K63" s="18"/>
      <c r="L63" s="18"/>
      <c r="M63" s="18"/>
    </row>
    <row r="64" spans="1:13" ht="12" customHeight="1" x14ac:dyDescent="0.2">
      <c r="A64" s="52">
        <v>1974</v>
      </c>
      <c r="B64" s="53">
        <v>18.12202165876484</v>
      </c>
      <c r="C64" s="53">
        <v>0</v>
      </c>
      <c r="D64" s="53">
        <v>18.12202165876484</v>
      </c>
      <c r="E64" s="54">
        <v>0.85079913890914738</v>
      </c>
      <c r="F64" s="13"/>
      <c r="G64" s="52">
        <v>1947</v>
      </c>
      <c r="H64" s="53">
        <v>11.618265570139492</v>
      </c>
      <c r="I64" s="55">
        <v>0.64197530864197638</v>
      </c>
      <c r="J64" s="56">
        <v>0.54545847747133769</v>
      </c>
      <c r="K64" s="18"/>
      <c r="L64" s="18"/>
      <c r="M64" s="18"/>
    </row>
    <row r="65" spans="1:13" ht="12" customHeight="1" x14ac:dyDescent="0.2">
      <c r="A65" s="52">
        <v>1975</v>
      </c>
      <c r="B65" s="53">
        <v>15.140449184357241</v>
      </c>
      <c r="C65" s="53">
        <v>0</v>
      </c>
      <c r="D65" s="53">
        <v>15.140449184357241</v>
      </c>
      <c r="E65" s="54">
        <v>0.71081921053320374</v>
      </c>
      <c r="F65" s="13"/>
      <c r="G65" s="52">
        <v>1968</v>
      </c>
      <c r="H65" s="53">
        <v>11.408919420663432</v>
      </c>
      <c r="I65" s="55">
        <v>0.65432098765432201</v>
      </c>
      <c r="J65" s="56">
        <v>0.5356300197494569</v>
      </c>
      <c r="K65" s="18"/>
      <c r="L65" s="18"/>
      <c r="M65" s="18"/>
    </row>
    <row r="66" spans="1:13" ht="12" customHeight="1" x14ac:dyDescent="0.2">
      <c r="A66" s="52">
        <v>1976</v>
      </c>
      <c r="B66" s="53">
        <v>8.8886346357933288</v>
      </c>
      <c r="C66" s="53">
        <v>0</v>
      </c>
      <c r="D66" s="53">
        <v>8.8886346357933288</v>
      </c>
      <c r="E66" s="54">
        <v>0.41730679041283231</v>
      </c>
      <c r="F66" s="13"/>
      <c r="G66" s="52">
        <v>1948</v>
      </c>
      <c r="H66" s="53">
        <v>11.013986134707185</v>
      </c>
      <c r="I66" s="55">
        <v>0.66666666666666774</v>
      </c>
      <c r="J66" s="56">
        <v>0.51708855092521999</v>
      </c>
      <c r="K66" s="18"/>
      <c r="L66" s="18"/>
      <c r="M66" s="18"/>
    </row>
    <row r="67" spans="1:13" ht="12" customHeight="1" x14ac:dyDescent="0.2">
      <c r="A67" s="52">
        <v>1977</v>
      </c>
      <c r="B67" s="53">
        <v>2.26960253977298</v>
      </c>
      <c r="C67" s="53">
        <v>0</v>
      </c>
      <c r="D67" s="53">
        <v>2.26960253977298</v>
      </c>
      <c r="E67" s="54">
        <v>0.10655410984849671</v>
      </c>
      <c r="F67" s="13"/>
      <c r="G67" s="52">
        <v>1926</v>
      </c>
      <c r="H67" s="53">
        <v>10.986759651878877</v>
      </c>
      <c r="I67" s="55">
        <v>0.67901234567901347</v>
      </c>
      <c r="J67" s="56">
        <v>0.51581031229478291</v>
      </c>
      <c r="K67" s="18"/>
      <c r="L67" s="18"/>
      <c r="M67" s="18"/>
    </row>
    <row r="68" spans="1:13" ht="12" customHeight="1" x14ac:dyDescent="0.2">
      <c r="A68" s="52">
        <v>1978</v>
      </c>
      <c r="B68" s="53">
        <v>17.226710312558087</v>
      </c>
      <c r="C68" s="53">
        <v>0</v>
      </c>
      <c r="D68" s="53">
        <v>17.226710312558087</v>
      </c>
      <c r="E68" s="54">
        <v>0.80876574237361909</v>
      </c>
      <c r="F68" s="13"/>
      <c r="G68" s="52">
        <v>1972</v>
      </c>
      <c r="H68" s="53">
        <v>10.984734384815155</v>
      </c>
      <c r="I68" s="55">
        <v>0.6913580246913591</v>
      </c>
      <c r="J68" s="56">
        <v>0.51571522933404479</v>
      </c>
      <c r="K68" s="18"/>
      <c r="L68" s="18"/>
      <c r="M68" s="18"/>
    </row>
    <row r="69" spans="1:13" ht="12" customHeight="1" x14ac:dyDescent="0.2">
      <c r="A69" s="52">
        <v>1979</v>
      </c>
      <c r="B69" s="53">
        <v>15.804617534241391</v>
      </c>
      <c r="C69" s="53">
        <v>0</v>
      </c>
      <c r="D69" s="53">
        <v>15.804617534241391</v>
      </c>
      <c r="E69" s="54">
        <v>0.7420008232038211</v>
      </c>
      <c r="F69" s="13"/>
      <c r="G69" s="52">
        <v>1964</v>
      </c>
      <c r="H69" s="53">
        <v>10.407003147189997</v>
      </c>
      <c r="I69" s="55">
        <v>0.70370370370370483</v>
      </c>
      <c r="J69" s="56">
        <v>0.48859169705117356</v>
      </c>
      <c r="K69" s="18"/>
      <c r="L69" s="18"/>
      <c r="M69" s="18"/>
    </row>
    <row r="70" spans="1:13" ht="12" customHeight="1" x14ac:dyDescent="0.2">
      <c r="A70" s="52">
        <v>1980</v>
      </c>
      <c r="B70" s="53">
        <v>21.300000001408264</v>
      </c>
      <c r="C70" s="53">
        <v>0</v>
      </c>
      <c r="D70" s="53">
        <v>21.300000001408264</v>
      </c>
      <c r="E70" s="54">
        <v>1.0000000000661156</v>
      </c>
      <c r="F70" s="13"/>
      <c r="G70" s="52">
        <v>2002</v>
      </c>
      <c r="H70" s="53">
        <v>10.389305756868762</v>
      </c>
      <c r="I70" s="55">
        <v>0.71604938271605056</v>
      </c>
      <c r="J70" s="56">
        <v>0.48776083365581041</v>
      </c>
      <c r="K70" s="18"/>
      <c r="L70" s="18"/>
      <c r="M70" s="18"/>
    </row>
    <row r="71" spans="1:13" ht="12" customHeight="1" x14ac:dyDescent="0.2">
      <c r="A71" s="52">
        <v>1981</v>
      </c>
      <c r="B71" s="53">
        <v>11.87684537720615</v>
      </c>
      <c r="C71" s="53">
        <v>0</v>
      </c>
      <c r="D71" s="53">
        <v>11.87684537720615</v>
      </c>
      <c r="E71" s="54">
        <v>0.55759837451672067</v>
      </c>
      <c r="F71" s="13"/>
      <c r="G71" s="52">
        <v>1960</v>
      </c>
      <c r="H71" s="53">
        <v>10.326677644248399</v>
      </c>
      <c r="I71" s="55">
        <v>0.7283950617283963</v>
      </c>
      <c r="J71" s="56">
        <v>0.48482054667832858</v>
      </c>
      <c r="K71" s="18"/>
      <c r="L71" s="18"/>
      <c r="M71" s="18"/>
    </row>
    <row r="72" spans="1:13" ht="12" customHeight="1" x14ac:dyDescent="0.2">
      <c r="A72" s="52">
        <v>1982</v>
      </c>
      <c r="B72" s="53">
        <v>21.300000001408261</v>
      </c>
      <c r="C72" s="53">
        <v>0</v>
      </c>
      <c r="D72" s="53">
        <v>21.300000001408261</v>
      </c>
      <c r="E72" s="54">
        <v>1.0000000000661156</v>
      </c>
      <c r="F72" s="13"/>
      <c r="G72" s="52">
        <v>1994</v>
      </c>
      <c r="H72" s="53">
        <v>9.7529587409735434</v>
      </c>
      <c r="I72" s="55">
        <v>0.74074074074074192</v>
      </c>
      <c r="J72" s="56">
        <v>0.45788538690016634</v>
      </c>
      <c r="K72" s="18"/>
      <c r="L72" s="18"/>
      <c r="M72" s="18"/>
    </row>
    <row r="73" spans="1:13" ht="12" customHeight="1" x14ac:dyDescent="0.2">
      <c r="A73" s="52">
        <v>1983</v>
      </c>
      <c r="B73" s="53">
        <v>21.300000001408264</v>
      </c>
      <c r="C73" s="53">
        <v>0</v>
      </c>
      <c r="D73" s="53">
        <v>21.300000001408264</v>
      </c>
      <c r="E73" s="54">
        <v>1.0000000000661156</v>
      </c>
      <c r="F73" s="13"/>
      <c r="G73" s="52">
        <v>1944</v>
      </c>
      <c r="H73" s="53">
        <v>8.9835683507999313</v>
      </c>
      <c r="I73" s="55">
        <v>0.75308641975308765</v>
      </c>
      <c r="J73" s="56">
        <v>0.42176377233802492</v>
      </c>
      <c r="K73" s="18"/>
      <c r="L73" s="18"/>
      <c r="M73" s="18"/>
    </row>
    <row r="74" spans="1:13" ht="12" customHeight="1" x14ac:dyDescent="0.2">
      <c r="A74" s="52">
        <v>1984</v>
      </c>
      <c r="B74" s="53">
        <v>16.748105330399859</v>
      </c>
      <c r="C74" s="53">
        <v>0</v>
      </c>
      <c r="D74" s="53">
        <v>16.748105330399859</v>
      </c>
      <c r="E74" s="54">
        <v>0.78629602490140182</v>
      </c>
      <c r="F74" s="13"/>
      <c r="G74" s="52">
        <v>1955</v>
      </c>
      <c r="H74" s="53">
        <v>8.9514049436325216</v>
      </c>
      <c r="I74" s="55">
        <v>0.76543209876543339</v>
      </c>
      <c r="J74" s="56">
        <v>0.42025375322218411</v>
      </c>
      <c r="K74" s="18"/>
      <c r="L74" s="18"/>
      <c r="M74" s="18"/>
    </row>
    <row r="75" spans="1:13" ht="12" customHeight="1" x14ac:dyDescent="0.2">
      <c r="A75" s="52">
        <v>1985</v>
      </c>
      <c r="B75" s="53">
        <v>15.947715320774684</v>
      </c>
      <c r="C75" s="53">
        <v>0</v>
      </c>
      <c r="D75" s="53">
        <v>15.947715320774684</v>
      </c>
      <c r="E75" s="54">
        <v>0.74871902914435129</v>
      </c>
      <c r="F75" s="13"/>
      <c r="G75" s="52">
        <v>1976</v>
      </c>
      <c r="H75" s="53">
        <v>8.8886346357933288</v>
      </c>
      <c r="I75" s="55">
        <v>0.77777777777777901</v>
      </c>
      <c r="J75" s="56">
        <v>0.41730679041283231</v>
      </c>
      <c r="K75" s="18"/>
      <c r="L75" s="18"/>
      <c r="M75" s="18"/>
    </row>
    <row r="76" spans="1:13" ht="12" customHeight="1" x14ac:dyDescent="0.2">
      <c r="A76" s="52">
        <v>1986</v>
      </c>
      <c r="B76" s="53">
        <v>18.958169721442147</v>
      </c>
      <c r="C76" s="53">
        <v>0</v>
      </c>
      <c r="D76" s="53">
        <v>18.958169721442147</v>
      </c>
      <c r="E76" s="54">
        <v>0.89005491649963131</v>
      </c>
      <c r="F76" s="13"/>
      <c r="G76" s="52">
        <v>1925</v>
      </c>
      <c r="H76" s="53">
        <v>8.7621996215345987</v>
      </c>
      <c r="I76" s="55">
        <v>0.79012345679012475</v>
      </c>
      <c r="J76" s="56">
        <v>0.41137087425045066</v>
      </c>
      <c r="K76" s="18"/>
      <c r="L76" s="18"/>
      <c r="M76" s="18"/>
    </row>
    <row r="77" spans="1:13" ht="12" customHeight="1" x14ac:dyDescent="0.2">
      <c r="A77" s="52">
        <v>1987</v>
      </c>
      <c r="B77" s="53">
        <v>4.5669537833141378</v>
      </c>
      <c r="C77" s="53">
        <v>0</v>
      </c>
      <c r="D77" s="53">
        <v>4.5669537833141378</v>
      </c>
      <c r="E77" s="54">
        <v>0.21441097574244777</v>
      </c>
      <c r="F77" s="13"/>
      <c r="G77" s="52">
        <v>1949</v>
      </c>
      <c r="H77" s="53">
        <v>8.1727984199594488</v>
      </c>
      <c r="I77" s="55">
        <v>0.80246913580247048</v>
      </c>
      <c r="J77" s="56">
        <v>0.38369945633612434</v>
      </c>
      <c r="K77" s="18"/>
      <c r="L77" s="18"/>
      <c r="M77" s="18"/>
    </row>
    <row r="78" spans="1:13" ht="12" customHeight="1" x14ac:dyDescent="0.2">
      <c r="A78" s="52">
        <v>1988</v>
      </c>
      <c r="B78" s="53">
        <v>4.5682037101806143</v>
      </c>
      <c r="C78" s="53">
        <v>0</v>
      </c>
      <c r="D78" s="53">
        <v>4.5682037101806143</v>
      </c>
      <c r="E78" s="54">
        <v>0.21446965775495841</v>
      </c>
      <c r="F78" s="13"/>
      <c r="G78" s="52">
        <v>1930</v>
      </c>
      <c r="H78" s="53">
        <v>7.8541009153893837</v>
      </c>
      <c r="I78" s="55">
        <v>0.8148148148148161</v>
      </c>
      <c r="J78" s="56">
        <v>0.36873713217790532</v>
      </c>
      <c r="K78" s="18"/>
      <c r="L78" s="18"/>
      <c r="M78" s="18"/>
    </row>
    <row r="79" spans="1:13" ht="12" customHeight="1" x14ac:dyDescent="0.2">
      <c r="A79" s="52">
        <v>1989</v>
      </c>
      <c r="B79" s="53">
        <v>13.527452264264577</v>
      </c>
      <c r="C79" s="53">
        <v>0</v>
      </c>
      <c r="D79" s="53">
        <v>13.527452264264577</v>
      </c>
      <c r="E79" s="54">
        <v>0.63509165559927583</v>
      </c>
      <c r="F79" s="13"/>
      <c r="G79" s="52">
        <v>1939</v>
      </c>
      <c r="H79" s="53">
        <v>7.4574006132101491</v>
      </c>
      <c r="I79" s="55">
        <v>0.82716049382716184</v>
      </c>
      <c r="J79" s="56">
        <v>0.35011270484554691</v>
      </c>
      <c r="K79" s="18"/>
      <c r="L79" s="18"/>
      <c r="M79" s="18"/>
    </row>
    <row r="80" spans="1:13" ht="12" customHeight="1" x14ac:dyDescent="0.2">
      <c r="A80" s="52">
        <v>1990</v>
      </c>
      <c r="B80" s="53">
        <v>5.1184903045380814</v>
      </c>
      <c r="C80" s="53">
        <v>0</v>
      </c>
      <c r="D80" s="53">
        <v>5.1184903045380814</v>
      </c>
      <c r="E80" s="54">
        <v>0.24030470913324325</v>
      </c>
      <c r="F80" s="13"/>
      <c r="G80" s="52">
        <v>1931</v>
      </c>
      <c r="H80" s="53">
        <v>7.0530614805506158</v>
      </c>
      <c r="I80" s="55">
        <v>0.83950617283950757</v>
      </c>
      <c r="J80" s="56">
        <v>0.33112964697420733</v>
      </c>
      <c r="K80" s="18"/>
      <c r="L80" s="18"/>
      <c r="M80" s="18"/>
    </row>
    <row r="81" spans="1:13" ht="12" customHeight="1" x14ac:dyDescent="0.2">
      <c r="A81" s="52">
        <v>1991</v>
      </c>
      <c r="B81" s="53">
        <v>3.2006354142142683</v>
      </c>
      <c r="C81" s="53">
        <v>0</v>
      </c>
      <c r="D81" s="53">
        <v>3.2006354142142683</v>
      </c>
      <c r="E81" s="54">
        <v>0.15026457343728958</v>
      </c>
      <c r="F81" s="13"/>
      <c r="G81" s="52">
        <v>1932</v>
      </c>
      <c r="H81" s="53">
        <v>6.8641441081720753</v>
      </c>
      <c r="I81" s="55">
        <v>0.85185185185185319</v>
      </c>
      <c r="J81" s="56">
        <v>0.32226028676864205</v>
      </c>
      <c r="K81" s="18"/>
      <c r="L81" s="18"/>
      <c r="M81" s="18"/>
    </row>
    <row r="82" spans="1:13" ht="12" customHeight="1" x14ac:dyDescent="0.2">
      <c r="A82" s="52">
        <v>1992</v>
      </c>
      <c r="B82" s="53">
        <v>5.1146584534132522</v>
      </c>
      <c r="C82" s="53">
        <v>0</v>
      </c>
      <c r="D82" s="53">
        <v>5.1146584534132522</v>
      </c>
      <c r="E82" s="54">
        <v>0.2401248100194015</v>
      </c>
      <c r="F82" s="13"/>
      <c r="G82" s="52">
        <v>2001</v>
      </c>
      <c r="H82" s="53">
        <v>6.6714456684902386</v>
      </c>
      <c r="I82" s="55">
        <v>0.86419753086419893</v>
      </c>
      <c r="J82" s="56">
        <v>0.31321341166620836</v>
      </c>
      <c r="K82" s="18"/>
      <c r="L82" s="18"/>
      <c r="M82" s="18"/>
    </row>
    <row r="83" spans="1:13" ht="12" customHeight="1" x14ac:dyDescent="0.2">
      <c r="A83" s="52">
        <v>1993</v>
      </c>
      <c r="B83" s="53">
        <v>14.013675392450422</v>
      </c>
      <c r="C83" s="53">
        <v>0</v>
      </c>
      <c r="D83" s="53">
        <v>14.013675392450422</v>
      </c>
      <c r="E83" s="54">
        <v>0.65791903250940942</v>
      </c>
      <c r="F83" s="13"/>
      <c r="G83" s="52">
        <v>1934</v>
      </c>
      <c r="H83" s="53">
        <v>5.5951467015949543</v>
      </c>
      <c r="I83" s="55">
        <v>0.87654320987654466</v>
      </c>
      <c r="J83" s="56">
        <v>0.2626829437368523</v>
      </c>
      <c r="K83" s="18"/>
      <c r="L83" s="18"/>
      <c r="M83" s="18"/>
    </row>
    <row r="84" spans="1:13" ht="12" customHeight="1" x14ac:dyDescent="0.2">
      <c r="A84" s="52">
        <v>1994</v>
      </c>
      <c r="B84" s="53">
        <v>9.7529587409735434</v>
      </c>
      <c r="C84" s="53">
        <v>0</v>
      </c>
      <c r="D84" s="53">
        <v>9.7529587409735434</v>
      </c>
      <c r="E84" s="54">
        <v>0.45788538690016634</v>
      </c>
      <c r="F84" s="13"/>
      <c r="G84" s="52">
        <v>1933</v>
      </c>
      <c r="H84" s="53">
        <v>5.4689735169260381</v>
      </c>
      <c r="I84" s="55">
        <v>0.88888888888889039</v>
      </c>
      <c r="J84" s="56">
        <v>0.25675932004347596</v>
      </c>
      <c r="K84" s="18"/>
      <c r="L84" s="18"/>
      <c r="M84" s="18"/>
    </row>
    <row r="85" spans="1:13" ht="12" customHeight="1" x14ac:dyDescent="0.2">
      <c r="A85" s="52">
        <v>1995</v>
      </c>
      <c r="B85" s="53">
        <v>18.132201433342082</v>
      </c>
      <c r="C85" s="53">
        <v>0</v>
      </c>
      <c r="D85" s="53">
        <v>18.132201433342082</v>
      </c>
      <c r="E85" s="54">
        <v>0.85127706259821978</v>
      </c>
      <c r="F85" s="13"/>
      <c r="G85" s="52">
        <v>1961</v>
      </c>
      <c r="H85" s="53">
        <v>5.4097603248474329</v>
      </c>
      <c r="I85" s="55">
        <v>0.90123456790123602</v>
      </c>
      <c r="J85" s="56">
        <v>0.25397935797405785</v>
      </c>
      <c r="K85" s="18"/>
      <c r="L85" s="18"/>
      <c r="M85" s="18"/>
    </row>
    <row r="86" spans="1:13" ht="12" customHeight="1" x14ac:dyDescent="0.2">
      <c r="A86" s="52">
        <v>1996</v>
      </c>
      <c r="B86" s="53">
        <v>16.397368281555174</v>
      </c>
      <c r="C86" s="53">
        <v>0</v>
      </c>
      <c r="D86" s="53">
        <v>16.397368281555174</v>
      </c>
      <c r="E86" s="54">
        <v>0.76982949678662782</v>
      </c>
      <c r="F86" s="13"/>
      <c r="G86" s="52">
        <v>1990</v>
      </c>
      <c r="H86" s="53">
        <v>5.1184903045380814</v>
      </c>
      <c r="I86" s="55">
        <v>0.91358024691358175</v>
      </c>
      <c r="J86" s="56">
        <v>0.24030470913324325</v>
      </c>
      <c r="K86" s="18"/>
      <c r="L86" s="18"/>
      <c r="M86" s="18"/>
    </row>
    <row r="87" spans="1:13" ht="12" customHeight="1" x14ac:dyDescent="0.2">
      <c r="A87" s="52">
        <v>1997</v>
      </c>
      <c r="B87" s="53">
        <v>18.040051945896</v>
      </c>
      <c r="C87" s="53">
        <v>0</v>
      </c>
      <c r="D87" s="53">
        <v>18.040051945896</v>
      </c>
      <c r="E87" s="54">
        <v>0.84695079558197184</v>
      </c>
      <c r="F87" s="13"/>
      <c r="G87" s="52">
        <v>1992</v>
      </c>
      <c r="H87" s="53">
        <v>5.1146584534132522</v>
      </c>
      <c r="I87" s="55">
        <v>0.92592592592592748</v>
      </c>
      <c r="J87" s="56">
        <v>0.2401248100194015</v>
      </c>
      <c r="K87" s="18"/>
      <c r="L87" s="18"/>
      <c r="M87" s="18"/>
    </row>
    <row r="88" spans="1:13" ht="12" customHeight="1" x14ac:dyDescent="0.2">
      <c r="A88" s="52">
        <v>1998</v>
      </c>
      <c r="B88" s="53">
        <v>18.722945668300582</v>
      </c>
      <c r="C88" s="53">
        <v>0</v>
      </c>
      <c r="D88" s="53">
        <v>18.722945668300582</v>
      </c>
      <c r="E88" s="54">
        <v>0.87901153372303198</v>
      </c>
      <c r="F88" s="13"/>
      <c r="G88" s="52">
        <v>1924</v>
      </c>
      <c r="H88" s="53">
        <v>5.0562005562388208</v>
      </c>
      <c r="I88" s="55">
        <v>0.93827160493827311</v>
      </c>
      <c r="J88" s="56">
        <v>0.23738030780463948</v>
      </c>
      <c r="K88" s="18"/>
      <c r="L88" s="18"/>
      <c r="M88" s="18"/>
    </row>
    <row r="89" spans="1:13" ht="12" customHeight="1" x14ac:dyDescent="0.2">
      <c r="A89" s="52">
        <v>1999</v>
      </c>
      <c r="B89" s="53">
        <v>16.300908970133129</v>
      </c>
      <c r="C89" s="53">
        <v>0</v>
      </c>
      <c r="D89" s="53">
        <v>16.300908970133129</v>
      </c>
      <c r="E89" s="54">
        <v>0.7653008906165788</v>
      </c>
      <c r="F89" s="13"/>
      <c r="G89" s="52">
        <v>1929</v>
      </c>
      <c r="H89" s="53">
        <v>4.937459770218755</v>
      </c>
      <c r="I89" s="55">
        <v>0.95061728395061884</v>
      </c>
      <c r="J89" s="56">
        <v>0.23180562301496502</v>
      </c>
      <c r="K89" s="18"/>
      <c r="L89" s="18"/>
      <c r="M89" s="18"/>
    </row>
    <row r="90" spans="1:13" ht="12" customHeight="1" x14ac:dyDescent="0.2">
      <c r="A90" s="52">
        <v>2000</v>
      </c>
      <c r="B90" s="53">
        <v>15.771375519423579</v>
      </c>
      <c r="C90" s="53">
        <v>0</v>
      </c>
      <c r="D90" s="53">
        <v>15.771375519423579</v>
      </c>
      <c r="E90" s="54">
        <v>0.74044016523115386</v>
      </c>
      <c r="F90" s="13"/>
      <c r="G90" s="52">
        <v>1988</v>
      </c>
      <c r="H90" s="53">
        <v>4.5682037101806143</v>
      </c>
      <c r="I90" s="55">
        <v>0.96296296296296457</v>
      </c>
      <c r="J90" s="56">
        <v>0.21446965775495841</v>
      </c>
      <c r="K90" s="18"/>
      <c r="L90" s="18"/>
      <c r="M90" s="18"/>
    </row>
    <row r="91" spans="1:13" ht="12" customHeight="1" x14ac:dyDescent="0.2">
      <c r="A91" s="52">
        <v>2001</v>
      </c>
      <c r="B91" s="53">
        <v>6.6714456684902386</v>
      </c>
      <c r="C91" s="53">
        <v>0</v>
      </c>
      <c r="D91" s="53">
        <v>6.6714456684902386</v>
      </c>
      <c r="E91" s="54">
        <v>0.31321341166620836</v>
      </c>
      <c r="F91" s="13"/>
      <c r="G91" s="52">
        <v>1987</v>
      </c>
      <c r="H91" s="53">
        <v>4.5669537833141378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" customHeight="1" x14ac:dyDescent="0.2">
      <c r="A92" s="52">
        <v>2002</v>
      </c>
      <c r="B92" s="53">
        <v>10.389305756868762</v>
      </c>
      <c r="C92" s="53">
        <v>0</v>
      </c>
      <c r="D92" s="53">
        <v>10.389305756868762</v>
      </c>
      <c r="E92" s="54">
        <v>0.48776083365581041</v>
      </c>
      <c r="F92" s="13"/>
      <c r="G92" s="52">
        <v>1991</v>
      </c>
      <c r="H92" s="53">
        <v>3.2006354142142683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14.059131761049308</v>
      </c>
      <c r="C93" s="58">
        <v>0</v>
      </c>
      <c r="D93" s="58">
        <v>14.059131761049308</v>
      </c>
      <c r="E93" s="59">
        <v>0.66005313432156376</v>
      </c>
      <c r="F93" s="29"/>
      <c r="G93" s="57">
        <v>1977</v>
      </c>
      <c r="H93" s="58">
        <v>2.26960253977298</v>
      </c>
      <c r="I93" s="60">
        <v>1.0000000000000016</v>
      </c>
      <c r="J93" s="61">
        <v>0.10655410984849671</v>
      </c>
      <c r="K93" s="18"/>
      <c r="L93" s="18"/>
      <c r="M93" s="18"/>
    </row>
    <row r="94" spans="1:13" ht="12" customHeight="1" x14ac:dyDescent="0.2">
      <c r="A94" s="62" t="s">
        <v>11</v>
      </c>
      <c r="B94" s="63">
        <v>13.10944732629989</v>
      </c>
      <c r="C94" s="63">
        <v>0</v>
      </c>
      <c r="D94" s="63">
        <v>13.10944732629989</v>
      </c>
      <c r="E94" s="64">
        <v>0.61546701062440823</v>
      </c>
      <c r="F94" s="36"/>
      <c r="G94" s="62"/>
      <c r="H94" s="63">
        <v>13.109447326299893</v>
      </c>
      <c r="I94" s="63"/>
      <c r="J94" s="64">
        <v>0.61546701062440812</v>
      </c>
      <c r="K94" s="39"/>
      <c r="L94" s="39"/>
      <c r="M94" s="39"/>
    </row>
    <row r="95" spans="1:13" ht="12" customHeight="1" x14ac:dyDescent="0.2">
      <c r="A95" s="65" t="s">
        <v>12</v>
      </c>
      <c r="B95" s="66">
        <v>21.300000001408268</v>
      </c>
      <c r="C95" s="66">
        <v>0</v>
      </c>
      <c r="D95" s="66">
        <v>21.300000001408268</v>
      </c>
      <c r="E95" s="67">
        <v>1.0000000000661158</v>
      </c>
      <c r="F95" s="36"/>
      <c r="G95" s="68"/>
      <c r="H95" s="66">
        <v>21.300000001408268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2.26960253977298</v>
      </c>
      <c r="C96" s="66">
        <v>0</v>
      </c>
      <c r="D96" s="66">
        <v>2.26960253977298</v>
      </c>
      <c r="E96" s="67">
        <v>0.10655410984849671</v>
      </c>
      <c r="F96" s="45"/>
      <c r="G96" s="68"/>
      <c r="H96" s="66">
        <v>2.26960253977298</v>
      </c>
      <c r="I96" s="69"/>
      <c r="J96" s="67">
        <v>0.10655410984849671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3:M1032"/>
  <sheetViews>
    <sheetView zoomScale="130" zoomScaleNormal="130" workbookViewId="0">
      <selection activeCell="O93" sqref="O93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8" customHeight="1" x14ac:dyDescent="0.25">
      <c r="A3" s="46" t="s">
        <v>34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70.033621989749008</v>
      </c>
      <c r="C12" s="48">
        <v>0</v>
      </c>
      <c r="D12" s="48">
        <v>70.033621989749008</v>
      </c>
      <c r="E12" s="49">
        <v>0.68258890828215413</v>
      </c>
      <c r="F12" s="13"/>
      <c r="G12" s="47">
        <v>1938</v>
      </c>
      <c r="H12" s="48">
        <v>99.552150664804373</v>
      </c>
      <c r="I12" s="50">
        <v>0</v>
      </c>
      <c r="J12" s="51">
        <v>0.97029386612869761</v>
      </c>
      <c r="K12" s="18"/>
      <c r="L12" s="18"/>
      <c r="M12" s="18"/>
    </row>
    <row r="13" spans="1:13" ht="12.75" customHeight="1" x14ac:dyDescent="0.2">
      <c r="A13" s="52">
        <v>1923</v>
      </c>
      <c r="B13" s="53">
        <v>61.646267656288579</v>
      </c>
      <c r="C13" s="53">
        <v>8.7542033618670807</v>
      </c>
      <c r="D13" s="53">
        <v>70.400471018155656</v>
      </c>
      <c r="E13" s="54">
        <v>0.68616443487481149</v>
      </c>
      <c r="F13" s="13"/>
      <c r="G13" s="52">
        <v>1983</v>
      </c>
      <c r="H13" s="53">
        <v>99.522000370400818</v>
      </c>
      <c r="I13" s="55">
        <v>1.2345679012345699E-2</v>
      </c>
      <c r="J13" s="56">
        <v>0.97000000361014449</v>
      </c>
      <c r="K13" s="18"/>
      <c r="L13" s="18"/>
      <c r="M13" s="18"/>
    </row>
    <row r="14" spans="1:13" ht="12.75" customHeight="1" x14ac:dyDescent="0.2">
      <c r="A14" s="52">
        <v>1924</v>
      </c>
      <c r="B14" s="53">
        <v>24.35521958075601</v>
      </c>
      <c r="C14" s="53">
        <v>3.1638166284737337</v>
      </c>
      <c r="D14" s="53">
        <v>27.519036209229743</v>
      </c>
      <c r="E14" s="54">
        <v>0.26821672718547507</v>
      </c>
      <c r="F14" s="13"/>
      <c r="G14" s="52">
        <v>1980</v>
      </c>
      <c r="H14" s="53">
        <v>98.48399961932607</v>
      </c>
      <c r="I14" s="55">
        <v>2.4691358024691398E-2</v>
      </c>
      <c r="J14" s="56">
        <v>0.95988303722540036</v>
      </c>
      <c r="K14" s="18"/>
      <c r="L14" s="18"/>
      <c r="M14" s="18"/>
    </row>
    <row r="15" spans="1:13" ht="12.75" customHeight="1" x14ac:dyDescent="0.2">
      <c r="A15" s="52">
        <v>1925</v>
      </c>
      <c r="B15" s="53">
        <v>42.206651698096238</v>
      </c>
      <c r="C15" s="53">
        <v>0</v>
      </c>
      <c r="D15" s="53">
        <v>42.206651698096238</v>
      </c>
      <c r="E15" s="54">
        <v>0.41137087425045066</v>
      </c>
      <c r="F15" s="13"/>
      <c r="G15" s="52">
        <v>1967</v>
      </c>
      <c r="H15" s="53">
        <v>94.274604768852697</v>
      </c>
      <c r="I15" s="55">
        <v>3.7037037037037097E-2</v>
      </c>
      <c r="J15" s="56">
        <v>0.91885579696737529</v>
      </c>
      <c r="K15" s="18"/>
      <c r="L15" s="18"/>
      <c r="M15" s="18"/>
    </row>
    <row r="16" spans="1:13" ht="12.75" customHeight="1" x14ac:dyDescent="0.2">
      <c r="A16" s="52">
        <v>1926</v>
      </c>
      <c r="B16" s="53">
        <v>52.922138041444718</v>
      </c>
      <c r="C16" s="53">
        <v>0</v>
      </c>
      <c r="D16" s="53">
        <v>52.922138041444718</v>
      </c>
      <c r="E16" s="54">
        <v>0.5158103122947828</v>
      </c>
      <c r="F16" s="13"/>
      <c r="G16" s="52">
        <v>1952</v>
      </c>
      <c r="H16" s="53">
        <v>91.457210899658691</v>
      </c>
      <c r="I16" s="55">
        <v>4.9382716049382797E-2</v>
      </c>
      <c r="J16" s="56">
        <v>0.89139581773546483</v>
      </c>
      <c r="K16" s="18"/>
      <c r="L16" s="18"/>
      <c r="M16" s="18"/>
    </row>
    <row r="17" spans="1:13" ht="12.75" customHeight="1" x14ac:dyDescent="0.2">
      <c r="A17" s="52">
        <v>1927</v>
      </c>
      <c r="B17" s="53">
        <v>63.541190225393457</v>
      </c>
      <c r="C17" s="53">
        <v>0</v>
      </c>
      <c r="D17" s="53">
        <v>63.541190225393457</v>
      </c>
      <c r="E17" s="54">
        <v>0.61930984625139829</v>
      </c>
      <c r="F17" s="13"/>
      <c r="G17" s="52">
        <v>1958</v>
      </c>
      <c r="H17" s="53">
        <v>91.200000006029768</v>
      </c>
      <c r="I17" s="55">
        <v>6.1728395061728496E-2</v>
      </c>
      <c r="J17" s="56">
        <v>0.88888888894765861</v>
      </c>
      <c r="K17" s="18"/>
      <c r="L17" s="18"/>
      <c r="M17" s="18"/>
    </row>
    <row r="18" spans="1:13" ht="12.75" customHeight="1" x14ac:dyDescent="0.2">
      <c r="A18" s="52">
        <v>1928</v>
      </c>
      <c r="B18" s="53">
        <v>70.312599753707488</v>
      </c>
      <c r="C18" s="53">
        <v>7.7824679105245025</v>
      </c>
      <c r="D18" s="53">
        <v>78.095067664231991</v>
      </c>
      <c r="E18" s="54">
        <v>0.76116050355001941</v>
      </c>
      <c r="F18" s="13"/>
      <c r="G18" s="52">
        <v>1982</v>
      </c>
      <c r="H18" s="53">
        <v>91.20000000602974</v>
      </c>
      <c r="I18" s="55">
        <v>7.4074074074074195E-2</v>
      </c>
      <c r="J18" s="56">
        <v>0.88888888894765838</v>
      </c>
      <c r="K18" s="18"/>
      <c r="L18" s="18"/>
      <c r="M18" s="18"/>
    </row>
    <row r="19" spans="1:13" ht="12.75" customHeight="1" x14ac:dyDescent="0.2">
      <c r="A19" s="52">
        <v>1929</v>
      </c>
      <c r="B19" s="53">
        <v>23.783256921335401</v>
      </c>
      <c r="C19" s="53">
        <v>8.6252417990750647</v>
      </c>
      <c r="D19" s="53">
        <v>32.408498720410464</v>
      </c>
      <c r="E19" s="54">
        <v>0.31587230721647624</v>
      </c>
      <c r="F19" s="13"/>
      <c r="G19" s="52">
        <v>1969</v>
      </c>
      <c r="H19" s="53">
        <v>91.200000006029697</v>
      </c>
      <c r="I19" s="55">
        <v>8.6419753086419887E-2</v>
      </c>
      <c r="J19" s="56">
        <v>0.88888888894765794</v>
      </c>
      <c r="K19" s="18"/>
      <c r="L19" s="18"/>
      <c r="M19" s="18"/>
    </row>
    <row r="20" spans="1:13" ht="12.75" customHeight="1" x14ac:dyDescent="0.2">
      <c r="A20" s="52">
        <v>1930</v>
      </c>
      <c r="B20" s="53">
        <v>37.832429761453092</v>
      </c>
      <c r="C20" s="53">
        <v>0</v>
      </c>
      <c r="D20" s="53">
        <v>37.832429761453092</v>
      </c>
      <c r="E20" s="54">
        <v>0.36873713217790538</v>
      </c>
      <c r="F20" s="13"/>
      <c r="G20" s="52">
        <v>1998</v>
      </c>
      <c r="H20" s="53">
        <v>89.653518682082321</v>
      </c>
      <c r="I20" s="55">
        <v>9.8765432098765593E-2</v>
      </c>
      <c r="J20" s="56">
        <v>0.87381597156025659</v>
      </c>
      <c r="K20" s="18"/>
      <c r="L20" s="18"/>
      <c r="M20" s="18"/>
    </row>
    <row r="21" spans="1:13" ht="12.75" customHeight="1" x14ac:dyDescent="0.2">
      <c r="A21" s="52">
        <v>1931</v>
      </c>
      <c r="B21" s="53">
        <v>33.973901779553664</v>
      </c>
      <c r="C21" s="53">
        <v>0</v>
      </c>
      <c r="D21" s="53">
        <v>33.973901779553664</v>
      </c>
      <c r="E21" s="54">
        <v>0.33112964697420727</v>
      </c>
      <c r="F21" s="13"/>
      <c r="G21" s="52">
        <v>1986</v>
      </c>
      <c r="H21" s="53">
        <v>89.54566606226949</v>
      </c>
      <c r="I21" s="55">
        <v>0.1111111111111113</v>
      </c>
      <c r="J21" s="56">
        <v>0.8727647764353752</v>
      </c>
      <c r="K21" s="18"/>
      <c r="L21" s="18"/>
      <c r="M21" s="18"/>
    </row>
    <row r="22" spans="1:13" ht="12.75" customHeight="1" x14ac:dyDescent="0.2">
      <c r="A22" s="52">
        <v>1932</v>
      </c>
      <c r="B22" s="53">
        <v>33.063905422462668</v>
      </c>
      <c r="C22" s="53">
        <v>0</v>
      </c>
      <c r="D22" s="53">
        <v>33.063905422462668</v>
      </c>
      <c r="E22" s="54">
        <v>0.32226028676864199</v>
      </c>
      <c r="F22" s="13"/>
      <c r="G22" s="52">
        <v>1943</v>
      </c>
      <c r="H22" s="53">
        <v>88.539140524133572</v>
      </c>
      <c r="I22" s="55">
        <v>0.12345679012345699</v>
      </c>
      <c r="J22" s="56">
        <v>0.86295458600520059</v>
      </c>
      <c r="K22" s="18"/>
      <c r="L22" s="18"/>
      <c r="M22" s="18"/>
    </row>
    <row r="23" spans="1:13" ht="12.75" customHeight="1" x14ac:dyDescent="0.2">
      <c r="A23" s="52">
        <v>1933</v>
      </c>
      <c r="B23" s="53">
        <v>43.539349336364367</v>
      </c>
      <c r="C23" s="53">
        <v>0</v>
      </c>
      <c r="D23" s="53">
        <v>43.539349336364367</v>
      </c>
      <c r="E23" s="54">
        <v>0.4243601299840582</v>
      </c>
      <c r="F23" s="13"/>
      <c r="G23" s="52">
        <v>1974</v>
      </c>
      <c r="H23" s="53">
        <v>86.352392094945273</v>
      </c>
      <c r="I23" s="55">
        <v>0.13580246913580268</v>
      </c>
      <c r="J23" s="56">
        <v>0.84164124848874544</v>
      </c>
      <c r="K23" s="18"/>
      <c r="L23" s="18"/>
      <c r="M23" s="18"/>
    </row>
    <row r="24" spans="1:13" ht="12.75" customHeight="1" x14ac:dyDescent="0.2">
      <c r="A24" s="52">
        <v>1934</v>
      </c>
      <c r="B24" s="53">
        <v>26.951270027401037</v>
      </c>
      <c r="C24" s="53">
        <v>0</v>
      </c>
      <c r="D24" s="53">
        <v>26.951270027401037</v>
      </c>
      <c r="E24" s="54">
        <v>0.26268294373685225</v>
      </c>
      <c r="F24" s="13"/>
      <c r="G24" s="52">
        <v>1997</v>
      </c>
      <c r="H24" s="53">
        <v>85.854190993695184</v>
      </c>
      <c r="I24" s="55">
        <v>0.14814814814814839</v>
      </c>
      <c r="J24" s="56">
        <v>0.8367854872679843</v>
      </c>
      <c r="K24" s="18"/>
      <c r="L24" s="18"/>
      <c r="M24" s="18"/>
    </row>
    <row r="25" spans="1:13" ht="12.75" customHeight="1" x14ac:dyDescent="0.2">
      <c r="A25" s="52">
        <v>1935</v>
      </c>
      <c r="B25" s="53">
        <v>62.552953919519965</v>
      </c>
      <c r="C25" s="53">
        <v>0</v>
      </c>
      <c r="D25" s="53">
        <v>62.552953919519965</v>
      </c>
      <c r="E25" s="54">
        <v>0.60967791344561373</v>
      </c>
      <c r="F25" s="13"/>
      <c r="G25" s="52">
        <v>1941</v>
      </c>
      <c r="H25" s="53">
        <v>83.995495182605524</v>
      </c>
      <c r="I25" s="55">
        <v>0.1604938271604941</v>
      </c>
      <c r="J25" s="56">
        <v>0.81866954369011236</v>
      </c>
      <c r="K25" s="18"/>
      <c r="L25" s="18"/>
      <c r="M25" s="18"/>
    </row>
    <row r="26" spans="1:13" ht="12.75" customHeight="1" x14ac:dyDescent="0.2">
      <c r="A26" s="52">
        <v>1936</v>
      </c>
      <c r="B26" s="53">
        <v>68.7864236522921</v>
      </c>
      <c r="C26" s="53">
        <v>6.1543812772236972</v>
      </c>
      <c r="D26" s="53">
        <v>74.940804929515792</v>
      </c>
      <c r="E26" s="54">
        <v>0.73041720204206428</v>
      </c>
      <c r="F26" s="13"/>
      <c r="G26" s="52">
        <v>1995</v>
      </c>
      <c r="H26" s="53">
        <v>82.896479642306474</v>
      </c>
      <c r="I26" s="55">
        <v>0.17283950617283977</v>
      </c>
      <c r="J26" s="56">
        <v>0.80795789125055051</v>
      </c>
      <c r="K26" s="18"/>
      <c r="L26" s="18"/>
      <c r="M26" s="18"/>
    </row>
    <row r="27" spans="1:13" ht="12.75" customHeight="1" x14ac:dyDescent="0.2">
      <c r="A27" s="52">
        <v>1937</v>
      </c>
      <c r="B27" s="53">
        <v>68.118404908701876</v>
      </c>
      <c r="C27" s="53">
        <v>7.456668259179966</v>
      </c>
      <c r="D27" s="53">
        <v>75.57507316788184</v>
      </c>
      <c r="E27" s="54">
        <v>0.73659915368305895</v>
      </c>
      <c r="F27" s="13"/>
      <c r="G27" s="52">
        <v>1956</v>
      </c>
      <c r="H27" s="53">
        <v>80.954056524324272</v>
      </c>
      <c r="I27" s="55">
        <v>0.18518518518518548</v>
      </c>
      <c r="J27" s="56">
        <v>0.78902589204994422</v>
      </c>
      <c r="K27" s="18"/>
      <c r="L27" s="18"/>
      <c r="M27" s="18"/>
    </row>
    <row r="28" spans="1:13" ht="12.75" customHeight="1" x14ac:dyDescent="0.2">
      <c r="A28" s="52">
        <v>1938</v>
      </c>
      <c r="B28" s="53">
        <v>91.200000006029725</v>
      </c>
      <c r="C28" s="53">
        <v>8.3521506587746401</v>
      </c>
      <c r="D28" s="53">
        <v>99.552150664804373</v>
      </c>
      <c r="E28" s="54">
        <v>0.97029386612869761</v>
      </c>
      <c r="F28" s="13"/>
      <c r="G28" s="52">
        <v>1970</v>
      </c>
      <c r="H28" s="53">
        <v>80.341273973432905</v>
      </c>
      <c r="I28" s="55">
        <v>0.19753086419753119</v>
      </c>
      <c r="J28" s="56">
        <v>0.78305335256757225</v>
      </c>
      <c r="K28" s="18"/>
      <c r="L28" s="18"/>
      <c r="M28" s="18"/>
    </row>
    <row r="29" spans="1:13" ht="12.75" customHeight="1" x14ac:dyDescent="0.2">
      <c r="A29" s="52">
        <v>1939</v>
      </c>
      <c r="B29" s="53">
        <v>55.501109576978422</v>
      </c>
      <c r="C29" s="53">
        <v>11.224897864304094</v>
      </c>
      <c r="D29" s="53">
        <v>66.726007441282519</v>
      </c>
      <c r="E29" s="54">
        <v>0.65035094972010254</v>
      </c>
      <c r="F29" s="13"/>
      <c r="G29" s="52">
        <v>1999</v>
      </c>
      <c r="H29" s="53">
        <v>79.647023327918376</v>
      </c>
      <c r="I29" s="55">
        <v>0.20987654320987689</v>
      </c>
      <c r="J29" s="56">
        <v>0.77628677707522786</v>
      </c>
      <c r="K29" s="18"/>
      <c r="L29" s="18"/>
      <c r="M29" s="18"/>
    </row>
    <row r="30" spans="1:13" ht="12.75" customHeight="1" x14ac:dyDescent="0.2">
      <c r="A30" s="52">
        <v>1940</v>
      </c>
      <c r="B30" s="53">
        <v>61.897299849474493</v>
      </c>
      <c r="C30" s="53">
        <v>0</v>
      </c>
      <c r="D30" s="53">
        <v>61.897299849474493</v>
      </c>
      <c r="E30" s="54">
        <v>0.60328752289936161</v>
      </c>
      <c r="F30" s="13"/>
      <c r="G30" s="52">
        <v>1928</v>
      </c>
      <c r="H30" s="53">
        <v>78.095067664231991</v>
      </c>
      <c r="I30" s="55">
        <v>0.2222222222222226</v>
      </c>
      <c r="J30" s="56">
        <v>0.76116050355001941</v>
      </c>
      <c r="K30" s="18"/>
      <c r="L30" s="18"/>
      <c r="M30" s="18"/>
    </row>
    <row r="31" spans="1:13" ht="12.75" customHeight="1" x14ac:dyDescent="0.2">
      <c r="A31" s="52">
        <v>1941</v>
      </c>
      <c r="B31" s="53">
        <v>79.722399952401489</v>
      </c>
      <c r="C31" s="53">
        <v>4.2730952302040395</v>
      </c>
      <c r="D31" s="53">
        <v>83.995495182605524</v>
      </c>
      <c r="E31" s="54">
        <v>0.81866954369011236</v>
      </c>
      <c r="F31" s="13"/>
      <c r="G31" s="52">
        <v>1979</v>
      </c>
      <c r="H31" s="53">
        <v>76.724712859507065</v>
      </c>
      <c r="I31" s="55">
        <v>0.23456790123456828</v>
      </c>
      <c r="J31" s="56">
        <v>0.74780421890357762</v>
      </c>
      <c r="K31" s="18"/>
      <c r="L31" s="18"/>
      <c r="M31" s="18"/>
    </row>
    <row r="32" spans="1:13" ht="12.75" customHeight="1" x14ac:dyDescent="0.2">
      <c r="A32" s="52">
        <v>1942</v>
      </c>
      <c r="B32" s="53">
        <v>63.474384510918973</v>
      </c>
      <c r="C32" s="53">
        <v>1.9955999650174536</v>
      </c>
      <c r="D32" s="53">
        <v>65.469984475936428</v>
      </c>
      <c r="E32" s="54">
        <v>0.63810901048670987</v>
      </c>
      <c r="F32" s="13"/>
      <c r="G32" s="52">
        <v>2000</v>
      </c>
      <c r="H32" s="53">
        <v>76.08901856562909</v>
      </c>
      <c r="I32" s="55">
        <v>0.24691358024691398</v>
      </c>
      <c r="J32" s="56">
        <v>0.74160836808605357</v>
      </c>
      <c r="K32" s="18"/>
      <c r="L32" s="18"/>
      <c r="M32" s="18"/>
    </row>
    <row r="33" spans="1:13" ht="12.75" customHeight="1" x14ac:dyDescent="0.2">
      <c r="A33" s="52">
        <v>1943</v>
      </c>
      <c r="B33" s="53">
        <v>80.764987890168896</v>
      </c>
      <c r="C33" s="53">
        <v>7.7741526339646789</v>
      </c>
      <c r="D33" s="53">
        <v>88.539140524133572</v>
      </c>
      <c r="E33" s="54">
        <v>0.86295458600520059</v>
      </c>
      <c r="F33" s="13"/>
      <c r="G33" s="52">
        <v>1985</v>
      </c>
      <c r="H33" s="53">
        <v>75.915830050938652</v>
      </c>
      <c r="I33" s="55">
        <v>0.25925925925925969</v>
      </c>
      <c r="J33" s="56">
        <v>0.73992037086684848</v>
      </c>
      <c r="K33" s="18"/>
      <c r="L33" s="18"/>
      <c r="M33" s="18"/>
    </row>
    <row r="34" spans="1:13" ht="12.75" customHeight="1" x14ac:dyDescent="0.2">
      <c r="A34" s="52">
        <v>1944</v>
      </c>
      <c r="B34" s="53">
        <v>43.272963041881383</v>
      </c>
      <c r="C34" s="53">
        <v>4.0026384439530602</v>
      </c>
      <c r="D34" s="53">
        <v>47.275601485834443</v>
      </c>
      <c r="E34" s="54">
        <v>0.4607758429418562</v>
      </c>
      <c r="F34" s="13"/>
      <c r="G34" s="52">
        <v>1937</v>
      </c>
      <c r="H34" s="53">
        <v>75.57507316788184</v>
      </c>
      <c r="I34" s="55">
        <v>0.27160493827160537</v>
      </c>
      <c r="J34" s="56">
        <v>0.73659915368305895</v>
      </c>
      <c r="K34" s="18"/>
      <c r="L34" s="18"/>
      <c r="M34" s="18"/>
    </row>
    <row r="35" spans="1:13" ht="12.75" customHeight="1" x14ac:dyDescent="0.2">
      <c r="A35" s="52">
        <v>1945</v>
      </c>
      <c r="B35" s="53">
        <v>67.670475076188495</v>
      </c>
      <c r="C35" s="53">
        <v>0</v>
      </c>
      <c r="D35" s="53">
        <v>67.670475076188495</v>
      </c>
      <c r="E35" s="54">
        <v>0.65955628729228555</v>
      </c>
      <c r="F35" s="13"/>
      <c r="G35" s="52">
        <v>1936</v>
      </c>
      <c r="H35" s="53">
        <v>74.940804929515792</v>
      </c>
      <c r="I35" s="55">
        <v>0.2839506172839511</v>
      </c>
      <c r="J35" s="56">
        <v>0.73041720204206428</v>
      </c>
      <c r="K35" s="18"/>
      <c r="L35" s="18"/>
      <c r="M35" s="18"/>
    </row>
    <row r="36" spans="1:13" ht="12.75" customHeight="1" x14ac:dyDescent="0.2">
      <c r="A36" s="52">
        <v>1946</v>
      </c>
      <c r="B36" s="53">
        <v>62.699682988396013</v>
      </c>
      <c r="C36" s="53">
        <v>8.2964008598065249</v>
      </c>
      <c r="D36" s="53">
        <v>70.996083848202545</v>
      </c>
      <c r="E36" s="54">
        <v>0.69196962815012231</v>
      </c>
      <c r="F36" s="13"/>
      <c r="G36" s="52">
        <v>1975</v>
      </c>
      <c r="H36" s="53">
        <v>74.358061391090459</v>
      </c>
      <c r="I36" s="55">
        <v>0.29629629629629678</v>
      </c>
      <c r="J36" s="56">
        <v>0.72473744045897137</v>
      </c>
      <c r="K36" s="18"/>
      <c r="L36" s="18"/>
      <c r="M36" s="18"/>
    </row>
    <row r="37" spans="1:13" ht="12.75" customHeight="1" x14ac:dyDescent="0.2">
      <c r="A37" s="52">
        <v>1947</v>
      </c>
      <c r="B37" s="53">
        <v>55.964039788559241</v>
      </c>
      <c r="C37" s="53">
        <v>6.8912499806789391</v>
      </c>
      <c r="D37" s="53">
        <v>62.855289769238183</v>
      </c>
      <c r="E37" s="54">
        <v>0.61262465662025523</v>
      </c>
      <c r="F37" s="13"/>
      <c r="G37" s="52">
        <v>1978</v>
      </c>
      <c r="H37" s="53">
        <v>73.759435704474043</v>
      </c>
      <c r="I37" s="55">
        <v>0.30864197530864246</v>
      </c>
      <c r="J37" s="56">
        <v>0.71890288210988351</v>
      </c>
      <c r="K37" s="18"/>
      <c r="L37" s="18"/>
      <c r="M37" s="18"/>
    </row>
    <row r="38" spans="1:13" ht="12.75" customHeight="1" x14ac:dyDescent="0.2">
      <c r="A38" s="52">
        <v>1948</v>
      </c>
      <c r="B38" s="53">
        <v>53.053285324927572</v>
      </c>
      <c r="C38" s="53">
        <v>0</v>
      </c>
      <c r="D38" s="53">
        <v>53.053285324927572</v>
      </c>
      <c r="E38" s="54">
        <v>0.51708855092521999</v>
      </c>
      <c r="F38" s="13"/>
      <c r="G38" s="52">
        <v>2003</v>
      </c>
      <c r="H38" s="53">
        <v>72.958934248624431</v>
      </c>
      <c r="I38" s="55">
        <v>0.32098765432098819</v>
      </c>
      <c r="J38" s="56">
        <v>0.71110072367080346</v>
      </c>
      <c r="K38" s="18"/>
      <c r="L38" s="18"/>
      <c r="M38" s="18"/>
    </row>
    <row r="39" spans="1:13" ht="12.75" customHeight="1" x14ac:dyDescent="0.2">
      <c r="A39" s="52">
        <v>1949</v>
      </c>
      <c r="B39" s="53">
        <v>39.367564220086344</v>
      </c>
      <c r="C39" s="53">
        <v>0</v>
      </c>
      <c r="D39" s="53">
        <v>39.367564220086344</v>
      </c>
      <c r="E39" s="54">
        <v>0.38369945633612423</v>
      </c>
      <c r="F39" s="13"/>
      <c r="G39" s="52">
        <v>1951</v>
      </c>
      <c r="H39" s="53">
        <v>72.164819350326141</v>
      </c>
      <c r="I39" s="55">
        <v>0.33333333333333387</v>
      </c>
      <c r="J39" s="56">
        <v>0.7033608123813464</v>
      </c>
      <c r="K39" s="18"/>
      <c r="L39" s="18"/>
      <c r="M39" s="18"/>
    </row>
    <row r="40" spans="1:13" ht="12.75" customHeight="1" x14ac:dyDescent="0.2">
      <c r="A40" s="52">
        <v>1950</v>
      </c>
      <c r="B40" s="53">
        <v>60.776243617922511</v>
      </c>
      <c r="C40" s="53">
        <v>0</v>
      </c>
      <c r="D40" s="53">
        <v>60.776243617922511</v>
      </c>
      <c r="E40" s="54">
        <v>0.59236104890762686</v>
      </c>
      <c r="F40" s="13"/>
      <c r="G40" s="52">
        <v>1984</v>
      </c>
      <c r="H40" s="53">
        <v>71.710197471007831</v>
      </c>
      <c r="I40" s="55">
        <v>0.34567901234567955</v>
      </c>
      <c r="J40" s="56">
        <v>0.69892979991235704</v>
      </c>
      <c r="K40" s="18"/>
      <c r="L40" s="18"/>
      <c r="M40" s="18"/>
    </row>
    <row r="41" spans="1:13" ht="12.75" customHeight="1" x14ac:dyDescent="0.2">
      <c r="A41" s="52">
        <v>1951</v>
      </c>
      <c r="B41" s="53">
        <v>71.530548247132032</v>
      </c>
      <c r="C41" s="53">
        <v>0.63427110319410496</v>
      </c>
      <c r="D41" s="53">
        <v>72.164819350326141</v>
      </c>
      <c r="E41" s="54">
        <v>0.7033608123813464</v>
      </c>
      <c r="F41" s="13"/>
      <c r="G41" s="52">
        <v>1953</v>
      </c>
      <c r="H41" s="53">
        <v>71.65701910146781</v>
      </c>
      <c r="I41" s="55">
        <v>0.35802469135802528</v>
      </c>
      <c r="J41" s="56">
        <v>0.69841149221703525</v>
      </c>
      <c r="K41" s="18"/>
      <c r="L41" s="18"/>
      <c r="M41" s="18"/>
    </row>
    <row r="42" spans="1:13" ht="12.75" customHeight="1" x14ac:dyDescent="0.2">
      <c r="A42" s="52">
        <v>1952</v>
      </c>
      <c r="B42" s="53">
        <v>82.6803827425111</v>
      </c>
      <c r="C42" s="53">
        <v>8.7768281571475946</v>
      </c>
      <c r="D42" s="53">
        <v>91.457210899658691</v>
      </c>
      <c r="E42" s="54">
        <v>0.89139581773546483</v>
      </c>
      <c r="F42" s="13"/>
      <c r="G42" s="52">
        <v>1973</v>
      </c>
      <c r="H42" s="53">
        <v>71.39141285322151</v>
      </c>
      <c r="I42" s="55">
        <v>0.37037037037037096</v>
      </c>
      <c r="J42" s="56">
        <v>0.69582273736083344</v>
      </c>
      <c r="K42" s="18"/>
      <c r="L42" s="18"/>
      <c r="M42" s="18"/>
    </row>
    <row r="43" spans="1:13" ht="12.75" customHeight="1" x14ac:dyDescent="0.2">
      <c r="A43" s="52">
        <v>1953</v>
      </c>
      <c r="B43" s="53">
        <v>61.492477079628316</v>
      </c>
      <c r="C43" s="53">
        <v>10.164542021839496</v>
      </c>
      <c r="D43" s="53">
        <v>71.65701910146781</v>
      </c>
      <c r="E43" s="54">
        <v>0.69841149221703525</v>
      </c>
      <c r="F43" s="13"/>
      <c r="G43" s="52">
        <v>1971</v>
      </c>
      <c r="H43" s="53">
        <v>71.076399548519973</v>
      </c>
      <c r="I43" s="55">
        <v>0.38271604938271669</v>
      </c>
      <c r="J43" s="56">
        <v>0.6927524322467834</v>
      </c>
      <c r="K43" s="18"/>
      <c r="L43" s="18"/>
      <c r="M43" s="18"/>
    </row>
    <row r="44" spans="1:13" ht="12.75" customHeight="1" x14ac:dyDescent="0.2">
      <c r="A44" s="52">
        <v>1954</v>
      </c>
      <c r="B44" s="53">
        <v>61.673286199168913</v>
      </c>
      <c r="C44" s="53">
        <v>3.3541497685249828</v>
      </c>
      <c r="D44" s="53">
        <v>65.02743596769389</v>
      </c>
      <c r="E44" s="54">
        <v>0.63379567219974553</v>
      </c>
      <c r="F44" s="13"/>
      <c r="G44" s="52">
        <v>1946</v>
      </c>
      <c r="H44" s="53">
        <v>70.996083848202545</v>
      </c>
      <c r="I44" s="55">
        <v>0.39506172839506237</v>
      </c>
      <c r="J44" s="56">
        <v>0.69196962815012231</v>
      </c>
      <c r="K44" s="18"/>
      <c r="L44" s="18"/>
      <c r="M44" s="18"/>
    </row>
    <row r="45" spans="1:13" ht="12.75" customHeight="1" x14ac:dyDescent="0.2">
      <c r="A45" s="52">
        <v>1955</v>
      </c>
      <c r="B45" s="53">
        <v>43.118035080596101</v>
      </c>
      <c r="C45" s="53">
        <v>3.6173846797870466</v>
      </c>
      <c r="D45" s="53">
        <v>46.735419760383145</v>
      </c>
      <c r="E45" s="54">
        <v>0.45551091384389031</v>
      </c>
      <c r="F45" s="13"/>
      <c r="G45" s="52">
        <v>1996</v>
      </c>
      <c r="H45" s="53">
        <v>70.639211151443931</v>
      </c>
      <c r="I45" s="55">
        <v>0.40740740740740805</v>
      </c>
      <c r="J45" s="56">
        <v>0.68849133675871277</v>
      </c>
      <c r="K45" s="18"/>
      <c r="L45" s="18"/>
      <c r="M45" s="18"/>
    </row>
    <row r="46" spans="1:13" ht="12.75" customHeight="1" x14ac:dyDescent="0.2">
      <c r="A46" s="52">
        <v>1956</v>
      </c>
      <c r="B46" s="53">
        <v>80.954056524324272</v>
      </c>
      <c r="C46" s="53">
        <v>0</v>
      </c>
      <c r="D46" s="53">
        <v>80.954056524324272</v>
      </c>
      <c r="E46" s="54">
        <v>0.78902589204994422</v>
      </c>
      <c r="F46" s="13"/>
      <c r="G46" s="52">
        <v>1923</v>
      </c>
      <c r="H46" s="53">
        <v>70.400471018155656</v>
      </c>
      <c r="I46" s="55">
        <v>0.41975308641975378</v>
      </c>
      <c r="J46" s="56">
        <v>0.68616443487481149</v>
      </c>
      <c r="K46" s="18"/>
      <c r="L46" s="18"/>
      <c r="M46" s="18"/>
    </row>
    <row r="47" spans="1:13" ht="12.75" customHeight="1" x14ac:dyDescent="0.2">
      <c r="A47" s="52">
        <v>1957</v>
      </c>
      <c r="B47" s="53">
        <v>56.530465410832718</v>
      </c>
      <c r="C47" s="53">
        <v>9.9496818850176219</v>
      </c>
      <c r="D47" s="53">
        <v>66.480147295850344</v>
      </c>
      <c r="E47" s="54">
        <v>0.64795465200633862</v>
      </c>
      <c r="F47" s="13"/>
      <c r="G47" s="52">
        <v>1922</v>
      </c>
      <c r="H47" s="53">
        <v>70.033621989749008</v>
      </c>
      <c r="I47" s="55">
        <v>0.43209876543209946</v>
      </c>
      <c r="J47" s="56">
        <v>0.68258890828215413</v>
      </c>
      <c r="K47" s="18"/>
      <c r="L47" s="18"/>
      <c r="M47" s="18"/>
    </row>
    <row r="48" spans="1:13" ht="12.75" customHeight="1" x14ac:dyDescent="0.2">
      <c r="A48" s="52">
        <v>1958</v>
      </c>
      <c r="B48" s="53">
        <v>91.200000006029768</v>
      </c>
      <c r="C48" s="53">
        <v>0</v>
      </c>
      <c r="D48" s="53">
        <v>91.200000006029768</v>
      </c>
      <c r="E48" s="54">
        <v>0.88888888894765861</v>
      </c>
      <c r="F48" s="13"/>
      <c r="G48" s="52">
        <v>1945</v>
      </c>
      <c r="H48" s="53">
        <v>67.670475076188495</v>
      </c>
      <c r="I48" s="55">
        <v>0.4444444444444452</v>
      </c>
      <c r="J48" s="56">
        <v>0.65955628729228555</v>
      </c>
      <c r="K48" s="18"/>
      <c r="L48" s="18"/>
      <c r="M48" s="18"/>
    </row>
    <row r="49" spans="1:13" ht="12.75" customHeight="1" x14ac:dyDescent="0.2">
      <c r="A49" s="52">
        <v>1959</v>
      </c>
      <c r="B49" s="53">
        <v>56.412035737923581</v>
      </c>
      <c r="C49" s="53">
        <v>4.3716745512804565</v>
      </c>
      <c r="D49" s="53">
        <v>60.783710289204038</v>
      </c>
      <c r="E49" s="54">
        <v>0.59243382348152085</v>
      </c>
      <c r="F49" s="13"/>
      <c r="G49" s="52">
        <v>1964</v>
      </c>
      <c r="H49" s="53">
        <v>67.559826765334449</v>
      </c>
      <c r="I49" s="55">
        <v>0.45679012345679088</v>
      </c>
      <c r="J49" s="56">
        <v>0.65847784371671003</v>
      </c>
      <c r="K49" s="18"/>
      <c r="L49" s="18"/>
      <c r="M49" s="18"/>
    </row>
    <row r="50" spans="1:13" ht="12.75" customHeight="1" x14ac:dyDescent="0.2">
      <c r="A50" s="52">
        <v>1960</v>
      </c>
      <c r="B50" s="53">
        <v>49.742588089196502</v>
      </c>
      <c r="C50" s="53">
        <v>0</v>
      </c>
      <c r="D50" s="53">
        <v>49.742588089196502</v>
      </c>
      <c r="E50" s="54">
        <v>0.48482054667832852</v>
      </c>
      <c r="F50" s="13"/>
      <c r="G50" s="52">
        <v>1966</v>
      </c>
      <c r="H50" s="53">
        <v>67.262983125732617</v>
      </c>
      <c r="I50" s="55">
        <v>0.46913580246913655</v>
      </c>
      <c r="J50" s="56">
        <v>0.65558463085509378</v>
      </c>
      <c r="K50" s="18"/>
      <c r="L50" s="18"/>
      <c r="M50" s="18"/>
    </row>
    <row r="51" spans="1:13" ht="12.75" customHeight="1" x14ac:dyDescent="0.2">
      <c r="A51" s="52">
        <v>1961</v>
      </c>
      <c r="B51" s="53">
        <v>42.752902303006891</v>
      </c>
      <c r="C51" s="53">
        <v>0</v>
      </c>
      <c r="D51" s="53">
        <v>42.752902303006891</v>
      </c>
      <c r="E51" s="54">
        <v>0.41669495422034009</v>
      </c>
      <c r="F51" s="13"/>
      <c r="G51" s="52">
        <v>1939</v>
      </c>
      <c r="H51" s="53">
        <v>66.726007441282519</v>
      </c>
      <c r="I51" s="55">
        <v>0.48148148148148229</v>
      </c>
      <c r="J51" s="56">
        <v>0.65035094972010254</v>
      </c>
      <c r="K51" s="18"/>
      <c r="L51" s="18"/>
      <c r="M51" s="18"/>
    </row>
    <row r="52" spans="1:13" ht="12.75" customHeight="1" x14ac:dyDescent="0.2">
      <c r="A52" s="52">
        <v>1962</v>
      </c>
      <c r="B52" s="53">
        <v>57.470301097393666</v>
      </c>
      <c r="C52" s="53">
        <v>0</v>
      </c>
      <c r="D52" s="53">
        <v>57.470301097393666</v>
      </c>
      <c r="E52" s="54">
        <v>0.56013938691416831</v>
      </c>
      <c r="F52" s="13"/>
      <c r="G52" s="52">
        <v>1957</v>
      </c>
      <c r="H52" s="53">
        <v>66.480147295850344</v>
      </c>
      <c r="I52" s="55">
        <v>0.49382716049382797</v>
      </c>
      <c r="J52" s="56">
        <v>0.64795465200633862</v>
      </c>
      <c r="K52" s="18"/>
      <c r="L52" s="18"/>
      <c r="M52" s="18"/>
    </row>
    <row r="53" spans="1:13" ht="12.75" customHeight="1" x14ac:dyDescent="0.2">
      <c r="A53" s="52">
        <v>1963</v>
      </c>
      <c r="B53" s="53">
        <v>62.126574590137984</v>
      </c>
      <c r="C53" s="53">
        <v>0</v>
      </c>
      <c r="D53" s="53">
        <v>62.126574590137984</v>
      </c>
      <c r="E53" s="54">
        <v>0.60552216949452231</v>
      </c>
      <c r="F53" s="13"/>
      <c r="G53" s="52">
        <v>1942</v>
      </c>
      <c r="H53" s="53">
        <v>65.469984475936428</v>
      </c>
      <c r="I53" s="55">
        <v>0.50617283950617364</v>
      </c>
      <c r="J53" s="56">
        <v>0.63810901048670987</v>
      </c>
      <c r="K53" s="18"/>
      <c r="L53" s="18"/>
      <c r="M53" s="18"/>
    </row>
    <row r="54" spans="1:13" ht="12.75" customHeight="1" x14ac:dyDescent="0.2">
      <c r="A54" s="52">
        <v>1964</v>
      </c>
      <c r="B54" s="53">
        <v>62.251305743210757</v>
      </c>
      <c r="C54" s="53">
        <v>5.3085210221236911</v>
      </c>
      <c r="D54" s="53">
        <v>67.559826765334449</v>
      </c>
      <c r="E54" s="54">
        <v>0.65847784371671003</v>
      </c>
      <c r="F54" s="13"/>
      <c r="G54" s="52">
        <v>1954</v>
      </c>
      <c r="H54" s="53">
        <v>65.02743596769389</v>
      </c>
      <c r="I54" s="55">
        <v>0.51851851851851938</v>
      </c>
      <c r="J54" s="56">
        <v>0.63379567219974553</v>
      </c>
      <c r="K54" s="18"/>
      <c r="L54" s="18"/>
      <c r="M54" s="18"/>
    </row>
    <row r="55" spans="1:13" ht="12" customHeight="1" x14ac:dyDescent="0.2">
      <c r="A55" s="47">
        <v>1965</v>
      </c>
      <c r="B55" s="48">
        <v>62.219205089178168</v>
      </c>
      <c r="C55" s="48">
        <v>0.43076161370491051</v>
      </c>
      <c r="D55" s="48">
        <v>62.649966702883077</v>
      </c>
      <c r="E55" s="49">
        <v>0.61062345714310995</v>
      </c>
      <c r="F55" s="13"/>
      <c r="G55" s="47">
        <v>1968</v>
      </c>
      <c r="H55" s="48">
        <v>64.434038483649232</v>
      </c>
      <c r="I55" s="50">
        <v>0.53086419753086511</v>
      </c>
      <c r="J55" s="51">
        <v>0.62801207099073331</v>
      </c>
      <c r="K55" s="18"/>
      <c r="L55" s="18"/>
      <c r="M55" s="18"/>
    </row>
    <row r="56" spans="1:13" ht="12" customHeight="1" x14ac:dyDescent="0.2">
      <c r="A56" s="52">
        <v>1966</v>
      </c>
      <c r="B56" s="53">
        <v>61.612080685439693</v>
      </c>
      <c r="C56" s="53">
        <v>5.6509024402929233</v>
      </c>
      <c r="D56" s="53">
        <v>67.262983125732617</v>
      </c>
      <c r="E56" s="54">
        <v>0.65558463085509378</v>
      </c>
      <c r="F56" s="13"/>
      <c r="G56" s="52">
        <v>1927</v>
      </c>
      <c r="H56" s="53">
        <v>63.541190225393457</v>
      </c>
      <c r="I56" s="55">
        <v>0.54320987654321073</v>
      </c>
      <c r="J56" s="56">
        <v>0.61930984625139829</v>
      </c>
      <c r="K56" s="18"/>
      <c r="L56" s="18"/>
      <c r="M56" s="18"/>
    </row>
    <row r="57" spans="1:13" ht="12" customHeight="1" x14ac:dyDescent="0.2">
      <c r="A57" s="52">
        <v>1967</v>
      </c>
      <c r="B57" s="53">
        <v>91.20000000602974</v>
      </c>
      <c r="C57" s="53">
        <v>3.0746047628229562</v>
      </c>
      <c r="D57" s="53">
        <v>94.274604768852697</v>
      </c>
      <c r="E57" s="54">
        <v>0.91885579696737529</v>
      </c>
      <c r="F57" s="13"/>
      <c r="G57" s="52">
        <v>1947</v>
      </c>
      <c r="H57" s="53">
        <v>62.855289769238183</v>
      </c>
      <c r="I57" s="55">
        <v>0.55555555555555647</v>
      </c>
      <c r="J57" s="56">
        <v>0.61262465662025523</v>
      </c>
      <c r="K57" s="18"/>
      <c r="L57" s="18"/>
      <c r="M57" s="18"/>
    </row>
    <row r="58" spans="1:13" ht="12" customHeight="1" x14ac:dyDescent="0.2">
      <c r="A58" s="52">
        <v>1968</v>
      </c>
      <c r="B58" s="53">
        <v>54.955640026294269</v>
      </c>
      <c r="C58" s="53">
        <v>9.4783984573549667</v>
      </c>
      <c r="D58" s="53">
        <v>64.434038483649232</v>
      </c>
      <c r="E58" s="54">
        <v>0.62801207099073331</v>
      </c>
      <c r="F58" s="13"/>
      <c r="G58" s="52">
        <v>1965</v>
      </c>
      <c r="H58" s="53">
        <v>62.649966702883077</v>
      </c>
      <c r="I58" s="55">
        <v>0.5679012345679022</v>
      </c>
      <c r="J58" s="56">
        <v>0.61062345714310995</v>
      </c>
      <c r="K58" s="18"/>
      <c r="L58" s="18"/>
      <c r="M58" s="18"/>
    </row>
    <row r="59" spans="1:13" ht="12" customHeight="1" x14ac:dyDescent="0.2">
      <c r="A59" s="52">
        <v>1969</v>
      </c>
      <c r="B59" s="53">
        <v>91.200000006029697</v>
      </c>
      <c r="C59" s="53">
        <v>0</v>
      </c>
      <c r="D59" s="53">
        <v>91.200000006029697</v>
      </c>
      <c r="E59" s="54">
        <v>0.88888888894765794</v>
      </c>
      <c r="F59" s="13"/>
      <c r="G59" s="52">
        <v>1935</v>
      </c>
      <c r="H59" s="53">
        <v>62.552953919519965</v>
      </c>
      <c r="I59" s="55">
        <v>0.58024691358024783</v>
      </c>
      <c r="J59" s="56">
        <v>0.60967791344561373</v>
      </c>
      <c r="K59" s="18"/>
      <c r="L59" s="18"/>
      <c r="M59" s="18"/>
    </row>
    <row r="60" spans="1:13" ht="12" customHeight="1" x14ac:dyDescent="0.2">
      <c r="A60" s="52">
        <v>1970</v>
      </c>
      <c r="B60" s="53">
        <v>69.116376109128808</v>
      </c>
      <c r="C60" s="53">
        <v>11.224897864304094</v>
      </c>
      <c r="D60" s="53">
        <v>80.341273973432905</v>
      </c>
      <c r="E60" s="54">
        <v>0.78305335256757225</v>
      </c>
      <c r="F60" s="13"/>
      <c r="G60" s="52">
        <v>2002</v>
      </c>
      <c r="H60" s="53">
        <v>62.292021012944986</v>
      </c>
      <c r="I60" s="55">
        <v>0.59259259259259356</v>
      </c>
      <c r="J60" s="56">
        <v>0.60713470772850864</v>
      </c>
      <c r="K60" s="18"/>
      <c r="L60" s="18"/>
      <c r="M60" s="18"/>
    </row>
    <row r="61" spans="1:13" ht="12" customHeight="1" x14ac:dyDescent="0.2">
      <c r="A61" s="52">
        <v>1971</v>
      </c>
      <c r="B61" s="53">
        <v>62.600040062497037</v>
      </c>
      <c r="C61" s="53">
        <v>8.4763594860229308</v>
      </c>
      <c r="D61" s="53">
        <v>71.076399548519973</v>
      </c>
      <c r="E61" s="54">
        <v>0.6927524322467834</v>
      </c>
      <c r="F61" s="13"/>
      <c r="G61" s="52">
        <v>1993</v>
      </c>
      <c r="H61" s="53">
        <v>62.142806759162653</v>
      </c>
      <c r="I61" s="55">
        <v>0.60493827160493929</v>
      </c>
      <c r="J61" s="56">
        <v>0.60568037776961658</v>
      </c>
      <c r="K61" s="18"/>
      <c r="L61" s="18"/>
      <c r="M61" s="18"/>
    </row>
    <row r="62" spans="1:13" ht="12" customHeight="1" x14ac:dyDescent="0.2">
      <c r="A62" s="52">
        <v>1972</v>
      </c>
      <c r="B62" s="53">
        <v>52.912382529673003</v>
      </c>
      <c r="C62" s="53">
        <v>7.471621032363049</v>
      </c>
      <c r="D62" s="53">
        <v>60.38400356203605</v>
      </c>
      <c r="E62" s="54">
        <v>0.58853804641360674</v>
      </c>
      <c r="F62" s="13"/>
      <c r="G62" s="52">
        <v>1989</v>
      </c>
      <c r="H62" s="53">
        <v>62.13865650705678</v>
      </c>
      <c r="I62" s="55">
        <v>0.61728395061728492</v>
      </c>
      <c r="J62" s="56">
        <v>0.60563992696936431</v>
      </c>
      <c r="K62" s="18"/>
      <c r="L62" s="18"/>
      <c r="M62" s="18"/>
    </row>
    <row r="63" spans="1:13" ht="12" customHeight="1" x14ac:dyDescent="0.2">
      <c r="A63" s="52">
        <v>1973</v>
      </c>
      <c r="B63" s="53">
        <v>71.39141285322151</v>
      </c>
      <c r="C63" s="53">
        <v>0</v>
      </c>
      <c r="D63" s="53">
        <v>71.39141285322151</v>
      </c>
      <c r="E63" s="54">
        <v>0.69582273736083344</v>
      </c>
      <c r="F63" s="13"/>
      <c r="G63" s="52">
        <v>1963</v>
      </c>
      <c r="H63" s="53">
        <v>62.126574590137984</v>
      </c>
      <c r="I63" s="55">
        <v>0.62962962962963065</v>
      </c>
      <c r="J63" s="56">
        <v>0.60552216949452231</v>
      </c>
      <c r="K63" s="18"/>
      <c r="L63" s="18"/>
      <c r="M63" s="18"/>
    </row>
    <row r="64" spans="1:13" ht="12" customHeight="1" x14ac:dyDescent="0.2">
      <c r="A64" s="52">
        <v>1974</v>
      </c>
      <c r="B64" s="53">
        <v>77.59288146851425</v>
      </c>
      <c r="C64" s="53">
        <v>8.7595106264310214</v>
      </c>
      <c r="D64" s="53">
        <v>86.352392094945273</v>
      </c>
      <c r="E64" s="54">
        <v>0.84164124848874544</v>
      </c>
      <c r="F64" s="13"/>
      <c r="G64" s="52">
        <v>1981</v>
      </c>
      <c r="H64" s="53">
        <v>61.917441137897974</v>
      </c>
      <c r="I64" s="55">
        <v>0.64197530864197638</v>
      </c>
      <c r="J64" s="56">
        <v>0.6034838317533916</v>
      </c>
      <c r="K64" s="18"/>
      <c r="L64" s="18"/>
      <c r="M64" s="18"/>
    </row>
    <row r="65" spans="1:13" ht="12" customHeight="1" x14ac:dyDescent="0.2">
      <c r="A65" s="52">
        <v>1975</v>
      </c>
      <c r="B65" s="53">
        <v>64.826712000628163</v>
      </c>
      <c r="C65" s="53">
        <v>9.5313493904622906</v>
      </c>
      <c r="D65" s="53">
        <v>74.358061391090459</v>
      </c>
      <c r="E65" s="54">
        <v>0.72473744045897137</v>
      </c>
      <c r="F65" s="13"/>
      <c r="G65" s="52">
        <v>1940</v>
      </c>
      <c r="H65" s="53">
        <v>61.897299849474493</v>
      </c>
      <c r="I65" s="55">
        <v>0.65432098765432201</v>
      </c>
      <c r="J65" s="56">
        <v>0.60328752289936161</v>
      </c>
      <c r="K65" s="18"/>
      <c r="L65" s="18"/>
      <c r="M65" s="18"/>
    </row>
    <row r="66" spans="1:13" ht="12" customHeight="1" x14ac:dyDescent="0.2">
      <c r="A66" s="52">
        <v>1976</v>
      </c>
      <c r="B66" s="53">
        <v>42.81567669635659</v>
      </c>
      <c r="C66" s="53">
        <v>7.9424638674266426</v>
      </c>
      <c r="D66" s="53">
        <v>50.758140563783229</v>
      </c>
      <c r="E66" s="54">
        <v>0.49471871894525565</v>
      </c>
      <c r="F66" s="13"/>
      <c r="G66" s="52">
        <v>1959</v>
      </c>
      <c r="H66" s="53">
        <v>60.783710289204038</v>
      </c>
      <c r="I66" s="55">
        <v>0.66666666666666774</v>
      </c>
      <c r="J66" s="56">
        <v>0.59243382348152085</v>
      </c>
      <c r="K66" s="18"/>
      <c r="L66" s="18"/>
      <c r="M66" s="18"/>
    </row>
    <row r="67" spans="1:13" ht="12" customHeight="1" x14ac:dyDescent="0.2">
      <c r="A67" s="52">
        <v>1977</v>
      </c>
      <c r="B67" s="53">
        <v>10.932451670455759</v>
      </c>
      <c r="C67" s="53">
        <v>0</v>
      </c>
      <c r="D67" s="53">
        <v>10.932451670455759</v>
      </c>
      <c r="E67" s="54">
        <v>0.10655410984849668</v>
      </c>
      <c r="F67" s="13"/>
      <c r="G67" s="52">
        <v>1950</v>
      </c>
      <c r="H67" s="53">
        <v>60.776243617922511</v>
      </c>
      <c r="I67" s="55">
        <v>0.67901234567901347</v>
      </c>
      <c r="J67" s="56">
        <v>0.59236104890762686</v>
      </c>
      <c r="K67" s="18"/>
      <c r="L67" s="18"/>
      <c r="M67" s="18"/>
    </row>
    <row r="68" spans="1:13" ht="12" customHeight="1" x14ac:dyDescent="0.2">
      <c r="A68" s="52">
        <v>1978</v>
      </c>
      <c r="B68" s="53">
        <v>73.759435704474043</v>
      </c>
      <c r="C68" s="53">
        <v>0</v>
      </c>
      <c r="D68" s="53">
        <v>73.759435704474043</v>
      </c>
      <c r="E68" s="54">
        <v>0.71890288210988351</v>
      </c>
      <c r="F68" s="13"/>
      <c r="G68" s="52">
        <v>1972</v>
      </c>
      <c r="H68" s="53">
        <v>60.38400356203605</v>
      </c>
      <c r="I68" s="55">
        <v>0.6913580246913591</v>
      </c>
      <c r="J68" s="56">
        <v>0.58853804641360674</v>
      </c>
      <c r="K68" s="18"/>
      <c r="L68" s="18"/>
      <c r="M68" s="18"/>
    </row>
    <row r="69" spans="1:13" ht="12" customHeight="1" x14ac:dyDescent="0.2">
      <c r="A69" s="52">
        <v>1979</v>
      </c>
      <c r="B69" s="53">
        <v>67.670475076188495</v>
      </c>
      <c r="C69" s="53">
        <v>9.0542377833185661</v>
      </c>
      <c r="D69" s="53">
        <v>76.724712859507065</v>
      </c>
      <c r="E69" s="54">
        <v>0.74780421890357762</v>
      </c>
      <c r="F69" s="13"/>
      <c r="G69" s="52">
        <v>1962</v>
      </c>
      <c r="H69" s="53">
        <v>57.470301097393666</v>
      </c>
      <c r="I69" s="55">
        <v>0.70370370370370483</v>
      </c>
      <c r="J69" s="56">
        <v>0.56013938691416831</v>
      </c>
      <c r="K69" s="18"/>
      <c r="L69" s="18"/>
      <c r="M69" s="18"/>
    </row>
    <row r="70" spans="1:13" ht="12" customHeight="1" x14ac:dyDescent="0.2">
      <c r="A70" s="52">
        <v>1980</v>
      </c>
      <c r="B70" s="53">
        <v>91.281323357025002</v>
      </c>
      <c r="C70" s="53">
        <v>7.2026762623010718</v>
      </c>
      <c r="D70" s="53">
        <v>98.48399961932607</v>
      </c>
      <c r="E70" s="54">
        <v>0.95988303722540036</v>
      </c>
      <c r="F70" s="13"/>
      <c r="G70" s="52">
        <v>1948</v>
      </c>
      <c r="H70" s="53">
        <v>53.053285324927572</v>
      </c>
      <c r="I70" s="55">
        <v>0.71604938271605056</v>
      </c>
      <c r="J70" s="56">
        <v>0.51708855092521999</v>
      </c>
      <c r="K70" s="18"/>
      <c r="L70" s="18"/>
      <c r="M70" s="18"/>
    </row>
    <row r="71" spans="1:13" ht="12" customHeight="1" x14ac:dyDescent="0.2">
      <c r="A71" s="52">
        <v>1981</v>
      </c>
      <c r="B71" s="53">
        <v>57.209593225415531</v>
      </c>
      <c r="C71" s="53">
        <v>4.7078479124824426</v>
      </c>
      <c r="D71" s="53">
        <v>61.917441137897974</v>
      </c>
      <c r="E71" s="54">
        <v>0.6034838317533916</v>
      </c>
      <c r="F71" s="13"/>
      <c r="G71" s="52">
        <v>1926</v>
      </c>
      <c r="H71" s="53">
        <v>52.922138041444718</v>
      </c>
      <c r="I71" s="55">
        <v>0.7283950617283963</v>
      </c>
      <c r="J71" s="56">
        <v>0.5158103122947828</v>
      </c>
      <c r="K71" s="18"/>
      <c r="L71" s="18"/>
      <c r="M71" s="18"/>
    </row>
    <row r="72" spans="1:13" ht="12" customHeight="1" x14ac:dyDescent="0.2">
      <c r="A72" s="52">
        <v>1982</v>
      </c>
      <c r="B72" s="53">
        <v>91.20000000602974</v>
      </c>
      <c r="C72" s="53">
        <v>0</v>
      </c>
      <c r="D72" s="53">
        <v>91.20000000602974</v>
      </c>
      <c r="E72" s="54">
        <v>0.88888888894765838</v>
      </c>
      <c r="F72" s="13"/>
      <c r="G72" s="52">
        <v>1994</v>
      </c>
      <c r="H72" s="53">
        <v>52.054786622572202</v>
      </c>
      <c r="I72" s="55">
        <v>0.74074074074074192</v>
      </c>
      <c r="J72" s="56">
        <v>0.50735659476191231</v>
      </c>
      <c r="K72" s="18"/>
      <c r="L72" s="18"/>
      <c r="M72" s="18"/>
    </row>
    <row r="73" spans="1:13" ht="12" customHeight="1" x14ac:dyDescent="0.2">
      <c r="A73" s="52">
        <v>1983</v>
      </c>
      <c r="B73" s="53">
        <v>91.200000006029754</v>
      </c>
      <c r="C73" s="53">
        <v>8.3220003643710623</v>
      </c>
      <c r="D73" s="53">
        <v>99.522000370400818</v>
      </c>
      <c r="E73" s="54">
        <v>0.97000000361014449</v>
      </c>
      <c r="F73" s="13"/>
      <c r="G73" s="52">
        <v>1976</v>
      </c>
      <c r="H73" s="53">
        <v>50.758140563783229</v>
      </c>
      <c r="I73" s="55">
        <v>0.75308641975308765</v>
      </c>
      <c r="J73" s="56">
        <v>0.49471871894525565</v>
      </c>
      <c r="K73" s="18"/>
      <c r="L73" s="18"/>
      <c r="M73" s="18"/>
    </row>
    <row r="74" spans="1:13" ht="12" customHeight="1" x14ac:dyDescent="0.2">
      <c r="A74" s="52">
        <v>1984</v>
      </c>
      <c r="B74" s="53">
        <v>71.710197471007831</v>
      </c>
      <c r="C74" s="53">
        <v>0</v>
      </c>
      <c r="D74" s="53">
        <v>71.710197471007831</v>
      </c>
      <c r="E74" s="54">
        <v>0.69892979991235704</v>
      </c>
      <c r="F74" s="13"/>
      <c r="G74" s="52">
        <v>1960</v>
      </c>
      <c r="H74" s="53">
        <v>49.742588089196502</v>
      </c>
      <c r="I74" s="55">
        <v>0.76543209876543339</v>
      </c>
      <c r="J74" s="56">
        <v>0.48482054667832852</v>
      </c>
      <c r="K74" s="18"/>
      <c r="L74" s="18"/>
      <c r="M74" s="18"/>
    </row>
    <row r="75" spans="1:13" ht="12" customHeight="1" x14ac:dyDescent="0.2">
      <c r="A75" s="52">
        <v>1985</v>
      </c>
      <c r="B75" s="53">
        <v>68.283175457964859</v>
      </c>
      <c r="C75" s="53">
        <v>7.6326545929737994</v>
      </c>
      <c r="D75" s="53">
        <v>75.915830050938652</v>
      </c>
      <c r="E75" s="54">
        <v>0.73992037086684848</v>
      </c>
      <c r="F75" s="13"/>
      <c r="G75" s="52">
        <v>1944</v>
      </c>
      <c r="H75" s="53">
        <v>47.275601485834443</v>
      </c>
      <c r="I75" s="55">
        <v>0.77777777777777901</v>
      </c>
      <c r="J75" s="56">
        <v>0.4607758429418562</v>
      </c>
      <c r="K75" s="18"/>
      <c r="L75" s="18"/>
      <c r="M75" s="18"/>
    </row>
    <row r="76" spans="1:13" ht="12" customHeight="1" x14ac:dyDescent="0.2">
      <c r="A76" s="52">
        <v>1986</v>
      </c>
      <c r="B76" s="53">
        <v>81.173008384766376</v>
      </c>
      <c r="C76" s="53">
        <v>8.3726576775031152</v>
      </c>
      <c r="D76" s="53">
        <v>89.54566606226949</v>
      </c>
      <c r="E76" s="54">
        <v>0.8727647764353752</v>
      </c>
      <c r="F76" s="13"/>
      <c r="G76" s="52">
        <v>1955</v>
      </c>
      <c r="H76" s="53">
        <v>46.735419760383145</v>
      </c>
      <c r="I76" s="55">
        <v>0.79012345679012475</v>
      </c>
      <c r="J76" s="56">
        <v>0.45551091384389031</v>
      </c>
      <c r="K76" s="18"/>
      <c r="L76" s="18"/>
      <c r="M76" s="18"/>
    </row>
    <row r="77" spans="1:13" ht="12" customHeight="1" x14ac:dyDescent="0.2">
      <c r="A77" s="52">
        <v>1987</v>
      </c>
      <c r="B77" s="53">
        <v>21.998566111175137</v>
      </c>
      <c r="C77" s="53">
        <v>3.2732701197271101</v>
      </c>
      <c r="D77" s="53">
        <v>25.271836230902245</v>
      </c>
      <c r="E77" s="54">
        <v>0.24631419328364762</v>
      </c>
      <c r="F77" s="13"/>
      <c r="G77" s="52">
        <v>1933</v>
      </c>
      <c r="H77" s="53">
        <v>43.539349336364367</v>
      </c>
      <c r="I77" s="55">
        <v>0.80246913580247048</v>
      </c>
      <c r="J77" s="56">
        <v>0.4243601299840582</v>
      </c>
      <c r="K77" s="18"/>
      <c r="L77" s="18"/>
      <c r="M77" s="18"/>
    </row>
    <row r="78" spans="1:13" ht="12" customHeight="1" x14ac:dyDescent="0.2">
      <c r="A78" s="52">
        <v>1988</v>
      </c>
      <c r="B78" s="53">
        <v>22.004586885658735</v>
      </c>
      <c r="C78" s="53">
        <v>0</v>
      </c>
      <c r="D78" s="53">
        <v>22.004586885658735</v>
      </c>
      <c r="E78" s="54">
        <v>0.21446965775495844</v>
      </c>
      <c r="F78" s="13"/>
      <c r="G78" s="52">
        <v>1961</v>
      </c>
      <c r="H78" s="53">
        <v>42.752902303006891</v>
      </c>
      <c r="I78" s="55">
        <v>0.8148148148148161</v>
      </c>
      <c r="J78" s="56">
        <v>0.41669495422034009</v>
      </c>
      <c r="K78" s="18"/>
      <c r="L78" s="18"/>
      <c r="M78" s="18"/>
    </row>
    <row r="79" spans="1:13" ht="12" customHeight="1" x14ac:dyDescent="0.2">
      <c r="A79" s="52">
        <v>1989</v>
      </c>
      <c r="B79" s="53">
        <v>62.13865650705678</v>
      </c>
      <c r="C79" s="53">
        <v>0</v>
      </c>
      <c r="D79" s="53">
        <v>62.13865650705678</v>
      </c>
      <c r="E79" s="54">
        <v>0.60563992696936431</v>
      </c>
      <c r="F79" s="13"/>
      <c r="G79" s="52">
        <v>1925</v>
      </c>
      <c r="H79" s="53">
        <v>42.206651698096238</v>
      </c>
      <c r="I79" s="55">
        <v>0.82716049382716184</v>
      </c>
      <c r="J79" s="56">
        <v>0.41137087425045066</v>
      </c>
      <c r="K79" s="18"/>
      <c r="L79" s="18"/>
      <c r="M79" s="18"/>
    </row>
    <row r="80" spans="1:13" ht="12" customHeight="1" x14ac:dyDescent="0.2">
      <c r="A80" s="52">
        <v>1990</v>
      </c>
      <c r="B80" s="53">
        <v>24.655263157070756</v>
      </c>
      <c r="C80" s="53">
        <v>1.6923098418528133</v>
      </c>
      <c r="D80" s="53">
        <v>26.347572998923571</v>
      </c>
      <c r="E80" s="54">
        <v>0.25679895710451828</v>
      </c>
      <c r="F80" s="13"/>
      <c r="G80" s="52">
        <v>2001</v>
      </c>
      <c r="H80" s="53">
        <v>40.414382370821158</v>
      </c>
      <c r="I80" s="55">
        <v>0.83950617283950757</v>
      </c>
      <c r="J80" s="56">
        <v>0.39390236228870529</v>
      </c>
      <c r="K80" s="18"/>
      <c r="L80" s="18"/>
      <c r="M80" s="18"/>
    </row>
    <row r="81" spans="1:13" ht="12" customHeight="1" x14ac:dyDescent="0.2">
      <c r="A81" s="52">
        <v>1991</v>
      </c>
      <c r="B81" s="53">
        <v>15.417145234665908</v>
      </c>
      <c r="C81" s="53">
        <v>0</v>
      </c>
      <c r="D81" s="53">
        <v>15.417145234665908</v>
      </c>
      <c r="E81" s="54">
        <v>0.15026457343728955</v>
      </c>
      <c r="F81" s="13"/>
      <c r="G81" s="52">
        <v>1949</v>
      </c>
      <c r="H81" s="53">
        <v>39.367564220086344</v>
      </c>
      <c r="I81" s="55">
        <v>0.85185185185185319</v>
      </c>
      <c r="J81" s="56">
        <v>0.38369945633612423</v>
      </c>
      <c r="K81" s="18"/>
      <c r="L81" s="18"/>
      <c r="M81" s="18"/>
    </row>
    <row r="82" spans="1:13" ht="12" customHeight="1" x14ac:dyDescent="0.2">
      <c r="A82" s="52">
        <v>1992</v>
      </c>
      <c r="B82" s="53">
        <v>24.636805507990591</v>
      </c>
      <c r="C82" s="53">
        <v>0</v>
      </c>
      <c r="D82" s="53">
        <v>24.636805507990591</v>
      </c>
      <c r="E82" s="54">
        <v>0.24012481001940147</v>
      </c>
      <c r="F82" s="13"/>
      <c r="G82" s="52">
        <v>1930</v>
      </c>
      <c r="H82" s="53">
        <v>37.832429761453092</v>
      </c>
      <c r="I82" s="55">
        <v>0.86419753086419893</v>
      </c>
      <c r="J82" s="56">
        <v>0.36873713217790538</v>
      </c>
      <c r="K82" s="18"/>
      <c r="L82" s="18"/>
      <c r="M82" s="18"/>
    </row>
    <row r="83" spans="1:13" ht="12" customHeight="1" x14ac:dyDescent="0.2">
      <c r="A83" s="52">
        <v>1993</v>
      </c>
      <c r="B83" s="53">
        <v>62.142806759162653</v>
      </c>
      <c r="C83" s="53">
        <v>0</v>
      </c>
      <c r="D83" s="53">
        <v>62.142806759162653</v>
      </c>
      <c r="E83" s="54">
        <v>0.60568037776961658</v>
      </c>
      <c r="F83" s="13"/>
      <c r="G83" s="52">
        <v>1931</v>
      </c>
      <c r="H83" s="53">
        <v>33.973901779553664</v>
      </c>
      <c r="I83" s="55">
        <v>0.87654320987654466</v>
      </c>
      <c r="J83" s="56">
        <v>0.33112964697420727</v>
      </c>
      <c r="K83" s="18"/>
      <c r="L83" s="18"/>
      <c r="M83" s="18"/>
    </row>
    <row r="84" spans="1:13" ht="12" customHeight="1" x14ac:dyDescent="0.2">
      <c r="A84" s="52">
        <v>1994</v>
      </c>
      <c r="B84" s="53">
        <v>46.979040695957075</v>
      </c>
      <c r="C84" s="53">
        <v>5.0757459266151272</v>
      </c>
      <c r="D84" s="53">
        <v>52.054786622572202</v>
      </c>
      <c r="E84" s="54">
        <v>0.50735659476191231</v>
      </c>
      <c r="F84" s="13"/>
      <c r="G84" s="52">
        <v>1932</v>
      </c>
      <c r="H84" s="53">
        <v>33.063905422462668</v>
      </c>
      <c r="I84" s="55">
        <v>0.88888888888889039</v>
      </c>
      <c r="J84" s="56">
        <v>0.32226028676864199</v>
      </c>
      <c r="K84" s="18"/>
      <c r="L84" s="18"/>
      <c r="M84" s="18"/>
    </row>
    <row r="85" spans="1:13" ht="12" customHeight="1" x14ac:dyDescent="0.2">
      <c r="A85" s="52">
        <v>1995</v>
      </c>
      <c r="B85" s="53">
        <v>82.896479642306474</v>
      </c>
      <c r="C85" s="53">
        <v>0</v>
      </c>
      <c r="D85" s="53">
        <v>82.896479642306474</v>
      </c>
      <c r="E85" s="54">
        <v>0.80795789125055051</v>
      </c>
      <c r="F85" s="13"/>
      <c r="G85" s="52">
        <v>1929</v>
      </c>
      <c r="H85" s="53">
        <v>32.408498720410464</v>
      </c>
      <c r="I85" s="55">
        <v>0.90123456790123602</v>
      </c>
      <c r="J85" s="56">
        <v>0.31587230721647624</v>
      </c>
      <c r="K85" s="18"/>
      <c r="L85" s="18"/>
      <c r="M85" s="18"/>
    </row>
    <row r="86" spans="1:13" ht="12" customHeight="1" x14ac:dyDescent="0.2">
      <c r="A86" s="52">
        <v>1996</v>
      </c>
      <c r="B86" s="53">
        <v>70.208450106940475</v>
      </c>
      <c r="C86" s="53">
        <v>0.43076104450345942</v>
      </c>
      <c r="D86" s="53">
        <v>70.639211151443931</v>
      </c>
      <c r="E86" s="54">
        <v>0.68849133675871277</v>
      </c>
      <c r="F86" s="13"/>
      <c r="G86" s="52">
        <v>1924</v>
      </c>
      <c r="H86" s="53">
        <v>27.519036209229743</v>
      </c>
      <c r="I86" s="55">
        <v>0.91358024691358175</v>
      </c>
      <c r="J86" s="56">
        <v>0.26821672718547507</v>
      </c>
      <c r="K86" s="18"/>
      <c r="L86" s="18"/>
      <c r="M86" s="18"/>
    </row>
    <row r="87" spans="1:13" ht="12" customHeight="1" x14ac:dyDescent="0.2">
      <c r="A87" s="52">
        <v>1997</v>
      </c>
      <c r="B87" s="53">
        <v>77.241912557075835</v>
      </c>
      <c r="C87" s="53">
        <v>8.6122784366193503</v>
      </c>
      <c r="D87" s="53">
        <v>85.854190993695184</v>
      </c>
      <c r="E87" s="54">
        <v>0.8367854872679843</v>
      </c>
      <c r="F87" s="13"/>
      <c r="G87" s="52">
        <v>1934</v>
      </c>
      <c r="H87" s="53">
        <v>26.951270027401037</v>
      </c>
      <c r="I87" s="55">
        <v>0.92592592592592748</v>
      </c>
      <c r="J87" s="56">
        <v>0.26268294373685225</v>
      </c>
      <c r="K87" s="18"/>
      <c r="L87" s="18"/>
      <c r="M87" s="18"/>
    </row>
    <row r="88" spans="1:13" ht="12" customHeight="1" x14ac:dyDescent="0.2">
      <c r="A88" s="52">
        <v>1998</v>
      </c>
      <c r="B88" s="53">
        <v>80.165851875540497</v>
      </c>
      <c r="C88" s="53">
        <v>9.4876668065418208</v>
      </c>
      <c r="D88" s="53">
        <v>89.653518682082321</v>
      </c>
      <c r="E88" s="54">
        <v>0.87381597156025659</v>
      </c>
      <c r="F88" s="13"/>
      <c r="G88" s="52">
        <v>1990</v>
      </c>
      <c r="H88" s="53">
        <v>26.347572998923571</v>
      </c>
      <c r="I88" s="55">
        <v>0.93827160493827311</v>
      </c>
      <c r="J88" s="56">
        <v>0.25679895710451828</v>
      </c>
      <c r="K88" s="18"/>
      <c r="L88" s="18"/>
      <c r="M88" s="18"/>
    </row>
    <row r="89" spans="1:13" ht="12" customHeight="1" x14ac:dyDescent="0.2">
      <c r="A89" s="52">
        <v>1999</v>
      </c>
      <c r="B89" s="53">
        <v>69.795441224231965</v>
      </c>
      <c r="C89" s="53">
        <v>9.8515821036864057</v>
      </c>
      <c r="D89" s="53">
        <v>79.647023327918376</v>
      </c>
      <c r="E89" s="54">
        <v>0.77628677707522786</v>
      </c>
      <c r="F89" s="13"/>
      <c r="G89" s="52">
        <v>1987</v>
      </c>
      <c r="H89" s="53">
        <v>25.271836230902245</v>
      </c>
      <c r="I89" s="55">
        <v>0.95061728395061884</v>
      </c>
      <c r="J89" s="56">
        <v>0.24631419328364762</v>
      </c>
      <c r="K89" s="18"/>
      <c r="L89" s="18"/>
      <c r="M89" s="18"/>
    </row>
    <row r="90" spans="1:13" ht="12" customHeight="1" x14ac:dyDescent="0.2">
      <c r="A90" s="52">
        <v>2000</v>
      </c>
      <c r="B90" s="53">
        <v>67.528143069081253</v>
      </c>
      <c r="C90" s="53">
        <v>8.5608754965478386</v>
      </c>
      <c r="D90" s="53">
        <v>76.08901856562909</v>
      </c>
      <c r="E90" s="54">
        <v>0.74160836808605357</v>
      </c>
      <c r="F90" s="13"/>
      <c r="G90" s="52">
        <v>1992</v>
      </c>
      <c r="H90" s="53">
        <v>24.636805507990591</v>
      </c>
      <c r="I90" s="55">
        <v>0.96296296296296457</v>
      </c>
      <c r="J90" s="56">
        <v>0.24012481001940147</v>
      </c>
      <c r="K90" s="18"/>
      <c r="L90" s="18"/>
      <c r="M90" s="18"/>
    </row>
    <row r="91" spans="1:13" ht="12" customHeight="1" x14ac:dyDescent="0.2">
      <c r="A91" s="52">
        <v>2001</v>
      </c>
      <c r="B91" s="53">
        <v>32.135696036952972</v>
      </c>
      <c r="C91" s="53">
        <v>8.2786863338681851</v>
      </c>
      <c r="D91" s="53">
        <v>40.414382370821158</v>
      </c>
      <c r="E91" s="54">
        <v>0.39390236228870529</v>
      </c>
      <c r="F91" s="13"/>
      <c r="G91" s="52">
        <v>1988</v>
      </c>
      <c r="H91" s="53">
        <v>22.004586885658735</v>
      </c>
      <c r="I91" s="55">
        <v>0.9753086419753102</v>
      </c>
      <c r="J91" s="56">
        <v>0.21446965775495844</v>
      </c>
      <c r="K91" s="18"/>
      <c r="L91" s="18"/>
      <c r="M91" s="18"/>
    </row>
    <row r="92" spans="1:13" ht="12" customHeight="1" x14ac:dyDescent="0.2">
      <c r="A92" s="52">
        <v>2002</v>
      </c>
      <c r="B92" s="53">
        <v>62.292021012944986</v>
      </c>
      <c r="C92" s="53">
        <v>0</v>
      </c>
      <c r="D92" s="53">
        <v>62.292021012944986</v>
      </c>
      <c r="E92" s="54">
        <v>0.60713470772850864</v>
      </c>
      <c r="F92" s="13"/>
      <c r="G92" s="52">
        <v>1991</v>
      </c>
      <c r="H92" s="53">
        <v>15.417145234665908</v>
      </c>
      <c r="I92" s="55">
        <v>0.98765432098765593</v>
      </c>
      <c r="J92" s="56">
        <v>0.15026457343728955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72.528172998082283</v>
      </c>
      <c r="C93" s="58">
        <v>0.43076125054214959</v>
      </c>
      <c r="D93" s="58">
        <v>72.958934248624431</v>
      </c>
      <c r="E93" s="59">
        <v>0.71110072367080346</v>
      </c>
      <c r="F93" s="29"/>
      <c r="G93" s="57">
        <v>1977</v>
      </c>
      <c r="H93" s="58">
        <v>10.932451670455759</v>
      </c>
      <c r="I93" s="60">
        <v>1.0000000000000016</v>
      </c>
      <c r="J93" s="61">
        <v>0.10655410984849668</v>
      </c>
      <c r="K93" s="18"/>
      <c r="L93" s="18"/>
      <c r="M93" s="18"/>
    </row>
    <row r="94" spans="1:13" ht="12" customHeight="1" x14ac:dyDescent="0.2">
      <c r="A94" s="62" t="s">
        <v>11</v>
      </c>
      <c r="B94" s="63">
        <v>59.518854715168132</v>
      </c>
      <c r="C94" s="63">
        <v>3.8286695067878362</v>
      </c>
      <c r="D94" s="63">
        <v>63.347524221955979</v>
      </c>
      <c r="E94" s="64">
        <v>0.61742226337189099</v>
      </c>
      <c r="F94" s="36"/>
      <c r="G94" s="62"/>
      <c r="H94" s="63">
        <v>63.347524221955965</v>
      </c>
      <c r="I94" s="63"/>
      <c r="J94" s="64">
        <v>0.61742226337189088</v>
      </c>
      <c r="K94" s="39"/>
      <c r="L94" s="39"/>
      <c r="M94" s="39"/>
    </row>
    <row r="95" spans="1:13" ht="12" customHeight="1" x14ac:dyDescent="0.2">
      <c r="A95" s="65" t="s">
        <v>12</v>
      </c>
      <c r="B95" s="66">
        <v>91.281323357025002</v>
      </c>
      <c r="C95" s="66">
        <v>11.224897864304094</v>
      </c>
      <c r="D95" s="66">
        <v>99.552150664804373</v>
      </c>
      <c r="E95" s="67">
        <v>0.97029386612869761</v>
      </c>
      <c r="F95" s="36"/>
      <c r="G95" s="68"/>
      <c r="H95" s="66">
        <v>99.552150664804373</v>
      </c>
      <c r="I95" s="69"/>
      <c r="J95" s="67">
        <v>0.97029386612869761</v>
      </c>
      <c r="K95" s="18"/>
      <c r="L95" s="18"/>
      <c r="M95" s="18"/>
    </row>
    <row r="96" spans="1:13" ht="12" customHeight="1" x14ac:dyDescent="0.2">
      <c r="A96" s="65" t="s">
        <v>13</v>
      </c>
      <c r="B96" s="66">
        <v>10.932451670455759</v>
      </c>
      <c r="C96" s="66">
        <v>0</v>
      </c>
      <c r="D96" s="66">
        <v>10.932451670455759</v>
      </c>
      <c r="E96" s="67">
        <v>0.10655410984849668</v>
      </c>
      <c r="F96" s="45"/>
      <c r="G96" s="68"/>
      <c r="H96" s="66">
        <v>10.932451670455759</v>
      </c>
      <c r="I96" s="69"/>
      <c r="J96" s="67">
        <v>0.10655410984849668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3:M1032"/>
  <sheetViews>
    <sheetView zoomScale="130" zoomScaleNormal="130" workbookViewId="0">
      <selection activeCell="N87" sqref="N87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35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22.115880628341795</v>
      </c>
      <c r="C12" s="48">
        <v>0</v>
      </c>
      <c r="D12" s="48">
        <v>22.115880628341795</v>
      </c>
      <c r="E12" s="49">
        <v>0.76791252181742342</v>
      </c>
      <c r="F12" s="13"/>
      <c r="G12" s="47">
        <v>1983</v>
      </c>
      <c r="H12" s="48">
        <v>28.800000001904138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18.263289587264079</v>
      </c>
      <c r="C13" s="53">
        <v>0</v>
      </c>
      <c r="D13" s="53">
        <v>18.263289587264079</v>
      </c>
      <c r="E13" s="54">
        <v>0.6341419995577805</v>
      </c>
      <c r="F13" s="13"/>
      <c r="G13" s="52">
        <v>1967</v>
      </c>
      <c r="H13" s="53">
        <v>28.800000001904134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6.8365528647736156</v>
      </c>
      <c r="C14" s="53">
        <v>0</v>
      </c>
      <c r="D14" s="53">
        <v>6.8365528647736156</v>
      </c>
      <c r="E14" s="54">
        <v>0.23738030780463942</v>
      </c>
      <c r="F14" s="13"/>
      <c r="G14" s="52">
        <v>1958</v>
      </c>
      <c r="H14" s="53">
        <v>28.800000001904131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11.847481178412977</v>
      </c>
      <c r="C15" s="53">
        <v>0</v>
      </c>
      <c r="D15" s="53">
        <v>11.847481178412977</v>
      </c>
      <c r="E15" s="54">
        <v>0.4113708742504506</v>
      </c>
      <c r="F15" s="13"/>
      <c r="G15" s="52">
        <v>1958</v>
      </c>
      <c r="H15" s="53">
        <v>28.800000001904131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14.85533699408975</v>
      </c>
      <c r="C16" s="53">
        <v>0</v>
      </c>
      <c r="D16" s="53">
        <v>14.85533699408975</v>
      </c>
      <c r="E16" s="54">
        <v>0.51581031229478302</v>
      </c>
      <c r="F16" s="13"/>
      <c r="G16" s="52">
        <v>1958</v>
      </c>
      <c r="H16" s="53">
        <v>28.800000001904131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20.065639018545312</v>
      </c>
      <c r="C17" s="53">
        <v>0</v>
      </c>
      <c r="D17" s="53">
        <v>20.065639018545312</v>
      </c>
      <c r="E17" s="54">
        <v>0.69672357703282328</v>
      </c>
      <c r="F17" s="13"/>
      <c r="G17" s="52">
        <v>1938</v>
      </c>
      <c r="H17" s="53">
        <v>28.800000001904127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22.203978869591836</v>
      </c>
      <c r="C18" s="53">
        <v>0</v>
      </c>
      <c r="D18" s="53">
        <v>22.203978869591836</v>
      </c>
      <c r="E18" s="54">
        <v>0.77097148852749431</v>
      </c>
      <c r="F18" s="13"/>
      <c r="G18" s="52">
        <v>1938</v>
      </c>
      <c r="H18" s="53">
        <v>28.800000001904127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6.6760019428309914</v>
      </c>
      <c r="C19" s="53">
        <v>0</v>
      </c>
      <c r="D19" s="53">
        <v>6.6760019428309914</v>
      </c>
      <c r="E19" s="54">
        <v>0.23180562301496496</v>
      </c>
      <c r="F19" s="13"/>
      <c r="G19" s="52">
        <v>1995</v>
      </c>
      <c r="H19" s="53">
        <v>26.177835676517834</v>
      </c>
      <c r="I19" s="55">
        <v>8.6419753086419887E-2</v>
      </c>
      <c r="J19" s="56">
        <v>0.90895262765686924</v>
      </c>
      <c r="K19" s="18"/>
      <c r="L19" s="18"/>
      <c r="M19" s="18"/>
    </row>
    <row r="20" spans="1:13" ht="12.75" customHeight="1" x14ac:dyDescent="0.2">
      <c r="A20" s="52">
        <v>1930</v>
      </c>
      <c r="B20" s="53">
        <v>10.619629406723673</v>
      </c>
      <c r="C20" s="53">
        <v>0</v>
      </c>
      <c r="D20" s="53">
        <v>10.619629406723673</v>
      </c>
      <c r="E20" s="54">
        <v>0.36873713217790532</v>
      </c>
      <c r="F20" s="13"/>
      <c r="G20" s="52">
        <v>1952</v>
      </c>
      <c r="H20" s="53">
        <v>26.109594550266671</v>
      </c>
      <c r="I20" s="55">
        <v>9.8765432098765593E-2</v>
      </c>
      <c r="J20" s="56">
        <v>0.90658314410648155</v>
      </c>
      <c r="K20" s="18"/>
      <c r="L20" s="18"/>
      <c r="M20" s="18"/>
    </row>
    <row r="21" spans="1:13" ht="12.75" customHeight="1" x14ac:dyDescent="0.2">
      <c r="A21" s="52">
        <v>1931</v>
      </c>
      <c r="B21" s="53">
        <v>9.5365338328571703</v>
      </c>
      <c r="C21" s="53">
        <v>0</v>
      </c>
      <c r="D21" s="53">
        <v>9.5365338328571703</v>
      </c>
      <c r="E21" s="54">
        <v>0.33112964697420727</v>
      </c>
      <c r="F21" s="13"/>
      <c r="G21" s="52">
        <v>1986</v>
      </c>
      <c r="H21" s="53">
        <v>25.633581595189384</v>
      </c>
      <c r="I21" s="55">
        <v>0.1111111111111113</v>
      </c>
      <c r="J21" s="56">
        <v>0.89005491649963131</v>
      </c>
      <c r="K21" s="18"/>
      <c r="L21" s="18"/>
      <c r="M21" s="18"/>
    </row>
    <row r="22" spans="1:13" ht="12.75" customHeight="1" x14ac:dyDescent="0.2">
      <c r="A22" s="52">
        <v>1932</v>
      </c>
      <c r="B22" s="53">
        <v>9.2810962589368877</v>
      </c>
      <c r="C22" s="53">
        <v>0</v>
      </c>
      <c r="D22" s="53">
        <v>9.2810962589368877</v>
      </c>
      <c r="E22" s="54">
        <v>0.32226028676864193</v>
      </c>
      <c r="F22" s="13"/>
      <c r="G22" s="52">
        <v>1956</v>
      </c>
      <c r="H22" s="53">
        <v>25.564438902418196</v>
      </c>
      <c r="I22" s="55">
        <v>0.12345679012345699</v>
      </c>
      <c r="J22" s="56">
        <v>0.88765412855618731</v>
      </c>
      <c r="K22" s="18"/>
      <c r="L22" s="18"/>
      <c r="M22" s="18"/>
    </row>
    <row r="23" spans="1:13" ht="12.75" customHeight="1" x14ac:dyDescent="0.2">
      <c r="A23" s="52">
        <v>1933</v>
      </c>
      <c r="B23" s="53">
        <v>12.221571743540878</v>
      </c>
      <c r="C23" s="53">
        <v>0</v>
      </c>
      <c r="D23" s="53">
        <v>12.221571743540878</v>
      </c>
      <c r="E23" s="54">
        <v>0.42436012998405825</v>
      </c>
      <c r="F23" s="13"/>
      <c r="G23" s="52">
        <v>1943</v>
      </c>
      <c r="H23" s="53">
        <v>25.504733017948077</v>
      </c>
      <c r="I23" s="55">
        <v>0.13580246913580268</v>
      </c>
      <c r="J23" s="56">
        <v>0.88558100756764158</v>
      </c>
      <c r="K23" s="18"/>
      <c r="L23" s="18"/>
      <c r="M23" s="18"/>
    </row>
    <row r="24" spans="1:13" ht="12.75" customHeight="1" x14ac:dyDescent="0.2">
      <c r="A24" s="52">
        <v>1934</v>
      </c>
      <c r="B24" s="53">
        <v>7.5652687796213458</v>
      </c>
      <c r="C24" s="53">
        <v>0</v>
      </c>
      <c r="D24" s="53">
        <v>7.5652687796213458</v>
      </c>
      <c r="E24" s="54">
        <v>0.2626829437368523</v>
      </c>
      <c r="F24" s="13"/>
      <c r="G24" s="52">
        <v>1998</v>
      </c>
      <c r="H24" s="53">
        <v>25.315532171223321</v>
      </c>
      <c r="I24" s="55">
        <v>0.14814814814814839</v>
      </c>
      <c r="J24" s="56">
        <v>0.87901153372303198</v>
      </c>
      <c r="K24" s="18"/>
      <c r="L24" s="18"/>
      <c r="M24" s="18"/>
    </row>
    <row r="25" spans="1:13" ht="12.75" customHeight="1" x14ac:dyDescent="0.2">
      <c r="A25" s="52">
        <v>1935</v>
      </c>
      <c r="B25" s="53">
        <v>19.360355339758957</v>
      </c>
      <c r="C25" s="53">
        <v>0</v>
      </c>
      <c r="D25" s="53">
        <v>19.360355339758957</v>
      </c>
      <c r="E25" s="54">
        <v>0.6722345604082971</v>
      </c>
      <c r="F25" s="13"/>
      <c r="G25" s="52">
        <v>1941</v>
      </c>
      <c r="H25" s="53">
        <v>25.175494721810995</v>
      </c>
      <c r="I25" s="55">
        <v>0.1604938271604941</v>
      </c>
      <c r="J25" s="56">
        <v>0.874149122285104</v>
      </c>
      <c r="K25" s="18"/>
      <c r="L25" s="18"/>
      <c r="M25" s="18"/>
    </row>
    <row r="26" spans="1:13" ht="12.75" customHeight="1" x14ac:dyDescent="0.2">
      <c r="A26" s="52">
        <v>1936</v>
      </c>
      <c r="B26" s="53">
        <v>21.722028521776451</v>
      </c>
      <c r="C26" s="53">
        <v>0</v>
      </c>
      <c r="D26" s="53">
        <v>21.722028521776451</v>
      </c>
      <c r="E26" s="54">
        <v>0.75423710145057121</v>
      </c>
      <c r="F26" s="13"/>
      <c r="G26" s="52">
        <v>1974</v>
      </c>
      <c r="H26" s="53">
        <v>24.503015200583441</v>
      </c>
      <c r="I26" s="55">
        <v>0.17283950617283977</v>
      </c>
      <c r="J26" s="56">
        <v>0.85079913890914727</v>
      </c>
      <c r="K26" s="18"/>
      <c r="L26" s="18"/>
      <c r="M26" s="18"/>
    </row>
    <row r="27" spans="1:13" ht="12.75" customHeight="1" x14ac:dyDescent="0.2">
      <c r="A27" s="52">
        <v>1937</v>
      </c>
      <c r="B27" s="53">
        <v>21.51107523432691</v>
      </c>
      <c r="C27" s="53">
        <v>0</v>
      </c>
      <c r="D27" s="53">
        <v>21.51107523432691</v>
      </c>
      <c r="E27" s="54">
        <v>0.74691233452523986</v>
      </c>
      <c r="F27" s="13"/>
      <c r="G27" s="52">
        <v>1997</v>
      </c>
      <c r="H27" s="53">
        <v>24.392182912760791</v>
      </c>
      <c r="I27" s="55">
        <v>0.18518518518518548</v>
      </c>
      <c r="J27" s="56">
        <v>0.84695079558197195</v>
      </c>
      <c r="K27" s="18"/>
      <c r="L27" s="18"/>
      <c r="M27" s="18"/>
    </row>
    <row r="28" spans="1:13" ht="12.75" customHeight="1" x14ac:dyDescent="0.2">
      <c r="A28" s="52">
        <v>1938</v>
      </c>
      <c r="B28" s="53">
        <v>28.800000001904127</v>
      </c>
      <c r="C28" s="53">
        <v>0</v>
      </c>
      <c r="D28" s="53">
        <v>28.800000001904127</v>
      </c>
      <c r="E28" s="54">
        <v>1.0000000000661156</v>
      </c>
      <c r="F28" s="13"/>
      <c r="G28" s="52">
        <v>1978</v>
      </c>
      <c r="H28" s="53">
        <v>23.292453380360229</v>
      </c>
      <c r="I28" s="55">
        <v>0.19753086419753119</v>
      </c>
      <c r="J28" s="56">
        <v>0.80876574237361898</v>
      </c>
      <c r="K28" s="18"/>
      <c r="L28" s="18"/>
      <c r="M28" s="18"/>
    </row>
    <row r="29" spans="1:13" ht="12.75" customHeight="1" x14ac:dyDescent="0.2">
      <c r="A29" s="52">
        <v>1939</v>
      </c>
      <c r="B29" s="53">
        <v>15.579258828625523</v>
      </c>
      <c r="C29" s="53">
        <v>0</v>
      </c>
      <c r="D29" s="53">
        <v>15.579258828625523</v>
      </c>
      <c r="E29" s="54">
        <v>0.54094648710505289</v>
      </c>
      <c r="F29" s="13"/>
      <c r="G29" s="52">
        <v>1984</v>
      </c>
      <c r="H29" s="53">
        <v>22.64532551716038</v>
      </c>
      <c r="I29" s="55">
        <v>0.20987654320987689</v>
      </c>
      <c r="J29" s="56">
        <v>0.78629602490140205</v>
      </c>
      <c r="K29" s="18"/>
      <c r="L29" s="18"/>
      <c r="M29" s="18"/>
    </row>
    <row r="30" spans="1:13" ht="12.75" customHeight="1" x14ac:dyDescent="0.2">
      <c r="A30" s="52">
        <v>1940</v>
      </c>
      <c r="B30" s="53">
        <v>18.650188898318255</v>
      </c>
      <c r="C30" s="53">
        <v>0</v>
      </c>
      <c r="D30" s="53">
        <v>18.650188898318255</v>
      </c>
      <c r="E30" s="54">
        <v>0.64757600341382826</v>
      </c>
      <c r="F30" s="13"/>
      <c r="G30" s="52">
        <v>1951</v>
      </c>
      <c r="H30" s="53">
        <v>22.588594183304846</v>
      </c>
      <c r="I30" s="55">
        <v>0.2222222222222226</v>
      </c>
      <c r="J30" s="56">
        <v>0.78432618692030709</v>
      </c>
      <c r="K30" s="18"/>
      <c r="L30" s="18"/>
      <c r="M30" s="18"/>
    </row>
    <row r="31" spans="1:13" ht="12.75" customHeight="1" x14ac:dyDescent="0.2">
      <c r="A31" s="52">
        <v>1941</v>
      </c>
      <c r="B31" s="53">
        <v>25.175494721810995</v>
      </c>
      <c r="C31" s="53">
        <v>0</v>
      </c>
      <c r="D31" s="53">
        <v>25.175494721810995</v>
      </c>
      <c r="E31" s="54">
        <v>0.874149122285104</v>
      </c>
      <c r="F31" s="13"/>
      <c r="G31" s="52">
        <v>1973</v>
      </c>
      <c r="H31" s="53">
        <v>22.544656690491006</v>
      </c>
      <c r="I31" s="55">
        <v>0.23456790123456828</v>
      </c>
      <c r="J31" s="56">
        <v>0.78280057953093773</v>
      </c>
      <c r="K31" s="18"/>
      <c r="L31" s="18"/>
      <c r="M31" s="18"/>
    </row>
    <row r="32" spans="1:13" ht="12.75" customHeight="1" x14ac:dyDescent="0.2">
      <c r="A32" s="52">
        <v>1942</v>
      </c>
      <c r="B32" s="53">
        <v>20.044542477132307</v>
      </c>
      <c r="C32" s="53">
        <v>0</v>
      </c>
      <c r="D32" s="53">
        <v>20.044542477132307</v>
      </c>
      <c r="E32" s="54">
        <v>0.69599105823376062</v>
      </c>
      <c r="F32" s="13"/>
      <c r="G32" s="52">
        <v>1928</v>
      </c>
      <c r="H32" s="53">
        <v>22.203978869591836</v>
      </c>
      <c r="I32" s="55">
        <v>0.24691358024691398</v>
      </c>
      <c r="J32" s="56">
        <v>0.77097148852749431</v>
      </c>
      <c r="K32" s="18"/>
      <c r="L32" s="18"/>
      <c r="M32" s="18"/>
    </row>
    <row r="33" spans="1:13" ht="12.75" customHeight="1" x14ac:dyDescent="0.2">
      <c r="A33" s="52">
        <v>1943</v>
      </c>
      <c r="B33" s="53">
        <v>25.504733017948077</v>
      </c>
      <c r="C33" s="53">
        <v>0</v>
      </c>
      <c r="D33" s="53">
        <v>25.504733017948077</v>
      </c>
      <c r="E33" s="54">
        <v>0.88558100756764158</v>
      </c>
      <c r="F33" s="13"/>
      <c r="G33" s="52">
        <v>1996</v>
      </c>
      <c r="H33" s="53">
        <v>22.171089507454891</v>
      </c>
      <c r="I33" s="55">
        <v>0.25925925925925969</v>
      </c>
      <c r="J33" s="56">
        <v>0.76982949678662815</v>
      </c>
      <c r="K33" s="18"/>
      <c r="L33" s="18"/>
      <c r="M33" s="18"/>
    </row>
    <row r="34" spans="1:13" ht="12.75" customHeight="1" x14ac:dyDescent="0.2">
      <c r="A34" s="52">
        <v>1944</v>
      </c>
      <c r="B34" s="53">
        <v>12.146796643335122</v>
      </c>
      <c r="C34" s="53">
        <v>0</v>
      </c>
      <c r="D34" s="53">
        <v>12.146796643335122</v>
      </c>
      <c r="E34" s="54">
        <v>0.42176377233802509</v>
      </c>
      <c r="F34" s="13"/>
      <c r="G34" s="52">
        <v>1922</v>
      </c>
      <c r="H34" s="53">
        <v>22.115880628341795</v>
      </c>
      <c r="I34" s="55">
        <v>0.27160493827160537</v>
      </c>
      <c r="J34" s="56">
        <v>0.76791252181742342</v>
      </c>
      <c r="K34" s="18"/>
      <c r="L34" s="18"/>
      <c r="M34" s="18"/>
    </row>
    <row r="35" spans="1:13" ht="12.75" customHeight="1" x14ac:dyDescent="0.2">
      <c r="A35" s="52">
        <v>1945</v>
      </c>
      <c r="B35" s="53">
        <v>21.369623708270055</v>
      </c>
      <c r="C35" s="53">
        <v>0</v>
      </c>
      <c r="D35" s="53">
        <v>21.369623708270055</v>
      </c>
      <c r="E35" s="54">
        <v>0.74200082320382132</v>
      </c>
      <c r="F35" s="13"/>
      <c r="G35" s="52">
        <v>1999</v>
      </c>
      <c r="H35" s="53">
        <v>22.040665649757468</v>
      </c>
      <c r="I35" s="55">
        <v>0.2839506172839511</v>
      </c>
      <c r="J35" s="56">
        <v>0.76530089061657869</v>
      </c>
      <c r="K35" s="18"/>
      <c r="L35" s="18"/>
      <c r="M35" s="18"/>
    </row>
    <row r="36" spans="1:13" ht="12.75" customHeight="1" x14ac:dyDescent="0.2">
      <c r="A36" s="52">
        <v>1946</v>
      </c>
      <c r="B36" s="53">
        <v>19.585256178602027</v>
      </c>
      <c r="C36" s="53">
        <v>0</v>
      </c>
      <c r="D36" s="53">
        <v>19.585256178602027</v>
      </c>
      <c r="E36" s="54">
        <v>0.68004361731257035</v>
      </c>
      <c r="F36" s="13"/>
      <c r="G36" s="52">
        <v>1970</v>
      </c>
      <c r="H36" s="53">
        <v>21.826224034461749</v>
      </c>
      <c r="I36" s="55">
        <v>0.29629629629629678</v>
      </c>
      <c r="J36" s="56">
        <v>0.75785500119658844</v>
      </c>
      <c r="K36" s="18"/>
      <c r="L36" s="18"/>
      <c r="M36" s="18"/>
    </row>
    <row r="37" spans="1:13" ht="12.75" customHeight="1" x14ac:dyDescent="0.2">
      <c r="A37" s="52">
        <v>1947</v>
      </c>
      <c r="B37" s="53">
        <v>15.709204151174523</v>
      </c>
      <c r="C37" s="53">
        <v>0</v>
      </c>
      <c r="D37" s="53">
        <v>15.709204151174523</v>
      </c>
      <c r="E37" s="54">
        <v>0.54545847747133758</v>
      </c>
      <c r="F37" s="13"/>
      <c r="G37" s="52">
        <v>1936</v>
      </c>
      <c r="H37" s="53">
        <v>21.722028521776451</v>
      </c>
      <c r="I37" s="55">
        <v>0.30864197530864246</v>
      </c>
      <c r="J37" s="56">
        <v>0.75423710145057121</v>
      </c>
      <c r="K37" s="18"/>
      <c r="L37" s="18"/>
      <c r="M37" s="18"/>
    </row>
    <row r="38" spans="1:13" ht="12.75" customHeight="1" x14ac:dyDescent="0.2">
      <c r="A38" s="52">
        <v>1948</v>
      </c>
      <c r="B38" s="53">
        <v>14.892150266646338</v>
      </c>
      <c r="C38" s="53">
        <v>0</v>
      </c>
      <c r="D38" s="53">
        <v>14.892150266646338</v>
      </c>
      <c r="E38" s="54">
        <v>0.5170885509252201</v>
      </c>
      <c r="F38" s="13"/>
      <c r="G38" s="52">
        <v>1985</v>
      </c>
      <c r="H38" s="53">
        <v>21.563108039357331</v>
      </c>
      <c r="I38" s="55">
        <v>0.32098765432098819</v>
      </c>
      <c r="J38" s="56">
        <v>0.74871902914435173</v>
      </c>
      <c r="K38" s="18"/>
      <c r="L38" s="18"/>
      <c r="M38" s="18"/>
    </row>
    <row r="39" spans="1:13" ht="12.75" customHeight="1" x14ac:dyDescent="0.2">
      <c r="A39" s="52">
        <v>1949</v>
      </c>
      <c r="B39" s="53">
        <v>11.05054434248038</v>
      </c>
      <c r="C39" s="53">
        <v>0</v>
      </c>
      <c r="D39" s="53">
        <v>11.05054434248038</v>
      </c>
      <c r="E39" s="54">
        <v>0.38369945633612429</v>
      </c>
      <c r="F39" s="13"/>
      <c r="G39" s="52">
        <v>1937</v>
      </c>
      <c r="H39" s="53">
        <v>21.51107523432691</v>
      </c>
      <c r="I39" s="55">
        <v>0.33333333333333387</v>
      </c>
      <c r="J39" s="56">
        <v>0.74691233452523986</v>
      </c>
      <c r="K39" s="18"/>
      <c r="L39" s="18"/>
      <c r="M39" s="18"/>
    </row>
    <row r="40" spans="1:13" ht="12.75" customHeight="1" x14ac:dyDescent="0.2">
      <c r="A40" s="52">
        <v>1950</v>
      </c>
      <c r="B40" s="53">
        <v>17.455644882770972</v>
      </c>
      <c r="C40" s="53">
        <v>0</v>
      </c>
      <c r="D40" s="53">
        <v>17.455644882770972</v>
      </c>
      <c r="E40" s="54">
        <v>0.60609878065176981</v>
      </c>
      <c r="F40" s="13"/>
      <c r="G40" s="52">
        <v>1945</v>
      </c>
      <c r="H40" s="53">
        <v>21.369623708270055</v>
      </c>
      <c r="I40" s="55">
        <v>0.34567901234567955</v>
      </c>
      <c r="J40" s="56">
        <v>0.74200082320382132</v>
      </c>
      <c r="K40" s="18"/>
      <c r="L40" s="18"/>
      <c r="M40" s="18"/>
    </row>
    <row r="41" spans="1:13" ht="12.75" customHeight="1" x14ac:dyDescent="0.2">
      <c r="A41" s="52">
        <v>1951</v>
      </c>
      <c r="B41" s="53">
        <v>22.588594183304846</v>
      </c>
      <c r="C41" s="53">
        <v>0</v>
      </c>
      <c r="D41" s="53">
        <v>22.588594183304846</v>
      </c>
      <c r="E41" s="54">
        <v>0.78432618692030709</v>
      </c>
      <c r="F41" s="13"/>
      <c r="G41" s="52">
        <v>1979</v>
      </c>
      <c r="H41" s="53">
        <v>21.369623708270048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26.109594550266671</v>
      </c>
      <c r="C42" s="53">
        <v>0</v>
      </c>
      <c r="D42" s="53">
        <v>26.109594550266671</v>
      </c>
      <c r="E42" s="54">
        <v>0.90658314410648155</v>
      </c>
      <c r="F42" s="13"/>
      <c r="G42" s="52">
        <v>2000</v>
      </c>
      <c r="H42" s="53">
        <v>21.324676758657237</v>
      </c>
      <c r="I42" s="55">
        <v>0.37037037037037096</v>
      </c>
      <c r="J42" s="56">
        <v>0.74044016523115408</v>
      </c>
      <c r="K42" s="18"/>
      <c r="L42" s="18"/>
      <c r="M42" s="18"/>
    </row>
    <row r="43" spans="1:13" ht="12.75" customHeight="1" x14ac:dyDescent="0.2">
      <c r="A43" s="52">
        <v>1953</v>
      </c>
      <c r="B43" s="53">
        <v>18.274414913938525</v>
      </c>
      <c r="C43" s="53">
        <v>0</v>
      </c>
      <c r="D43" s="53">
        <v>18.274414913938525</v>
      </c>
      <c r="E43" s="54">
        <v>0.63452829562286539</v>
      </c>
      <c r="F43" s="13"/>
      <c r="G43" s="52">
        <v>1975</v>
      </c>
      <c r="H43" s="53">
        <v>20.471593263356262</v>
      </c>
      <c r="I43" s="55">
        <v>0.38271604938271669</v>
      </c>
      <c r="J43" s="56">
        <v>0.71081921053320352</v>
      </c>
      <c r="K43" s="18"/>
      <c r="L43" s="18"/>
      <c r="M43" s="18"/>
    </row>
    <row r="44" spans="1:13" ht="12.75" customHeight="1" x14ac:dyDescent="0.2">
      <c r="A44" s="52">
        <v>1954</v>
      </c>
      <c r="B44" s="53">
        <v>18.400259125891363</v>
      </c>
      <c r="C44" s="53">
        <v>0</v>
      </c>
      <c r="D44" s="53">
        <v>18.400259125891363</v>
      </c>
      <c r="E44" s="54">
        <v>0.63889788631567235</v>
      </c>
      <c r="F44" s="13"/>
      <c r="G44" s="52">
        <v>1927</v>
      </c>
      <c r="H44" s="53">
        <v>20.065639018545312</v>
      </c>
      <c r="I44" s="55">
        <v>0.39506172839506237</v>
      </c>
      <c r="J44" s="56">
        <v>0.69672357703282328</v>
      </c>
      <c r="K44" s="18"/>
      <c r="L44" s="18"/>
      <c r="M44" s="18"/>
    </row>
    <row r="45" spans="1:13" ht="12.75" customHeight="1" x14ac:dyDescent="0.2">
      <c r="A45" s="52">
        <v>1955</v>
      </c>
      <c r="B45" s="53">
        <v>12.103308092798903</v>
      </c>
      <c r="C45" s="53">
        <v>0</v>
      </c>
      <c r="D45" s="53">
        <v>12.103308092798903</v>
      </c>
      <c r="E45" s="54">
        <v>0.42025375322218411</v>
      </c>
      <c r="F45" s="13"/>
      <c r="G45" s="52">
        <v>1942</v>
      </c>
      <c r="H45" s="53">
        <v>20.044542477132307</v>
      </c>
      <c r="I45" s="55">
        <v>0.40740740740740805</v>
      </c>
      <c r="J45" s="56">
        <v>0.69599105823376062</v>
      </c>
      <c r="K45" s="18"/>
      <c r="L45" s="18"/>
      <c r="M45" s="18"/>
    </row>
    <row r="46" spans="1:13" ht="12.75" customHeight="1" x14ac:dyDescent="0.2">
      <c r="A46" s="52">
        <v>1956</v>
      </c>
      <c r="B46" s="53">
        <v>25.564438902418196</v>
      </c>
      <c r="C46" s="53">
        <v>0</v>
      </c>
      <c r="D46" s="53">
        <v>25.564438902418196</v>
      </c>
      <c r="E46" s="54">
        <v>0.88765412855618731</v>
      </c>
      <c r="F46" s="13"/>
      <c r="G46" s="52">
        <v>1971</v>
      </c>
      <c r="H46" s="53">
        <v>19.713822951615278</v>
      </c>
      <c r="I46" s="55">
        <v>0.41975308641975378</v>
      </c>
      <c r="J46" s="56">
        <v>0.6845077413755305</v>
      </c>
      <c r="K46" s="18"/>
      <c r="L46" s="18"/>
      <c r="M46" s="18"/>
    </row>
    <row r="47" spans="1:13" ht="12.75" customHeight="1" x14ac:dyDescent="0.2">
      <c r="A47" s="52">
        <v>1957</v>
      </c>
      <c r="B47" s="53">
        <v>15.868200817075854</v>
      </c>
      <c r="C47" s="53">
        <v>0</v>
      </c>
      <c r="D47" s="53">
        <v>15.868200817075854</v>
      </c>
      <c r="E47" s="54">
        <v>0.55097919503735604</v>
      </c>
      <c r="F47" s="13"/>
      <c r="G47" s="52">
        <v>1946</v>
      </c>
      <c r="H47" s="53">
        <v>19.585256178602027</v>
      </c>
      <c r="I47" s="55">
        <v>0.43209876543209946</v>
      </c>
      <c r="J47" s="56">
        <v>0.68004361731257035</v>
      </c>
      <c r="K47" s="18"/>
      <c r="L47" s="18"/>
      <c r="M47" s="18"/>
    </row>
    <row r="48" spans="1:13" ht="12.75" customHeight="1" x14ac:dyDescent="0.2">
      <c r="A48" s="52">
        <v>1958</v>
      </c>
      <c r="B48" s="53">
        <v>28.800000001904131</v>
      </c>
      <c r="C48" s="53">
        <v>0</v>
      </c>
      <c r="D48" s="53">
        <v>28.800000001904131</v>
      </c>
      <c r="E48" s="54">
        <v>1.0000000000661156</v>
      </c>
      <c r="F48" s="13"/>
      <c r="G48" s="52">
        <v>1935</v>
      </c>
      <c r="H48" s="53">
        <v>19.360355339758957</v>
      </c>
      <c r="I48" s="55">
        <v>0.4444444444444452</v>
      </c>
      <c r="J48" s="56">
        <v>0.6722345604082971</v>
      </c>
      <c r="K48" s="18"/>
      <c r="L48" s="18"/>
      <c r="M48" s="18"/>
    </row>
    <row r="49" spans="1:13" ht="12.75" customHeight="1" x14ac:dyDescent="0.2">
      <c r="A49" s="52">
        <v>1959</v>
      </c>
      <c r="B49" s="53">
        <v>15.834957400118897</v>
      </c>
      <c r="C49" s="53">
        <v>0</v>
      </c>
      <c r="D49" s="53">
        <v>15.834957400118897</v>
      </c>
      <c r="E49" s="54">
        <v>0.54982490972635056</v>
      </c>
      <c r="F49" s="13"/>
      <c r="G49" s="52">
        <v>1965</v>
      </c>
      <c r="H49" s="53">
        <v>19.133583018418957</v>
      </c>
      <c r="I49" s="55">
        <v>0.45679012345679088</v>
      </c>
      <c r="J49" s="56">
        <v>0.66436052147288038</v>
      </c>
      <c r="K49" s="18"/>
      <c r="L49" s="18"/>
      <c r="M49" s="18"/>
    </row>
    <row r="50" spans="1:13" ht="12.75" customHeight="1" x14ac:dyDescent="0.2">
      <c r="A50" s="52">
        <v>1960</v>
      </c>
      <c r="B50" s="53">
        <v>13.962831744335862</v>
      </c>
      <c r="C50" s="53">
        <v>0</v>
      </c>
      <c r="D50" s="53">
        <v>13.962831744335862</v>
      </c>
      <c r="E50" s="54">
        <v>0.48482054667832852</v>
      </c>
      <c r="F50" s="13"/>
      <c r="G50" s="52">
        <v>1963</v>
      </c>
      <c r="H50" s="53">
        <v>19.00991345836626</v>
      </c>
      <c r="I50" s="55">
        <v>0.46913580246913655</v>
      </c>
      <c r="J50" s="56">
        <v>0.66006643952660626</v>
      </c>
      <c r="K50" s="18"/>
      <c r="L50" s="18"/>
      <c r="M50" s="18"/>
    </row>
    <row r="51" spans="1:13" ht="12.75" customHeight="1" x14ac:dyDescent="0.2">
      <c r="A51" s="52">
        <v>1961</v>
      </c>
      <c r="B51" s="53">
        <v>12.000814681545794</v>
      </c>
      <c r="C51" s="53">
        <v>0</v>
      </c>
      <c r="D51" s="53">
        <v>12.000814681545794</v>
      </c>
      <c r="E51" s="54">
        <v>0.41669495422034009</v>
      </c>
      <c r="F51" s="13"/>
      <c r="G51" s="52">
        <v>1993</v>
      </c>
      <c r="H51" s="53">
        <v>18.948068136270994</v>
      </c>
      <c r="I51" s="55">
        <v>0.48148148148148229</v>
      </c>
      <c r="J51" s="56">
        <v>0.65791903250940953</v>
      </c>
      <c r="K51" s="18"/>
      <c r="L51" s="18"/>
      <c r="M51" s="18"/>
    </row>
    <row r="52" spans="1:13" ht="12.75" customHeight="1" x14ac:dyDescent="0.2">
      <c r="A52" s="52">
        <v>1962</v>
      </c>
      <c r="B52" s="53">
        <v>16.132014343128048</v>
      </c>
      <c r="C52" s="53">
        <v>0</v>
      </c>
      <c r="D52" s="53">
        <v>16.132014343128048</v>
      </c>
      <c r="E52" s="54">
        <v>0.56013938691416831</v>
      </c>
      <c r="F52" s="13"/>
      <c r="G52" s="52">
        <v>1940</v>
      </c>
      <c r="H52" s="53">
        <v>18.650188898318255</v>
      </c>
      <c r="I52" s="55">
        <v>0.49382716049382797</v>
      </c>
      <c r="J52" s="56">
        <v>0.64757600341382826</v>
      </c>
      <c r="K52" s="18"/>
      <c r="L52" s="18"/>
      <c r="M52" s="18"/>
    </row>
    <row r="53" spans="1:13" ht="12.75" customHeight="1" x14ac:dyDescent="0.2">
      <c r="A53" s="52">
        <v>1963</v>
      </c>
      <c r="B53" s="53">
        <v>19.00991345836626</v>
      </c>
      <c r="C53" s="53">
        <v>0</v>
      </c>
      <c r="D53" s="53">
        <v>19.00991345836626</v>
      </c>
      <c r="E53" s="54">
        <v>0.66006643952660626</v>
      </c>
      <c r="F53" s="13"/>
      <c r="G53" s="52">
        <v>2002</v>
      </c>
      <c r="H53" s="53">
        <v>18.44902129468279</v>
      </c>
      <c r="I53" s="55">
        <v>0.50617283950617364</v>
      </c>
      <c r="J53" s="56">
        <v>0.64059101717648581</v>
      </c>
      <c r="K53" s="18"/>
      <c r="L53" s="18"/>
      <c r="M53" s="18"/>
    </row>
    <row r="54" spans="1:13" ht="12.75" customHeight="1" x14ac:dyDescent="0.2">
      <c r="A54" s="52">
        <v>1964</v>
      </c>
      <c r="B54" s="53">
        <v>18.406302276735424</v>
      </c>
      <c r="C54" s="53">
        <v>0</v>
      </c>
      <c r="D54" s="53">
        <v>18.406302276735424</v>
      </c>
      <c r="E54" s="54">
        <v>0.63910771794220222</v>
      </c>
      <c r="F54" s="13"/>
      <c r="G54" s="52">
        <v>1964</v>
      </c>
      <c r="H54" s="53">
        <v>18.406302276735424</v>
      </c>
      <c r="I54" s="55">
        <v>0.51851851851851938</v>
      </c>
      <c r="J54" s="56">
        <v>0.63910771794220222</v>
      </c>
      <c r="K54" s="18"/>
      <c r="L54" s="18"/>
      <c r="M54" s="18"/>
    </row>
    <row r="55" spans="1:13" ht="12" customHeight="1" x14ac:dyDescent="0.2">
      <c r="A55" s="47">
        <v>1965</v>
      </c>
      <c r="B55" s="48">
        <v>19.133583018418957</v>
      </c>
      <c r="C55" s="48">
        <v>0</v>
      </c>
      <c r="D55" s="48">
        <v>19.133583018418957</v>
      </c>
      <c r="E55" s="49">
        <v>0.66436052147288038</v>
      </c>
      <c r="F55" s="13"/>
      <c r="G55" s="47">
        <v>1954</v>
      </c>
      <c r="H55" s="48">
        <v>18.400259125891363</v>
      </c>
      <c r="I55" s="50">
        <v>0.53086419753086511</v>
      </c>
      <c r="J55" s="51">
        <v>0.63889788631567235</v>
      </c>
      <c r="K55" s="18"/>
      <c r="L55" s="18"/>
      <c r="M55" s="18"/>
    </row>
    <row r="56" spans="1:13" ht="12" customHeight="1" x14ac:dyDescent="0.2">
      <c r="A56" s="52">
        <v>1966</v>
      </c>
      <c r="B56" s="53">
        <v>18.228244603293774</v>
      </c>
      <c r="C56" s="53">
        <v>0</v>
      </c>
      <c r="D56" s="53">
        <v>18.228244603293774</v>
      </c>
      <c r="E56" s="54">
        <v>0.63292515983658937</v>
      </c>
      <c r="F56" s="13"/>
      <c r="G56" s="52">
        <v>1989</v>
      </c>
      <c r="H56" s="53">
        <v>18.290639681259158</v>
      </c>
      <c r="I56" s="55">
        <v>0.54320987654321073</v>
      </c>
      <c r="J56" s="56">
        <v>0.63509165559927627</v>
      </c>
      <c r="K56" s="18"/>
      <c r="L56" s="18"/>
      <c r="M56" s="18"/>
    </row>
    <row r="57" spans="1:13" ht="12" customHeight="1" x14ac:dyDescent="0.2">
      <c r="A57" s="52">
        <v>1967</v>
      </c>
      <c r="B57" s="53">
        <v>28.800000001904134</v>
      </c>
      <c r="C57" s="53">
        <v>0</v>
      </c>
      <c r="D57" s="53">
        <v>28.800000001904134</v>
      </c>
      <c r="E57" s="54">
        <v>1.0000000000661158</v>
      </c>
      <c r="F57" s="13"/>
      <c r="G57" s="52">
        <v>1953</v>
      </c>
      <c r="H57" s="53">
        <v>18.274414913938525</v>
      </c>
      <c r="I57" s="55">
        <v>0.55555555555555647</v>
      </c>
      <c r="J57" s="56">
        <v>0.63452829562286539</v>
      </c>
      <c r="K57" s="18"/>
      <c r="L57" s="18"/>
      <c r="M57" s="18"/>
    </row>
    <row r="58" spans="1:13" ht="12" customHeight="1" x14ac:dyDescent="0.2">
      <c r="A58" s="52">
        <v>1968</v>
      </c>
      <c r="B58" s="53">
        <v>15.426144568784361</v>
      </c>
      <c r="C58" s="53">
        <v>0</v>
      </c>
      <c r="D58" s="53">
        <v>15.426144568784361</v>
      </c>
      <c r="E58" s="54">
        <v>0.53563001974945701</v>
      </c>
      <c r="F58" s="13"/>
      <c r="G58" s="52">
        <v>1923</v>
      </c>
      <c r="H58" s="53">
        <v>18.263289587264079</v>
      </c>
      <c r="I58" s="55">
        <v>0.5679012345679022</v>
      </c>
      <c r="J58" s="56">
        <v>0.6341419995577805</v>
      </c>
      <c r="K58" s="18"/>
      <c r="L58" s="18"/>
      <c r="M58" s="18"/>
    </row>
    <row r="59" spans="1:13" ht="12" customHeight="1" x14ac:dyDescent="0.2">
      <c r="A59" s="52">
        <v>1969</v>
      </c>
      <c r="B59" s="53">
        <v>28.800000001904127</v>
      </c>
      <c r="C59" s="53">
        <v>0</v>
      </c>
      <c r="D59" s="53">
        <v>28.800000001904127</v>
      </c>
      <c r="E59" s="54">
        <v>1.0000000000661156</v>
      </c>
      <c r="F59" s="13"/>
      <c r="G59" s="52">
        <v>1966</v>
      </c>
      <c r="H59" s="53">
        <v>18.228244603293774</v>
      </c>
      <c r="I59" s="55">
        <v>0.58024691358024783</v>
      </c>
      <c r="J59" s="56">
        <v>0.63292515983658937</v>
      </c>
      <c r="K59" s="18"/>
      <c r="L59" s="18"/>
      <c r="M59" s="18"/>
    </row>
    <row r="60" spans="1:13" ht="12" customHeight="1" x14ac:dyDescent="0.2">
      <c r="A60" s="52">
        <v>1970</v>
      </c>
      <c r="B60" s="53">
        <v>21.826224034461749</v>
      </c>
      <c r="C60" s="53">
        <v>0</v>
      </c>
      <c r="D60" s="53">
        <v>21.826224034461749</v>
      </c>
      <c r="E60" s="54">
        <v>0.75785500119658844</v>
      </c>
      <c r="F60" s="13"/>
      <c r="G60" s="52">
        <v>2003</v>
      </c>
      <c r="H60" s="53">
        <v>17.824224831194545</v>
      </c>
      <c r="I60" s="55">
        <v>0.59259259259259356</v>
      </c>
      <c r="J60" s="56">
        <v>0.61889669552758841</v>
      </c>
      <c r="K60" s="18"/>
      <c r="L60" s="18"/>
      <c r="M60" s="18"/>
    </row>
    <row r="61" spans="1:13" ht="12" customHeight="1" x14ac:dyDescent="0.2">
      <c r="A61" s="52">
        <v>1971</v>
      </c>
      <c r="B61" s="53">
        <v>19.713822951615278</v>
      </c>
      <c r="C61" s="53">
        <v>0</v>
      </c>
      <c r="D61" s="53">
        <v>19.713822951615278</v>
      </c>
      <c r="E61" s="54">
        <v>0.6845077413755305</v>
      </c>
      <c r="F61" s="13"/>
      <c r="G61" s="52">
        <v>1950</v>
      </c>
      <c r="H61" s="53">
        <v>17.455644882770972</v>
      </c>
      <c r="I61" s="55">
        <v>0.60493827160493929</v>
      </c>
      <c r="J61" s="56">
        <v>0.60609878065176981</v>
      </c>
      <c r="K61" s="18"/>
      <c r="L61" s="18"/>
      <c r="M61" s="18"/>
    </row>
    <row r="62" spans="1:13" ht="12" customHeight="1" x14ac:dyDescent="0.2">
      <c r="A62" s="52">
        <v>1972</v>
      </c>
      <c r="B62" s="53">
        <v>14.852598604820489</v>
      </c>
      <c r="C62" s="53">
        <v>0</v>
      </c>
      <c r="D62" s="53">
        <v>14.852598604820489</v>
      </c>
      <c r="E62" s="54">
        <v>0.51571522933404479</v>
      </c>
      <c r="F62" s="13"/>
      <c r="G62" s="52">
        <v>1962</v>
      </c>
      <c r="H62" s="53">
        <v>16.132014343128048</v>
      </c>
      <c r="I62" s="55">
        <v>0.61728395061728492</v>
      </c>
      <c r="J62" s="56">
        <v>0.56013938691416831</v>
      </c>
      <c r="K62" s="18"/>
      <c r="L62" s="18"/>
      <c r="M62" s="18"/>
    </row>
    <row r="63" spans="1:13" ht="12" customHeight="1" x14ac:dyDescent="0.2">
      <c r="A63" s="52">
        <v>1973</v>
      </c>
      <c r="B63" s="53">
        <v>22.544656690491006</v>
      </c>
      <c r="C63" s="53">
        <v>0</v>
      </c>
      <c r="D63" s="53">
        <v>22.544656690491006</v>
      </c>
      <c r="E63" s="54">
        <v>0.78280057953093773</v>
      </c>
      <c r="F63" s="13"/>
      <c r="G63" s="52">
        <v>1981</v>
      </c>
      <c r="H63" s="53">
        <v>16.05883318608155</v>
      </c>
      <c r="I63" s="55">
        <v>0.62962962962963065</v>
      </c>
      <c r="J63" s="56">
        <v>0.55759837451672045</v>
      </c>
      <c r="K63" s="18"/>
      <c r="L63" s="18"/>
      <c r="M63" s="18"/>
    </row>
    <row r="64" spans="1:13" ht="12" customHeight="1" x14ac:dyDescent="0.2">
      <c r="A64" s="52">
        <v>1974</v>
      </c>
      <c r="B64" s="53">
        <v>24.503015200583441</v>
      </c>
      <c r="C64" s="53">
        <v>0</v>
      </c>
      <c r="D64" s="53">
        <v>24.503015200583441</v>
      </c>
      <c r="E64" s="54">
        <v>0.85079913890914727</v>
      </c>
      <c r="F64" s="13"/>
      <c r="G64" s="52">
        <v>1957</v>
      </c>
      <c r="H64" s="53">
        <v>15.868200817075854</v>
      </c>
      <c r="I64" s="55">
        <v>0.64197530864197638</v>
      </c>
      <c r="J64" s="56">
        <v>0.55097919503735604</v>
      </c>
      <c r="K64" s="18"/>
      <c r="L64" s="18"/>
      <c r="M64" s="18"/>
    </row>
    <row r="65" spans="1:13" ht="12" customHeight="1" x14ac:dyDescent="0.2">
      <c r="A65" s="52">
        <v>1975</v>
      </c>
      <c r="B65" s="53">
        <v>20.471593263356262</v>
      </c>
      <c r="C65" s="53">
        <v>0</v>
      </c>
      <c r="D65" s="53">
        <v>20.471593263356262</v>
      </c>
      <c r="E65" s="54">
        <v>0.71081921053320352</v>
      </c>
      <c r="F65" s="13"/>
      <c r="G65" s="52">
        <v>1959</v>
      </c>
      <c r="H65" s="53">
        <v>15.834957400118897</v>
      </c>
      <c r="I65" s="55">
        <v>0.65432098765432201</v>
      </c>
      <c r="J65" s="56">
        <v>0.54982490972635056</v>
      </c>
      <c r="K65" s="18"/>
      <c r="L65" s="18"/>
      <c r="M65" s="18"/>
    </row>
    <row r="66" spans="1:13" ht="12" customHeight="1" x14ac:dyDescent="0.2">
      <c r="A66" s="52">
        <v>1976</v>
      </c>
      <c r="B66" s="53">
        <v>12.018435563889568</v>
      </c>
      <c r="C66" s="53">
        <v>0</v>
      </c>
      <c r="D66" s="53">
        <v>12.018435563889568</v>
      </c>
      <c r="E66" s="54">
        <v>0.4173067904128322</v>
      </c>
      <c r="F66" s="13"/>
      <c r="G66" s="52">
        <v>1947</v>
      </c>
      <c r="H66" s="53">
        <v>15.709204151174523</v>
      </c>
      <c r="I66" s="55">
        <v>0.66666666666666774</v>
      </c>
      <c r="J66" s="56">
        <v>0.54545847747133758</v>
      </c>
      <c r="K66" s="18"/>
      <c r="L66" s="18"/>
      <c r="M66" s="18"/>
    </row>
    <row r="67" spans="1:13" ht="12" customHeight="1" x14ac:dyDescent="0.2">
      <c r="A67" s="52">
        <v>1977</v>
      </c>
      <c r="B67" s="53">
        <v>3.0687583636367051</v>
      </c>
      <c r="C67" s="53">
        <v>0</v>
      </c>
      <c r="D67" s="53">
        <v>3.0687583636367051</v>
      </c>
      <c r="E67" s="54">
        <v>0.1065541098484967</v>
      </c>
      <c r="F67" s="13"/>
      <c r="G67" s="52">
        <v>1939</v>
      </c>
      <c r="H67" s="53">
        <v>15.579258828625523</v>
      </c>
      <c r="I67" s="55">
        <v>0.67901234567901347</v>
      </c>
      <c r="J67" s="56">
        <v>0.54094648710505289</v>
      </c>
      <c r="K67" s="18"/>
      <c r="L67" s="18"/>
      <c r="M67" s="18"/>
    </row>
    <row r="68" spans="1:13" ht="12" customHeight="1" x14ac:dyDescent="0.2">
      <c r="A68" s="52">
        <v>1978</v>
      </c>
      <c r="B68" s="53">
        <v>23.292453380360229</v>
      </c>
      <c r="C68" s="53">
        <v>0</v>
      </c>
      <c r="D68" s="53">
        <v>23.292453380360229</v>
      </c>
      <c r="E68" s="54">
        <v>0.80876574237361898</v>
      </c>
      <c r="F68" s="13"/>
      <c r="G68" s="52">
        <v>1968</v>
      </c>
      <c r="H68" s="53">
        <v>15.426144568784361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" customHeight="1" x14ac:dyDescent="0.2">
      <c r="A69" s="52">
        <v>1979</v>
      </c>
      <c r="B69" s="53">
        <v>21.369623708270048</v>
      </c>
      <c r="C69" s="53">
        <v>0</v>
      </c>
      <c r="D69" s="53">
        <v>21.369623708270048</v>
      </c>
      <c r="E69" s="54">
        <v>0.7420008232038211</v>
      </c>
      <c r="F69" s="13"/>
      <c r="G69" s="52">
        <v>1948</v>
      </c>
      <c r="H69" s="53">
        <v>14.892150266646338</v>
      </c>
      <c r="I69" s="55">
        <v>0.70370370370370483</v>
      </c>
      <c r="J69" s="56">
        <v>0.5170885509252201</v>
      </c>
      <c r="K69" s="18"/>
      <c r="L69" s="18"/>
      <c r="M69" s="18"/>
    </row>
    <row r="70" spans="1:13" ht="12" customHeight="1" x14ac:dyDescent="0.2">
      <c r="A70" s="52">
        <v>1980</v>
      </c>
      <c r="B70" s="53">
        <v>28.800000001904131</v>
      </c>
      <c r="C70" s="53">
        <v>0</v>
      </c>
      <c r="D70" s="53">
        <v>28.800000001904131</v>
      </c>
      <c r="E70" s="54">
        <v>1.0000000000661156</v>
      </c>
      <c r="F70" s="13"/>
      <c r="G70" s="52">
        <v>1926</v>
      </c>
      <c r="H70" s="53">
        <v>14.85533699408975</v>
      </c>
      <c r="I70" s="55">
        <v>0.71604938271605056</v>
      </c>
      <c r="J70" s="56">
        <v>0.51581031229478302</v>
      </c>
      <c r="K70" s="18"/>
      <c r="L70" s="18"/>
      <c r="M70" s="18"/>
    </row>
    <row r="71" spans="1:13" ht="12" customHeight="1" x14ac:dyDescent="0.2">
      <c r="A71" s="52">
        <v>1981</v>
      </c>
      <c r="B71" s="53">
        <v>16.05883318608155</v>
      </c>
      <c r="C71" s="53">
        <v>0</v>
      </c>
      <c r="D71" s="53">
        <v>16.05883318608155</v>
      </c>
      <c r="E71" s="54">
        <v>0.55759837451672045</v>
      </c>
      <c r="F71" s="13"/>
      <c r="G71" s="52">
        <v>1972</v>
      </c>
      <c r="H71" s="53">
        <v>14.852598604820489</v>
      </c>
      <c r="I71" s="55">
        <v>0.7283950617283963</v>
      </c>
      <c r="J71" s="56">
        <v>0.51571522933404479</v>
      </c>
      <c r="K71" s="18"/>
      <c r="L71" s="18"/>
      <c r="M71" s="18"/>
    </row>
    <row r="72" spans="1:13" ht="12" customHeight="1" x14ac:dyDescent="0.2">
      <c r="A72" s="52">
        <v>1982</v>
      </c>
      <c r="B72" s="53">
        <v>28.800000001904131</v>
      </c>
      <c r="C72" s="53">
        <v>0</v>
      </c>
      <c r="D72" s="53">
        <v>28.800000001904131</v>
      </c>
      <c r="E72" s="54">
        <v>1.0000000000661156</v>
      </c>
      <c r="F72" s="13"/>
      <c r="G72" s="52">
        <v>1960</v>
      </c>
      <c r="H72" s="53">
        <v>13.962831744335862</v>
      </c>
      <c r="I72" s="55">
        <v>0.74074074074074192</v>
      </c>
      <c r="J72" s="56">
        <v>0.48482054667832852</v>
      </c>
      <c r="K72" s="18"/>
      <c r="L72" s="18"/>
      <c r="M72" s="18"/>
    </row>
    <row r="73" spans="1:13" ht="12" customHeight="1" x14ac:dyDescent="0.2">
      <c r="A73" s="52">
        <v>1983</v>
      </c>
      <c r="B73" s="53">
        <v>28.800000001904138</v>
      </c>
      <c r="C73" s="53">
        <v>0</v>
      </c>
      <c r="D73" s="53">
        <v>28.800000001904138</v>
      </c>
      <c r="E73" s="54">
        <v>1.0000000000661158</v>
      </c>
      <c r="F73" s="13"/>
      <c r="G73" s="52">
        <v>1933</v>
      </c>
      <c r="H73" s="53">
        <v>12.221571743540878</v>
      </c>
      <c r="I73" s="55">
        <v>0.75308641975308765</v>
      </c>
      <c r="J73" s="56">
        <v>0.42436012998405825</v>
      </c>
      <c r="K73" s="18"/>
      <c r="L73" s="18"/>
      <c r="M73" s="18"/>
    </row>
    <row r="74" spans="1:13" ht="12" customHeight="1" x14ac:dyDescent="0.2">
      <c r="A74" s="52">
        <v>1984</v>
      </c>
      <c r="B74" s="53">
        <v>22.64532551716038</v>
      </c>
      <c r="C74" s="53">
        <v>0</v>
      </c>
      <c r="D74" s="53">
        <v>22.64532551716038</v>
      </c>
      <c r="E74" s="54">
        <v>0.78629602490140205</v>
      </c>
      <c r="F74" s="13"/>
      <c r="G74" s="52">
        <v>1944</v>
      </c>
      <c r="H74" s="53">
        <v>12.146796643335122</v>
      </c>
      <c r="I74" s="55">
        <v>0.76543209876543339</v>
      </c>
      <c r="J74" s="56">
        <v>0.42176377233802509</v>
      </c>
      <c r="K74" s="18"/>
      <c r="L74" s="18"/>
      <c r="M74" s="18"/>
    </row>
    <row r="75" spans="1:13" ht="12" customHeight="1" x14ac:dyDescent="0.2">
      <c r="A75" s="52">
        <v>1985</v>
      </c>
      <c r="B75" s="53">
        <v>21.563108039357331</v>
      </c>
      <c r="C75" s="53">
        <v>0</v>
      </c>
      <c r="D75" s="53">
        <v>21.563108039357331</v>
      </c>
      <c r="E75" s="54">
        <v>0.74871902914435173</v>
      </c>
      <c r="F75" s="13"/>
      <c r="G75" s="52">
        <v>1955</v>
      </c>
      <c r="H75" s="53">
        <v>12.103308092798903</v>
      </c>
      <c r="I75" s="55">
        <v>0.77777777777777901</v>
      </c>
      <c r="J75" s="56">
        <v>0.42025375322218411</v>
      </c>
      <c r="K75" s="18"/>
      <c r="L75" s="18"/>
      <c r="M75" s="18"/>
    </row>
    <row r="76" spans="1:13" ht="12" customHeight="1" x14ac:dyDescent="0.2">
      <c r="A76" s="52">
        <v>1986</v>
      </c>
      <c r="B76" s="53">
        <v>25.633581595189384</v>
      </c>
      <c r="C76" s="53">
        <v>0</v>
      </c>
      <c r="D76" s="53">
        <v>25.633581595189384</v>
      </c>
      <c r="E76" s="54">
        <v>0.89005491649963131</v>
      </c>
      <c r="F76" s="13"/>
      <c r="G76" s="52">
        <v>1976</v>
      </c>
      <c r="H76" s="53">
        <v>12.018435563889568</v>
      </c>
      <c r="I76" s="55">
        <v>0.79012345679012475</v>
      </c>
      <c r="J76" s="56">
        <v>0.4173067904128322</v>
      </c>
      <c r="K76" s="18"/>
      <c r="L76" s="18"/>
      <c r="M76" s="18"/>
    </row>
    <row r="77" spans="1:13" ht="12" customHeight="1" x14ac:dyDescent="0.2">
      <c r="A77" s="52">
        <v>1987</v>
      </c>
      <c r="B77" s="53">
        <v>6.1750361013824966</v>
      </c>
      <c r="C77" s="53">
        <v>0</v>
      </c>
      <c r="D77" s="53">
        <v>6.1750361013824966</v>
      </c>
      <c r="E77" s="54">
        <v>0.2144109757424478</v>
      </c>
      <c r="F77" s="13"/>
      <c r="G77" s="52">
        <v>1961</v>
      </c>
      <c r="H77" s="53">
        <v>12.000814681545794</v>
      </c>
      <c r="I77" s="55">
        <v>0.80246913580247048</v>
      </c>
      <c r="J77" s="56">
        <v>0.41669495422034009</v>
      </c>
      <c r="K77" s="18"/>
      <c r="L77" s="18"/>
      <c r="M77" s="18"/>
    </row>
    <row r="78" spans="1:13" ht="12" customHeight="1" x14ac:dyDescent="0.2">
      <c r="A78" s="52">
        <v>1988</v>
      </c>
      <c r="B78" s="53">
        <v>6.1767261433428029</v>
      </c>
      <c r="C78" s="53">
        <v>0</v>
      </c>
      <c r="D78" s="53">
        <v>6.1767261433428029</v>
      </c>
      <c r="E78" s="54">
        <v>0.21446965775495844</v>
      </c>
      <c r="F78" s="13"/>
      <c r="G78" s="52">
        <v>1925</v>
      </c>
      <c r="H78" s="53">
        <v>11.847481178412977</v>
      </c>
      <c r="I78" s="55">
        <v>0.8148148148148161</v>
      </c>
      <c r="J78" s="56">
        <v>0.4113708742504506</v>
      </c>
      <c r="K78" s="18"/>
      <c r="L78" s="18"/>
      <c r="M78" s="18"/>
    </row>
    <row r="79" spans="1:13" ht="12" customHeight="1" x14ac:dyDescent="0.2">
      <c r="A79" s="52">
        <v>1989</v>
      </c>
      <c r="B79" s="53">
        <v>18.290639681259158</v>
      </c>
      <c r="C79" s="53">
        <v>0</v>
      </c>
      <c r="D79" s="53">
        <v>18.290639681259158</v>
      </c>
      <c r="E79" s="54">
        <v>0.63509165559927627</v>
      </c>
      <c r="F79" s="13"/>
      <c r="G79" s="52">
        <v>1994</v>
      </c>
      <c r="H79" s="53">
        <v>11.172403440364061</v>
      </c>
      <c r="I79" s="55">
        <v>0.82716049382716184</v>
      </c>
      <c r="J79" s="56">
        <v>0.387930675012641</v>
      </c>
      <c r="K79" s="18"/>
      <c r="L79" s="18"/>
      <c r="M79" s="18"/>
    </row>
    <row r="80" spans="1:13" ht="12" customHeight="1" x14ac:dyDescent="0.2">
      <c r="A80" s="52">
        <v>1990</v>
      </c>
      <c r="B80" s="53">
        <v>6.9207756230374056</v>
      </c>
      <c r="C80" s="53">
        <v>0</v>
      </c>
      <c r="D80" s="53">
        <v>6.9207756230374056</v>
      </c>
      <c r="E80" s="54">
        <v>0.24030470913324325</v>
      </c>
      <c r="F80" s="13"/>
      <c r="G80" s="52">
        <v>1949</v>
      </c>
      <c r="H80" s="53">
        <v>11.05054434248038</v>
      </c>
      <c r="I80" s="55">
        <v>0.83950617283950757</v>
      </c>
      <c r="J80" s="56">
        <v>0.38369945633612429</v>
      </c>
      <c r="K80" s="18"/>
      <c r="L80" s="18"/>
      <c r="M80" s="18"/>
    </row>
    <row r="81" spans="1:13" ht="12" customHeight="1" x14ac:dyDescent="0.2">
      <c r="A81" s="52">
        <v>1991</v>
      </c>
      <c r="B81" s="53">
        <v>4.3276197149939399</v>
      </c>
      <c r="C81" s="53">
        <v>0</v>
      </c>
      <c r="D81" s="53">
        <v>4.3276197149939399</v>
      </c>
      <c r="E81" s="54">
        <v>0.15026457343728958</v>
      </c>
      <c r="F81" s="13"/>
      <c r="G81" s="52">
        <v>1930</v>
      </c>
      <c r="H81" s="53">
        <v>10.619629406723673</v>
      </c>
      <c r="I81" s="55">
        <v>0.85185185185185319</v>
      </c>
      <c r="J81" s="56">
        <v>0.36873713217790532</v>
      </c>
      <c r="K81" s="18"/>
      <c r="L81" s="18"/>
      <c r="M81" s="18"/>
    </row>
    <row r="82" spans="1:13" ht="12" customHeight="1" x14ac:dyDescent="0.2">
      <c r="A82" s="52">
        <v>1992</v>
      </c>
      <c r="B82" s="53">
        <v>6.9155945285587634</v>
      </c>
      <c r="C82" s="53">
        <v>0</v>
      </c>
      <c r="D82" s="53">
        <v>6.9155945285587634</v>
      </c>
      <c r="E82" s="54">
        <v>0.2401248100194015</v>
      </c>
      <c r="F82" s="13"/>
      <c r="G82" s="52">
        <v>1931</v>
      </c>
      <c r="H82" s="53">
        <v>9.5365338328571703</v>
      </c>
      <c r="I82" s="55">
        <v>0.86419753086419893</v>
      </c>
      <c r="J82" s="56">
        <v>0.33112964697420727</v>
      </c>
      <c r="K82" s="18"/>
      <c r="L82" s="18"/>
      <c r="M82" s="18"/>
    </row>
    <row r="83" spans="1:13" ht="12" customHeight="1" x14ac:dyDescent="0.2">
      <c r="A83" s="52">
        <v>1993</v>
      </c>
      <c r="B83" s="53">
        <v>18.948068136270994</v>
      </c>
      <c r="C83" s="53">
        <v>0</v>
      </c>
      <c r="D83" s="53">
        <v>18.948068136270994</v>
      </c>
      <c r="E83" s="54">
        <v>0.65791903250940953</v>
      </c>
      <c r="F83" s="13"/>
      <c r="G83" s="52">
        <v>1932</v>
      </c>
      <c r="H83" s="53">
        <v>9.2810962589368877</v>
      </c>
      <c r="I83" s="55">
        <v>0.87654320987654466</v>
      </c>
      <c r="J83" s="56">
        <v>0.32226028676864193</v>
      </c>
      <c r="K83" s="18"/>
      <c r="L83" s="18"/>
      <c r="M83" s="18"/>
    </row>
    <row r="84" spans="1:13" ht="12" customHeight="1" x14ac:dyDescent="0.2">
      <c r="A84" s="52">
        <v>1994</v>
      </c>
      <c r="B84" s="53">
        <v>11.172403440364061</v>
      </c>
      <c r="C84" s="53">
        <v>0</v>
      </c>
      <c r="D84" s="53">
        <v>11.172403440364061</v>
      </c>
      <c r="E84" s="54">
        <v>0.387930675012641</v>
      </c>
      <c r="F84" s="13"/>
      <c r="G84" s="52">
        <v>2001</v>
      </c>
      <c r="H84" s="53">
        <v>9.020546255986801</v>
      </c>
      <c r="I84" s="55">
        <v>0.88888888888889039</v>
      </c>
      <c r="J84" s="56">
        <v>0.31321341166620836</v>
      </c>
      <c r="K84" s="18"/>
      <c r="L84" s="18"/>
      <c r="M84" s="18"/>
    </row>
    <row r="85" spans="1:13" ht="12" customHeight="1" x14ac:dyDescent="0.2">
      <c r="A85" s="52">
        <v>1995</v>
      </c>
      <c r="B85" s="53">
        <v>26.177835676517834</v>
      </c>
      <c r="C85" s="53">
        <v>0</v>
      </c>
      <c r="D85" s="53">
        <v>26.177835676517834</v>
      </c>
      <c r="E85" s="54">
        <v>0.90895262765686924</v>
      </c>
      <c r="F85" s="13"/>
      <c r="G85" s="52">
        <v>1934</v>
      </c>
      <c r="H85" s="53">
        <v>7.5652687796213458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" customHeight="1" x14ac:dyDescent="0.2">
      <c r="A86" s="52">
        <v>1996</v>
      </c>
      <c r="B86" s="53">
        <v>22.171089507454891</v>
      </c>
      <c r="C86" s="53">
        <v>0</v>
      </c>
      <c r="D86" s="53">
        <v>22.171089507454891</v>
      </c>
      <c r="E86" s="54">
        <v>0.76982949678662815</v>
      </c>
      <c r="F86" s="13"/>
      <c r="G86" s="52">
        <v>1990</v>
      </c>
      <c r="H86" s="53">
        <v>6.9207756230374056</v>
      </c>
      <c r="I86" s="55">
        <v>0.91358024691358175</v>
      </c>
      <c r="J86" s="56">
        <v>0.24030470913324325</v>
      </c>
      <c r="K86" s="18"/>
      <c r="L86" s="18"/>
      <c r="M86" s="18"/>
    </row>
    <row r="87" spans="1:13" ht="12" customHeight="1" x14ac:dyDescent="0.2">
      <c r="A87" s="52">
        <v>1997</v>
      </c>
      <c r="B87" s="53">
        <v>24.392182912760791</v>
      </c>
      <c r="C87" s="53">
        <v>0</v>
      </c>
      <c r="D87" s="53">
        <v>24.392182912760791</v>
      </c>
      <c r="E87" s="54">
        <v>0.84695079558197195</v>
      </c>
      <c r="F87" s="13"/>
      <c r="G87" s="52">
        <v>1992</v>
      </c>
      <c r="H87" s="53">
        <v>6.9155945285587634</v>
      </c>
      <c r="I87" s="55">
        <v>0.92592592592592748</v>
      </c>
      <c r="J87" s="56">
        <v>0.2401248100194015</v>
      </c>
      <c r="K87" s="18"/>
      <c r="L87" s="18"/>
      <c r="M87" s="18"/>
    </row>
    <row r="88" spans="1:13" ht="12" customHeight="1" x14ac:dyDescent="0.2">
      <c r="A88" s="52">
        <v>1998</v>
      </c>
      <c r="B88" s="53">
        <v>25.315532171223321</v>
      </c>
      <c r="C88" s="53">
        <v>0</v>
      </c>
      <c r="D88" s="53">
        <v>25.315532171223321</v>
      </c>
      <c r="E88" s="54">
        <v>0.87901153372303198</v>
      </c>
      <c r="F88" s="13"/>
      <c r="G88" s="52">
        <v>1924</v>
      </c>
      <c r="H88" s="53">
        <v>6.8365528647736156</v>
      </c>
      <c r="I88" s="55">
        <v>0.93827160493827311</v>
      </c>
      <c r="J88" s="56">
        <v>0.23738030780463942</v>
      </c>
      <c r="K88" s="18"/>
      <c r="L88" s="18"/>
      <c r="M88" s="18"/>
    </row>
    <row r="89" spans="1:13" ht="12" customHeight="1" x14ac:dyDescent="0.2">
      <c r="A89" s="52">
        <v>1999</v>
      </c>
      <c r="B89" s="53">
        <v>22.040665649757468</v>
      </c>
      <c r="C89" s="53">
        <v>0</v>
      </c>
      <c r="D89" s="53">
        <v>22.040665649757468</v>
      </c>
      <c r="E89" s="54">
        <v>0.76530089061657869</v>
      </c>
      <c r="F89" s="13"/>
      <c r="G89" s="52">
        <v>1929</v>
      </c>
      <c r="H89" s="53">
        <v>6.6760019428309914</v>
      </c>
      <c r="I89" s="55">
        <v>0.95061728395061884</v>
      </c>
      <c r="J89" s="56">
        <v>0.23180562301496496</v>
      </c>
      <c r="K89" s="18"/>
      <c r="L89" s="18"/>
      <c r="M89" s="18"/>
    </row>
    <row r="90" spans="1:13" ht="12" customHeight="1" x14ac:dyDescent="0.2">
      <c r="A90" s="52">
        <v>2000</v>
      </c>
      <c r="B90" s="53">
        <v>21.324676758657237</v>
      </c>
      <c r="C90" s="53">
        <v>0</v>
      </c>
      <c r="D90" s="53">
        <v>21.324676758657237</v>
      </c>
      <c r="E90" s="54">
        <v>0.74044016523115408</v>
      </c>
      <c r="F90" s="13"/>
      <c r="G90" s="52">
        <v>1988</v>
      </c>
      <c r="H90" s="53">
        <v>6.1767261433428029</v>
      </c>
      <c r="I90" s="55">
        <v>0.96296296296296457</v>
      </c>
      <c r="J90" s="56">
        <v>0.21446965775495844</v>
      </c>
      <c r="K90" s="18"/>
      <c r="L90" s="18"/>
      <c r="M90" s="18"/>
    </row>
    <row r="91" spans="1:13" ht="12" customHeight="1" x14ac:dyDescent="0.2">
      <c r="A91" s="52">
        <v>2001</v>
      </c>
      <c r="B91" s="53">
        <v>9.020546255986801</v>
      </c>
      <c r="C91" s="53">
        <v>0</v>
      </c>
      <c r="D91" s="53">
        <v>9.020546255986801</v>
      </c>
      <c r="E91" s="54">
        <v>0.31321341166620836</v>
      </c>
      <c r="F91" s="13"/>
      <c r="G91" s="52">
        <v>1987</v>
      </c>
      <c r="H91" s="53">
        <v>6.1750361013824966</v>
      </c>
      <c r="I91" s="55">
        <v>0.9753086419753102</v>
      </c>
      <c r="J91" s="56">
        <v>0.2144109757424478</v>
      </c>
      <c r="K91" s="18"/>
      <c r="L91" s="18"/>
      <c r="M91" s="18"/>
    </row>
    <row r="92" spans="1:13" ht="12" customHeight="1" x14ac:dyDescent="0.2">
      <c r="A92" s="52">
        <v>2002</v>
      </c>
      <c r="B92" s="53">
        <v>18.44902129468279</v>
      </c>
      <c r="C92" s="53">
        <v>0</v>
      </c>
      <c r="D92" s="53">
        <v>18.44902129468279</v>
      </c>
      <c r="E92" s="54">
        <v>0.64059101717648581</v>
      </c>
      <c r="F92" s="13"/>
      <c r="G92" s="52">
        <v>1991</v>
      </c>
      <c r="H92" s="53">
        <v>4.3276197149939399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17.824224831194545</v>
      </c>
      <c r="C93" s="58">
        <v>0</v>
      </c>
      <c r="D93" s="58">
        <v>17.824224831194545</v>
      </c>
      <c r="E93" s="59">
        <v>0.61889669552758841</v>
      </c>
      <c r="F93" s="29"/>
      <c r="G93" s="57">
        <v>1977</v>
      </c>
      <c r="H93" s="58">
        <v>3.0687583636367051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" customHeight="1" x14ac:dyDescent="0.2">
      <c r="A94" s="62" t="s">
        <v>11</v>
      </c>
      <c r="B94" s="63">
        <v>17.996261506572885</v>
      </c>
      <c r="C94" s="63">
        <v>0</v>
      </c>
      <c r="D94" s="63">
        <v>17.996261506572885</v>
      </c>
      <c r="E94" s="64">
        <v>0.62487019120044729</v>
      </c>
      <c r="F94" s="36"/>
      <c r="G94" s="62"/>
      <c r="H94" s="63">
        <v>17.996261506572885</v>
      </c>
      <c r="I94" s="63"/>
      <c r="J94" s="64">
        <v>0.62487019120044729</v>
      </c>
      <c r="K94" s="39"/>
      <c r="L94" s="39"/>
      <c r="M94" s="39"/>
    </row>
    <row r="95" spans="1:13" ht="12" customHeight="1" x14ac:dyDescent="0.2">
      <c r="A95" s="65" t="s">
        <v>12</v>
      </c>
      <c r="B95" s="66">
        <v>28.800000001904138</v>
      </c>
      <c r="C95" s="66">
        <v>0</v>
      </c>
      <c r="D95" s="66">
        <v>28.800000001904138</v>
      </c>
      <c r="E95" s="67">
        <v>1.0000000000661158</v>
      </c>
      <c r="F95" s="36"/>
      <c r="G95" s="68"/>
      <c r="H95" s="66">
        <v>28.800000001904138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3.0687583636367051</v>
      </c>
      <c r="C96" s="66">
        <v>0</v>
      </c>
      <c r="D96" s="66">
        <v>3.0687583636367051</v>
      </c>
      <c r="E96" s="67">
        <v>0.1065541098484967</v>
      </c>
      <c r="F96" s="45"/>
      <c r="G96" s="68"/>
      <c r="H96" s="66">
        <v>3.0687583636367051</v>
      </c>
      <c r="I96" s="69"/>
      <c r="J96" s="67">
        <v>0.1065541098484967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3:M1032"/>
  <sheetViews>
    <sheetView zoomScale="130" zoomScaleNormal="130" workbookViewId="0">
      <selection activeCell="G109" sqref="G109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36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13.284886627441425</v>
      </c>
      <c r="C12" s="48">
        <v>0</v>
      </c>
      <c r="D12" s="48">
        <v>13.284886627441425</v>
      </c>
      <c r="E12" s="49">
        <v>0.76791252181742342</v>
      </c>
      <c r="F12" s="13"/>
      <c r="G12" s="47">
        <v>1938</v>
      </c>
      <c r="H12" s="48">
        <v>17.300000001143804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10.970656592349602</v>
      </c>
      <c r="C13" s="53">
        <v>0</v>
      </c>
      <c r="D13" s="53">
        <v>10.970656592349602</v>
      </c>
      <c r="E13" s="54">
        <v>0.6341419995577805</v>
      </c>
      <c r="F13" s="13"/>
      <c r="G13" s="52">
        <v>1938</v>
      </c>
      <c r="H13" s="53">
        <v>17.300000001143804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4.1066793250202629</v>
      </c>
      <c r="C14" s="53">
        <v>0</v>
      </c>
      <c r="D14" s="53">
        <v>4.1066793250202629</v>
      </c>
      <c r="E14" s="54">
        <v>0.23738030780463945</v>
      </c>
      <c r="F14" s="13"/>
      <c r="G14" s="52">
        <v>1938</v>
      </c>
      <c r="H14" s="53">
        <v>17.300000001143804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7.1167161245327959</v>
      </c>
      <c r="C15" s="53">
        <v>0</v>
      </c>
      <c r="D15" s="53">
        <v>7.1167161245327959</v>
      </c>
      <c r="E15" s="54">
        <v>0.4113708742504506</v>
      </c>
      <c r="F15" s="13"/>
      <c r="G15" s="52">
        <v>1938</v>
      </c>
      <c r="H15" s="53">
        <v>17.300000001143804</v>
      </c>
      <c r="I15" s="55">
        <v>3.7037037037037097E-2</v>
      </c>
      <c r="J15" s="56">
        <v>1.0000000000661158</v>
      </c>
      <c r="K15" s="18"/>
      <c r="L15" s="18"/>
      <c r="M15" s="18"/>
    </row>
    <row r="16" spans="1:13" ht="12.75" customHeight="1" x14ac:dyDescent="0.2">
      <c r="A16" s="52">
        <v>1926</v>
      </c>
      <c r="B16" s="53">
        <v>8.9235184026997434</v>
      </c>
      <c r="C16" s="53">
        <v>0</v>
      </c>
      <c r="D16" s="53">
        <v>8.9235184026997434</v>
      </c>
      <c r="E16" s="54">
        <v>0.5158103122947828</v>
      </c>
      <c r="F16" s="13"/>
      <c r="G16" s="52">
        <v>1938</v>
      </c>
      <c r="H16" s="53">
        <v>17.300000001143804</v>
      </c>
      <c r="I16" s="55">
        <v>4.9382716049382797E-2</v>
      </c>
      <c r="J16" s="56">
        <v>1.0000000000661158</v>
      </c>
      <c r="K16" s="18"/>
      <c r="L16" s="18"/>
      <c r="M16" s="18"/>
    </row>
    <row r="17" spans="1:13" ht="12.75" customHeight="1" x14ac:dyDescent="0.2">
      <c r="A17" s="52">
        <v>1927</v>
      </c>
      <c r="B17" s="53">
        <v>12.053317882667841</v>
      </c>
      <c r="C17" s="53">
        <v>0</v>
      </c>
      <c r="D17" s="53">
        <v>12.053317882667841</v>
      </c>
      <c r="E17" s="54">
        <v>0.69672357703282317</v>
      </c>
      <c r="F17" s="13"/>
      <c r="G17" s="52">
        <v>1938</v>
      </c>
      <c r="H17" s="53">
        <v>17.300000001143804</v>
      </c>
      <c r="I17" s="55">
        <v>6.1728395061728496E-2</v>
      </c>
      <c r="J17" s="56">
        <v>1.0000000000661158</v>
      </c>
      <c r="K17" s="18"/>
      <c r="L17" s="18"/>
      <c r="M17" s="18"/>
    </row>
    <row r="18" spans="1:13" ht="12.75" customHeight="1" x14ac:dyDescent="0.2">
      <c r="A18" s="52">
        <v>1928</v>
      </c>
      <c r="B18" s="53">
        <v>13.337806751525655</v>
      </c>
      <c r="C18" s="53">
        <v>0</v>
      </c>
      <c r="D18" s="53">
        <v>13.337806751525655</v>
      </c>
      <c r="E18" s="54">
        <v>0.77097148852749442</v>
      </c>
      <c r="F18" s="13"/>
      <c r="G18" s="52">
        <v>1967</v>
      </c>
      <c r="H18" s="53">
        <v>17.3000000011438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4.0102372781588951</v>
      </c>
      <c r="C19" s="53">
        <v>0</v>
      </c>
      <c r="D19" s="53">
        <v>4.0102372781588951</v>
      </c>
      <c r="E19" s="54">
        <v>0.23180562301496502</v>
      </c>
      <c r="F19" s="13"/>
      <c r="G19" s="52">
        <v>1995</v>
      </c>
      <c r="H19" s="53">
        <v>15.724880458463835</v>
      </c>
      <c r="I19" s="55">
        <v>8.6419753086419887E-2</v>
      </c>
      <c r="J19" s="56">
        <v>0.90895262765686902</v>
      </c>
      <c r="K19" s="18"/>
      <c r="L19" s="18"/>
      <c r="M19" s="18"/>
    </row>
    <row r="20" spans="1:13" ht="12.75" customHeight="1" x14ac:dyDescent="0.2">
      <c r="A20" s="52">
        <v>1930</v>
      </c>
      <c r="B20" s="53">
        <v>6.3791523866777622</v>
      </c>
      <c r="C20" s="53">
        <v>0</v>
      </c>
      <c r="D20" s="53">
        <v>6.3791523866777622</v>
      </c>
      <c r="E20" s="54">
        <v>0.36873713217790532</v>
      </c>
      <c r="F20" s="13"/>
      <c r="G20" s="52">
        <v>1952</v>
      </c>
      <c r="H20" s="53">
        <v>15.683888393042128</v>
      </c>
      <c r="I20" s="55">
        <v>9.8765432098765593E-2</v>
      </c>
      <c r="J20" s="56">
        <v>0.90658314410648133</v>
      </c>
      <c r="K20" s="18"/>
      <c r="L20" s="18"/>
      <c r="M20" s="18"/>
    </row>
    <row r="21" spans="1:13" ht="12.75" customHeight="1" x14ac:dyDescent="0.2">
      <c r="A21" s="52">
        <v>1931</v>
      </c>
      <c r="B21" s="53">
        <v>5.7285428926537874</v>
      </c>
      <c r="C21" s="53">
        <v>0</v>
      </c>
      <c r="D21" s="53">
        <v>5.7285428926537874</v>
      </c>
      <c r="E21" s="54">
        <v>0.33112964697420733</v>
      </c>
      <c r="F21" s="13"/>
      <c r="G21" s="52">
        <v>1986</v>
      </c>
      <c r="H21" s="53">
        <v>15.397950055443625</v>
      </c>
      <c r="I21" s="55">
        <v>0.1111111111111113</v>
      </c>
      <c r="J21" s="56">
        <v>0.89005491649963142</v>
      </c>
      <c r="K21" s="18"/>
      <c r="L21" s="18"/>
      <c r="M21" s="18"/>
    </row>
    <row r="22" spans="1:13" ht="12.75" customHeight="1" x14ac:dyDescent="0.2">
      <c r="A22" s="52">
        <v>1932</v>
      </c>
      <c r="B22" s="53">
        <v>5.5751029610975076</v>
      </c>
      <c r="C22" s="53">
        <v>0</v>
      </c>
      <c r="D22" s="53">
        <v>5.5751029610975076</v>
      </c>
      <c r="E22" s="54">
        <v>0.32226028676864205</v>
      </c>
      <c r="F22" s="13"/>
      <c r="G22" s="52">
        <v>1956</v>
      </c>
      <c r="H22" s="53">
        <v>15.35641642402204</v>
      </c>
      <c r="I22" s="55">
        <v>0.12345679012345699</v>
      </c>
      <c r="J22" s="56">
        <v>0.88765412855618719</v>
      </c>
      <c r="K22" s="18"/>
      <c r="L22" s="18"/>
      <c r="M22" s="18"/>
    </row>
    <row r="23" spans="1:13" ht="12.75" customHeight="1" x14ac:dyDescent="0.2">
      <c r="A23" s="52">
        <v>1933</v>
      </c>
      <c r="B23" s="53">
        <v>7.3414302487242065</v>
      </c>
      <c r="C23" s="53">
        <v>0</v>
      </c>
      <c r="D23" s="53">
        <v>7.3414302487242065</v>
      </c>
      <c r="E23" s="54">
        <v>0.42436012998405814</v>
      </c>
      <c r="F23" s="13"/>
      <c r="G23" s="52">
        <v>1943</v>
      </c>
      <c r="H23" s="53">
        <v>15.320551430920201</v>
      </c>
      <c r="I23" s="55">
        <v>0.13580246913580268</v>
      </c>
      <c r="J23" s="56">
        <v>0.88558100756764169</v>
      </c>
      <c r="K23" s="18"/>
      <c r="L23" s="18"/>
      <c r="M23" s="18"/>
    </row>
    <row r="24" spans="1:13" ht="12.75" customHeight="1" x14ac:dyDescent="0.2">
      <c r="A24" s="52">
        <v>1934</v>
      </c>
      <c r="B24" s="53">
        <v>4.5444149266475451</v>
      </c>
      <c r="C24" s="53">
        <v>0</v>
      </c>
      <c r="D24" s="53">
        <v>4.5444149266475451</v>
      </c>
      <c r="E24" s="54">
        <v>0.2626829437368523</v>
      </c>
      <c r="F24" s="13"/>
      <c r="G24" s="52">
        <v>1998</v>
      </c>
      <c r="H24" s="53">
        <v>15.206899533408457</v>
      </c>
      <c r="I24" s="55">
        <v>0.14814814814814839</v>
      </c>
      <c r="J24" s="56">
        <v>0.8790115337230322</v>
      </c>
      <c r="K24" s="18"/>
      <c r="L24" s="18"/>
      <c r="M24" s="18"/>
    </row>
    <row r="25" spans="1:13" ht="12.75" customHeight="1" x14ac:dyDescent="0.2">
      <c r="A25" s="52">
        <v>1935</v>
      </c>
      <c r="B25" s="53">
        <v>11.62965789506354</v>
      </c>
      <c r="C25" s="53">
        <v>0</v>
      </c>
      <c r="D25" s="53">
        <v>11.62965789506354</v>
      </c>
      <c r="E25" s="54">
        <v>0.6722345604082971</v>
      </c>
      <c r="F25" s="13"/>
      <c r="G25" s="52">
        <v>1941</v>
      </c>
      <c r="H25" s="53">
        <v>15.122779815532306</v>
      </c>
      <c r="I25" s="55">
        <v>0.1604938271604941</v>
      </c>
      <c r="J25" s="56">
        <v>0.87414912228510433</v>
      </c>
      <c r="K25" s="18"/>
      <c r="L25" s="18"/>
      <c r="M25" s="18"/>
    </row>
    <row r="26" spans="1:13" ht="12.75" customHeight="1" x14ac:dyDescent="0.2">
      <c r="A26" s="52">
        <v>1936</v>
      </c>
      <c r="B26" s="53">
        <v>13.048301855094881</v>
      </c>
      <c r="C26" s="53">
        <v>0</v>
      </c>
      <c r="D26" s="53">
        <v>13.048301855094881</v>
      </c>
      <c r="E26" s="54">
        <v>0.7542371014505711</v>
      </c>
      <c r="F26" s="13"/>
      <c r="G26" s="52">
        <v>1974</v>
      </c>
      <c r="H26" s="53">
        <v>14.71882510312825</v>
      </c>
      <c r="I26" s="55">
        <v>0.17283950617283977</v>
      </c>
      <c r="J26" s="56">
        <v>0.85079913890914738</v>
      </c>
      <c r="K26" s="18"/>
      <c r="L26" s="18"/>
      <c r="M26" s="18"/>
    </row>
    <row r="27" spans="1:13" ht="12.75" customHeight="1" x14ac:dyDescent="0.2">
      <c r="A27" s="52">
        <v>1937</v>
      </c>
      <c r="B27" s="53">
        <v>12.921583387286654</v>
      </c>
      <c r="C27" s="53">
        <v>0</v>
      </c>
      <c r="D27" s="53">
        <v>12.921583387286654</v>
      </c>
      <c r="E27" s="54">
        <v>0.74691233452524008</v>
      </c>
      <c r="F27" s="13"/>
      <c r="G27" s="52">
        <v>1997</v>
      </c>
      <c r="H27" s="53">
        <v>14.652248763568112</v>
      </c>
      <c r="I27" s="55">
        <v>0.18518518518518548</v>
      </c>
      <c r="J27" s="56">
        <v>0.84695079558197173</v>
      </c>
      <c r="K27" s="18"/>
      <c r="L27" s="18"/>
      <c r="M27" s="18"/>
    </row>
    <row r="28" spans="1:13" ht="12.75" customHeight="1" x14ac:dyDescent="0.2">
      <c r="A28" s="52">
        <v>1938</v>
      </c>
      <c r="B28" s="53">
        <v>17.300000001143804</v>
      </c>
      <c r="C28" s="53">
        <v>0</v>
      </c>
      <c r="D28" s="53">
        <v>17.300000001143804</v>
      </c>
      <c r="E28" s="54">
        <v>1.0000000000661158</v>
      </c>
      <c r="F28" s="13"/>
      <c r="G28" s="52">
        <v>1978</v>
      </c>
      <c r="H28" s="53">
        <v>13.99164734306361</v>
      </c>
      <c r="I28" s="55">
        <v>0.19753086419753119</v>
      </c>
      <c r="J28" s="56">
        <v>0.80876574237361909</v>
      </c>
      <c r="K28" s="18"/>
      <c r="L28" s="18"/>
      <c r="M28" s="18"/>
    </row>
    <row r="29" spans="1:13" ht="12.75" customHeight="1" x14ac:dyDescent="0.2">
      <c r="A29" s="52">
        <v>1939</v>
      </c>
      <c r="B29" s="53">
        <v>9.3583742269174142</v>
      </c>
      <c r="C29" s="53">
        <v>0</v>
      </c>
      <c r="D29" s="53">
        <v>9.3583742269174142</v>
      </c>
      <c r="E29" s="54">
        <v>0.54094648710505278</v>
      </c>
      <c r="F29" s="13"/>
      <c r="G29" s="52">
        <v>1984</v>
      </c>
      <c r="H29" s="53">
        <v>13.602921230794255</v>
      </c>
      <c r="I29" s="55">
        <v>0.20987654320987689</v>
      </c>
      <c r="J29" s="56">
        <v>0.78629602490140205</v>
      </c>
      <c r="K29" s="18"/>
      <c r="L29" s="18"/>
      <c r="M29" s="18"/>
    </row>
    <row r="30" spans="1:13" ht="12.75" customHeight="1" x14ac:dyDescent="0.2">
      <c r="A30" s="52">
        <v>1940</v>
      </c>
      <c r="B30" s="53">
        <v>11.203064859059229</v>
      </c>
      <c r="C30" s="53">
        <v>0</v>
      </c>
      <c r="D30" s="53">
        <v>11.203064859059229</v>
      </c>
      <c r="E30" s="54">
        <v>0.64757600341382826</v>
      </c>
      <c r="F30" s="13"/>
      <c r="G30" s="52">
        <v>1951</v>
      </c>
      <c r="H30" s="53">
        <v>13.568843033721318</v>
      </c>
      <c r="I30" s="55">
        <v>0.2222222222222226</v>
      </c>
      <c r="J30" s="56">
        <v>0.78432618692030742</v>
      </c>
      <c r="K30" s="18"/>
      <c r="L30" s="18"/>
      <c r="M30" s="18"/>
    </row>
    <row r="31" spans="1:13" ht="12.75" customHeight="1" x14ac:dyDescent="0.2">
      <c r="A31" s="52">
        <v>1941</v>
      </c>
      <c r="B31" s="53">
        <v>15.122779815532306</v>
      </c>
      <c r="C31" s="53">
        <v>0</v>
      </c>
      <c r="D31" s="53">
        <v>15.122779815532306</v>
      </c>
      <c r="E31" s="54">
        <v>0.87414912228510433</v>
      </c>
      <c r="F31" s="13"/>
      <c r="G31" s="52">
        <v>1973</v>
      </c>
      <c r="H31" s="53">
        <v>13.542450025885222</v>
      </c>
      <c r="I31" s="55">
        <v>0.23456790123456828</v>
      </c>
      <c r="J31" s="56">
        <v>0.78280057953093762</v>
      </c>
      <c r="K31" s="18"/>
      <c r="L31" s="18"/>
      <c r="M31" s="18"/>
    </row>
    <row r="32" spans="1:13" ht="12.75" customHeight="1" x14ac:dyDescent="0.2">
      <c r="A32" s="52">
        <v>1942</v>
      </c>
      <c r="B32" s="53">
        <v>12.040645307444063</v>
      </c>
      <c r="C32" s="53">
        <v>0</v>
      </c>
      <c r="D32" s="53">
        <v>12.040645307444063</v>
      </c>
      <c r="E32" s="54">
        <v>0.69599105823376084</v>
      </c>
      <c r="F32" s="13"/>
      <c r="G32" s="52">
        <v>1928</v>
      </c>
      <c r="H32" s="53">
        <v>13.337806751525655</v>
      </c>
      <c r="I32" s="55">
        <v>0.24691358024691398</v>
      </c>
      <c r="J32" s="56">
        <v>0.77097148852749442</v>
      </c>
      <c r="K32" s="18"/>
      <c r="L32" s="18"/>
      <c r="M32" s="18"/>
    </row>
    <row r="33" spans="1:13" ht="12.75" customHeight="1" x14ac:dyDescent="0.2">
      <c r="A33" s="52">
        <v>1943</v>
      </c>
      <c r="B33" s="53">
        <v>15.320551430920201</v>
      </c>
      <c r="C33" s="53">
        <v>0</v>
      </c>
      <c r="D33" s="53">
        <v>15.320551430920201</v>
      </c>
      <c r="E33" s="54">
        <v>0.88558100756764169</v>
      </c>
      <c r="F33" s="13"/>
      <c r="G33" s="52">
        <v>1996</v>
      </c>
      <c r="H33" s="53">
        <v>13.318050294408666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7.2965132614478341</v>
      </c>
      <c r="C34" s="53">
        <v>0</v>
      </c>
      <c r="D34" s="53">
        <v>7.2965132614478341</v>
      </c>
      <c r="E34" s="54">
        <v>0.42176377233802509</v>
      </c>
      <c r="F34" s="13"/>
      <c r="G34" s="52">
        <v>1922</v>
      </c>
      <c r="H34" s="53">
        <v>13.284886627441425</v>
      </c>
      <c r="I34" s="55">
        <v>0.27160493827160537</v>
      </c>
      <c r="J34" s="56">
        <v>0.76791252181742342</v>
      </c>
      <c r="K34" s="18"/>
      <c r="L34" s="18"/>
      <c r="M34" s="18"/>
    </row>
    <row r="35" spans="1:13" ht="12.75" customHeight="1" x14ac:dyDescent="0.2">
      <c r="A35" s="52">
        <v>1945</v>
      </c>
      <c r="B35" s="53">
        <v>12.836614241426107</v>
      </c>
      <c r="C35" s="53">
        <v>0</v>
      </c>
      <c r="D35" s="53">
        <v>12.836614241426107</v>
      </c>
      <c r="E35" s="54">
        <v>0.74200082320382121</v>
      </c>
      <c r="F35" s="13"/>
      <c r="G35" s="52">
        <v>1999</v>
      </c>
      <c r="H35" s="53">
        <v>13.239705407666811</v>
      </c>
      <c r="I35" s="55">
        <v>0.2839506172839511</v>
      </c>
      <c r="J35" s="56">
        <v>0.76530089061657869</v>
      </c>
      <c r="K35" s="18"/>
      <c r="L35" s="18"/>
      <c r="M35" s="18"/>
    </row>
    <row r="36" spans="1:13" ht="12.75" customHeight="1" x14ac:dyDescent="0.2">
      <c r="A36" s="52">
        <v>1946</v>
      </c>
      <c r="B36" s="53">
        <v>11.764754579507464</v>
      </c>
      <c r="C36" s="53">
        <v>0</v>
      </c>
      <c r="D36" s="53">
        <v>11.764754579507464</v>
      </c>
      <c r="E36" s="54">
        <v>0.68004361731257013</v>
      </c>
      <c r="F36" s="13"/>
      <c r="G36" s="52">
        <v>1970</v>
      </c>
      <c r="H36" s="53">
        <v>13.110891520700978</v>
      </c>
      <c r="I36" s="55">
        <v>0.29629629629629678</v>
      </c>
      <c r="J36" s="56">
        <v>0.75785500119658833</v>
      </c>
      <c r="K36" s="18"/>
      <c r="L36" s="18"/>
      <c r="M36" s="18"/>
    </row>
    <row r="37" spans="1:13" ht="12.75" customHeight="1" x14ac:dyDescent="0.2">
      <c r="A37" s="52">
        <v>1947</v>
      </c>
      <c r="B37" s="53">
        <v>9.4364316602541418</v>
      </c>
      <c r="C37" s="53">
        <v>0</v>
      </c>
      <c r="D37" s="53">
        <v>9.4364316602541418</v>
      </c>
      <c r="E37" s="54">
        <v>0.54545847747133769</v>
      </c>
      <c r="F37" s="13"/>
      <c r="G37" s="52">
        <v>1936</v>
      </c>
      <c r="H37" s="53">
        <v>13.048301855094881</v>
      </c>
      <c r="I37" s="55">
        <v>0.30864197530864246</v>
      </c>
      <c r="J37" s="56">
        <v>0.7542371014505711</v>
      </c>
      <c r="K37" s="18"/>
      <c r="L37" s="18"/>
      <c r="M37" s="18"/>
    </row>
    <row r="38" spans="1:13" ht="12.75" customHeight="1" x14ac:dyDescent="0.2">
      <c r="A38" s="52">
        <v>1948</v>
      </c>
      <c r="B38" s="53">
        <v>8.9456319310063073</v>
      </c>
      <c r="C38" s="53">
        <v>0</v>
      </c>
      <c r="D38" s="53">
        <v>8.9456319310063073</v>
      </c>
      <c r="E38" s="54">
        <v>0.5170885509252201</v>
      </c>
      <c r="F38" s="13"/>
      <c r="G38" s="52">
        <v>1985</v>
      </c>
      <c r="H38" s="53">
        <v>12.95283920419728</v>
      </c>
      <c r="I38" s="55">
        <v>0.32098765432098819</v>
      </c>
      <c r="J38" s="56">
        <v>0.7487190291443514</v>
      </c>
      <c r="K38" s="18"/>
      <c r="L38" s="18"/>
      <c r="M38" s="18"/>
    </row>
    <row r="39" spans="1:13" ht="12.75" customHeight="1" x14ac:dyDescent="0.2">
      <c r="A39" s="52">
        <v>1949</v>
      </c>
      <c r="B39" s="53">
        <v>6.6380005946149501</v>
      </c>
      <c r="C39" s="53">
        <v>0</v>
      </c>
      <c r="D39" s="53">
        <v>6.6380005946149501</v>
      </c>
      <c r="E39" s="54">
        <v>0.38369945633612429</v>
      </c>
      <c r="F39" s="13"/>
      <c r="G39" s="52">
        <v>1937</v>
      </c>
      <c r="H39" s="53">
        <v>12.921583387286654</v>
      </c>
      <c r="I39" s="55">
        <v>0.33333333333333387</v>
      </c>
      <c r="J39" s="56">
        <v>0.74691233452524008</v>
      </c>
      <c r="K39" s="18"/>
      <c r="L39" s="18"/>
      <c r="M39" s="18"/>
    </row>
    <row r="40" spans="1:13" ht="12.75" customHeight="1" x14ac:dyDescent="0.2">
      <c r="A40" s="52">
        <v>1950</v>
      </c>
      <c r="B40" s="53">
        <v>10.485508905275619</v>
      </c>
      <c r="C40" s="53">
        <v>0</v>
      </c>
      <c r="D40" s="53">
        <v>10.485508905275619</v>
      </c>
      <c r="E40" s="54">
        <v>0.60609878065176992</v>
      </c>
      <c r="F40" s="13"/>
      <c r="G40" s="52">
        <v>1945</v>
      </c>
      <c r="H40" s="53">
        <v>12.836614241426107</v>
      </c>
      <c r="I40" s="55">
        <v>0.34567901234567955</v>
      </c>
      <c r="J40" s="56">
        <v>0.74200082320382121</v>
      </c>
      <c r="K40" s="18"/>
      <c r="L40" s="18"/>
      <c r="M40" s="18"/>
    </row>
    <row r="41" spans="1:13" ht="12.75" customHeight="1" x14ac:dyDescent="0.2">
      <c r="A41" s="52">
        <v>1951</v>
      </c>
      <c r="B41" s="53">
        <v>13.568843033721318</v>
      </c>
      <c r="C41" s="53">
        <v>0</v>
      </c>
      <c r="D41" s="53">
        <v>13.568843033721318</v>
      </c>
      <c r="E41" s="54">
        <v>0.78432618692030742</v>
      </c>
      <c r="F41" s="13"/>
      <c r="G41" s="52">
        <v>1979</v>
      </c>
      <c r="H41" s="53">
        <v>12.836614241426105</v>
      </c>
      <c r="I41" s="55">
        <v>0.35802469135802528</v>
      </c>
      <c r="J41" s="56">
        <v>0.7420008232038211</v>
      </c>
      <c r="K41" s="18"/>
      <c r="L41" s="18"/>
      <c r="M41" s="18"/>
    </row>
    <row r="42" spans="1:13" ht="12.75" customHeight="1" x14ac:dyDescent="0.2">
      <c r="A42" s="52">
        <v>1952</v>
      </c>
      <c r="B42" s="53">
        <v>15.683888393042128</v>
      </c>
      <c r="C42" s="53">
        <v>0</v>
      </c>
      <c r="D42" s="53">
        <v>15.683888393042128</v>
      </c>
      <c r="E42" s="54">
        <v>0.90658314410648133</v>
      </c>
      <c r="F42" s="13"/>
      <c r="G42" s="52">
        <v>2000</v>
      </c>
      <c r="H42" s="53">
        <v>12.809614858498964</v>
      </c>
      <c r="I42" s="55">
        <v>0.37037037037037096</v>
      </c>
      <c r="J42" s="56">
        <v>0.74044016523115397</v>
      </c>
      <c r="K42" s="18"/>
      <c r="L42" s="18"/>
      <c r="M42" s="18"/>
    </row>
    <row r="43" spans="1:13" ht="12.75" customHeight="1" x14ac:dyDescent="0.2">
      <c r="A43" s="52">
        <v>1953</v>
      </c>
      <c r="B43" s="53">
        <v>10.977339514275572</v>
      </c>
      <c r="C43" s="53">
        <v>0</v>
      </c>
      <c r="D43" s="53">
        <v>10.977339514275572</v>
      </c>
      <c r="E43" s="54">
        <v>0.63452829562286539</v>
      </c>
      <c r="F43" s="13"/>
      <c r="G43" s="52">
        <v>1975</v>
      </c>
      <c r="H43" s="53">
        <v>12.297172342224426</v>
      </c>
      <c r="I43" s="55">
        <v>0.38271604938271669</v>
      </c>
      <c r="J43" s="56">
        <v>0.71081921053320385</v>
      </c>
      <c r="K43" s="18"/>
      <c r="L43" s="18"/>
      <c r="M43" s="18"/>
    </row>
    <row r="44" spans="1:13" ht="12.75" customHeight="1" x14ac:dyDescent="0.2">
      <c r="A44" s="52">
        <v>1954</v>
      </c>
      <c r="B44" s="53">
        <v>11.052933433261135</v>
      </c>
      <c r="C44" s="53">
        <v>0</v>
      </c>
      <c r="D44" s="53">
        <v>11.052933433261135</v>
      </c>
      <c r="E44" s="54">
        <v>0.63889788631567246</v>
      </c>
      <c r="F44" s="13"/>
      <c r="G44" s="52">
        <v>1927</v>
      </c>
      <c r="H44" s="53">
        <v>12.053317882667841</v>
      </c>
      <c r="I44" s="55">
        <v>0.39506172839506237</v>
      </c>
      <c r="J44" s="56">
        <v>0.69672357703282317</v>
      </c>
      <c r="K44" s="18"/>
      <c r="L44" s="18"/>
      <c r="M44" s="18"/>
    </row>
    <row r="45" spans="1:13" ht="12.75" customHeight="1" x14ac:dyDescent="0.2">
      <c r="A45" s="52">
        <v>1955</v>
      </c>
      <c r="B45" s="53">
        <v>7.2703899307437876</v>
      </c>
      <c r="C45" s="53">
        <v>0</v>
      </c>
      <c r="D45" s="53">
        <v>7.2703899307437876</v>
      </c>
      <c r="E45" s="54">
        <v>0.42025375322218422</v>
      </c>
      <c r="F45" s="13"/>
      <c r="G45" s="52">
        <v>1942</v>
      </c>
      <c r="H45" s="53">
        <v>12.040645307444063</v>
      </c>
      <c r="I45" s="55">
        <v>0.40740740740740805</v>
      </c>
      <c r="J45" s="56">
        <v>0.69599105823376084</v>
      </c>
      <c r="K45" s="18"/>
      <c r="L45" s="18"/>
      <c r="M45" s="18"/>
    </row>
    <row r="46" spans="1:13" ht="12.75" customHeight="1" x14ac:dyDescent="0.2">
      <c r="A46" s="52">
        <v>1956</v>
      </c>
      <c r="B46" s="53">
        <v>15.35641642402204</v>
      </c>
      <c r="C46" s="53">
        <v>0</v>
      </c>
      <c r="D46" s="53">
        <v>15.35641642402204</v>
      </c>
      <c r="E46" s="54">
        <v>0.88765412855618719</v>
      </c>
      <c r="F46" s="13"/>
      <c r="G46" s="52">
        <v>1971</v>
      </c>
      <c r="H46" s="53">
        <v>11.841983925796679</v>
      </c>
      <c r="I46" s="55">
        <v>0.41975308641975378</v>
      </c>
      <c r="J46" s="56">
        <v>0.68450774137553061</v>
      </c>
      <c r="K46" s="18"/>
      <c r="L46" s="18"/>
      <c r="M46" s="18"/>
    </row>
    <row r="47" spans="1:13" ht="12.75" customHeight="1" x14ac:dyDescent="0.2">
      <c r="A47" s="52">
        <v>1957</v>
      </c>
      <c r="B47" s="53">
        <v>9.5319400741462612</v>
      </c>
      <c r="C47" s="53">
        <v>0</v>
      </c>
      <c r="D47" s="53">
        <v>9.5319400741462612</v>
      </c>
      <c r="E47" s="54">
        <v>0.55097919503735615</v>
      </c>
      <c r="F47" s="13"/>
      <c r="G47" s="52">
        <v>1946</v>
      </c>
      <c r="H47" s="53">
        <v>11.764754579507464</v>
      </c>
      <c r="I47" s="55">
        <v>0.43209876543209946</v>
      </c>
      <c r="J47" s="56">
        <v>0.68004361731257013</v>
      </c>
      <c r="K47" s="18"/>
      <c r="L47" s="18"/>
      <c r="M47" s="18"/>
    </row>
    <row r="48" spans="1:13" ht="12.75" customHeight="1" x14ac:dyDescent="0.2">
      <c r="A48" s="52">
        <v>1958</v>
      </c>
      <c r="B48" s="53">
        <v>17.300000001143804</v>
      </c>
      <c r="C48" s="53">
        <v>0</v>
      </c>
      <c r="D48" s="53">
        <v>17.300000001143804</v>
      </c>
      <c r="E48" s="54">
        <v>1.0000000000661158</v>
      </c>
      <c r="F48" s="13"/>
      <c r="G48" s="52">
        <v>1935</v>
      </c>
      <c r="H48" s="53">
        <v>11.62965789506354</v>
      </c>
      <c r="I48" s="55">
        <v>0.4444444444444452</v>
      </c>
      <c r="J48" s="56">
        <v>0.6722345604082971</v>
      </c>
      <c r="K48" s="18"/>
      <c r="L48" s="18"/>
      <c r="M48" s="18"/>
    </row>
    <row r="49" spans="1:13" ht="12.75" customHeight="1" x14ac:dyDescent="0.2">
      <c r="A49" s="52">
        <v>1959</v>
      </c>
      <c r="B49" s="53">
        <v>9.5119709382658648</v>
      </c>
      <c r="C49" s="53">
        <v>0</v>
      </c>
      <c r="D49" s="53">
        <v>9.5119709382658648</v>
      </c>
      <c r="E49" s="54">
        <v>0.54982490972635056</v>
      </c>
      <c r="F49" s="13"/>
      <c r="G49" s="52">
        <v>1965</v>
      </c>
      <c r="H49" s="53">
        <v>11.493437021480831</v>
      </c>
      <c r="I49" s="55">
        <v>0.45679012345679088</v>
      </c>
      <c r="J49" s="56">
        <v>0.66436052147288038</v>
      </c>
      <c r="K49" s="18"/>
      <c r="L49" s="18"/>
      <c r="M49" s="18"/>
    </row>
    <row r="50" spans="1:13" ht="12.75" customHeight="1" x14ac:dyDescent="0.2">
      <c r="A50" s="52">
        <v>1960</v>
      </c>
      <c r="B50" s="53">
        <v>8.3873954575350815</v>
      </c>
      <c r="C50" s="53">
        <v>0</v>
      </c>
      <c r="D50" s="53">
        <v>8.3873954575350815</v>
      </c>
      <c r="E50" s="54">
        <v>0.48482054667832841</v>
      </c>
      <c r="F50" s="13"/>
      <c r="G50" s="52">
        <v>1963</v>
      </c>
      <c r="H50" s="53">
        <v>11.419149403810291</v>
      </c>
      <c r="I50" s="55">
        <v>0.46913580246913655</v>
      </c>
      <c r="J50" s="56">
        <v>0.66006643952660637</v>
      </c>
      <c r="K50" s="18"/>
      <c r="L50" s="18"/>
      <c r="M50" s="18"/>
    </row>
    <row r="51" spans="1:13" ht="12.75" customHeight="1" x14ac:dyDescent="0.2">
      <c r="A51" s="52">
        <v>1961</v>
      </c>
      <c r="B51" s="53">
        <v>7.2088227080118834</v>
      </c>
      <c r="C51" s="53">
        <v>0</v>
      </c>
      <c r="D51" s="53">
        <v>7.2088227080118834</v>
      </c>
      <c r="E51" s="54">
        <v>0.41669495422034009</v>
      </c>
      <c r="F51" s="13"/>
      <c r="G51" s="52">
        <v>1993</v>
      </c>
      <c r="H51" s="53">
        <v>11.38199926241278</v>
      </c>
      <c r="I51" s="55">
        <v>0.48148148148148229</v>
      </c>
      <c r="J51" s="56">
        <v>0.6579190325094092</v>
      </c>
      <c r="K51" s="18"/>
      <c r="L51" s="18"/>
      <c r="M51" s="18"/>
    </row>
    <row r="52" spans="1:13" ht="12.75" customHeight="1" x14ac:dyDescent="0.2">
      <c r="A52" s="52">
        <v>1962</v>
      </c>
      <c r="B52" s="53">
        <v>9.6904113936151148</v>
      </c>
      <c r="C52" s="53">
        <v>0</v>
      </c>
      <c r="D52" s="53">
        <v>9.6904113936151148</v>
      </c>
      <c r="E52" s="54">
        <v>0.56013938691416842</v>
      </c>
      <c r="F52" s="13"/>
      <c r="G52" s="52">
        <v>1940</v>
      </c>
      <c r="H52" s="53">
        <v>11.203064859059229</v>
      </c>
      <c r="I52" s="55">
        <v>0.49382716049382797</v>
      </c>
      <c r="J52" s="56">
        <v>0.64757600341382826</v>
      </c>
      <c r="K52" s="18"/>
      <c r="L52" s="18"/>
      <c r="M52" s="18"/>
    </row>
    <row r="53" spans="1:13" ht="12.75" customHeight="1" x14ac:dyDescent="0.2">
      <c r="A53" s="52">
        <v>1963</v>
      </c>
      <c r="B53" s="53">
        <v>11.419149403810291</v>
      </c>
      <c r="C53" s="53">
        <v>0</v>
      </c>
      <c r="D53" s="53">
        <v>11.419149403810291</v>
      </c>
      <c r="E53" s="54">
        <v>0.66006643952660637</v>
      </c>
      <c r="F53" s="13"/>
      <c r="G53" s="52">
        <v>2002</v>
      </c>
      <c r="H53" s="53">
        <v>11.082224597153207</v>
      </c>
      <c r="I53" s="55">
        <v>0.50617283950617364</v>
      </c>
      <c r="J53" s="56">
        <v>0.64059101717648592</v>
      </c>
      <c r="K53" s="18"/>
      <c r="L53" s="18"/>
      <c r="M53" s="18"/>
    </row>
    <row r="54" spans="1:13" ht="12.75" customHeight="1" x14ac:dyDescent="0.2">
      <c r="A54" s="52">
        <v>1964</v>
      </c>
      <c r="B54" s="53">
        <v>11.056563520400099</v>
      </c>
      <c r="C54" s="53">
        <v>0</v>
      </c>
      <c r="D54" s="53">
        <v>11.056563520400099</v>
      </c>
      <c r="E54" s="54">
        <v>0.63910771794220222</v>
      </c>
      <c r="F54" s="13"/>
      <c r="G54" s="52">
        <v>1964</v>
      </c>
      <c r="H54" s="53">
        <v>11.056563520400099</v>
      </c>
      <c r="I54" s="55">
        <v>0.51851851851851938</v>
      </c>
      <c r="J54" s="56">
        <v>0.63910771794220222</v>
      </c>
      <c r="K54" s="18"/>
      <c r="L54" s="18"/>
      <c r="M54" s="18"/>
    </row>
    <row r="55" spans="1:13" ht="12" customHeight="1" x14ac:dyDescent="0.2">
      <c r="A55" s="47">
        <v>1965</v>
      </c>
      <c r="B55" s="48">
        <v>11.493437021480831</v>
      </c>
      <c r="C55" s="48">
        <v>0</v>
      </c>
      <c r="D55" s="48">
        <v>11.493437021480831</v>
      </c>
      <c r="E55" s="49">
        <v>0.66436052147288038</v>
      </c>
      <c r="F55" s="13"/>
      <c r="G55" s="47">
        <v>1954</v>
      </c>
      <c r="H55" s="48">
        <v>11.052933433261135</v>
      </c>
      <c r="I55" s="50">
        <v>0.53086419753086511</v>
      </c>
      <c r="J55" s="51">
        <v>0.63889788631567246</v>
      </c>
      <c r="K55" s="18"/>
      <c r="L55" s="18"/>
      <c r="M55" s="18"/>
    </row>
    <row r="56" spans="1:13" ht="12" customHeight="1" x14ac:dyDescent="0.2">
      <c r="A56" s="52">
        <v>1966</v>
      </c>
      <c r="B56" s="53">
        <v>10.949605265172995</v>
      </c>
      <c r="C56" s="53">
        <v>0</v>
      </c>
      <c r="D56" s="53">
        <v>10.949605265172995</v>
      </c>
      <c r="E56" s="54">
        <v>0.63292515983658926</v>
      </c>
      <c r="F56" s="13"/>
      <c r="G56" s="52">
        <v>1989</v>
      </c>
      <c r="H56" s="53">
        <v>10.987085641867479</v>
      </c>
      <c r="I56" s="55">
        <v>0.54320987654321073</v>
      </c>
      <c r="J56" s="56">
        <v>0.63509165559927616</v>
      </c>
      <c r="K56" s="18"/>
      <c r="L56" s="18"/>
      <c r="M56" s="18"/>
    </row>
    <row r="57" spans="1:13" ht="12" customHeight="1" x14ac:dyDescent="0.2">
      <c r="A57" s="52">
        <v>1967</v>
      </c>
      <c r="B57" s="53">
        <v>17.3000000011438</v>
      </c>
      <c r="C57" s="53">
        <v>0</v>
      </c>
      <c r="D57" s="53">
        <v>17.3000000011438</v>
      </c>
      <c r="E57" s="54">
        <v>1.0000000000661156</v>
      </c>
      <c r="F57" s="13"/>
      <c r="G57" s="52">
        <v>1953</v>
      </c>
      <c r="H57" s="53">
        <v>10.977339514275572</v>
      </c>
      <c r="I57" s="55">
        <v>0.55555555555555647</v>
      </c>
      <c r="J57" s="56">
        <v>0.63452829562286539</v>
      </c>
      <c r="K57" s="18"/>
      <c r="L57" s="18"/>
      <c r="M57" s="18"/>
    </row>
    <row r="58" spans="1:13" ht="12" customHeight="1" x14ac:dyDescent="0.2">
      <c r="A58" s="52">
        <v>1968</v>
      </c>
      <c r="B58" s="53">
        <v>9.2663993416656023</v>
      </c>
      <c r="C58" s="53">
        <v>0</v>
      </c>
      <c r="D58" s="53">
        <v>9.2663993416656023</v>
      </c>
      <c r="E58" s="54">
        <v>0.53563001974945679</v>
      </c>
      <c r="F58" s="13"/>
      <c r="G58" s="52">
        <v>1923</v>
      </c>
      <c r="H58" s="53">
        <v>10.970656592349602</v>
      </c>
      <c r="I58" s="55">
        <v>0.5679012345679022</v>
      </c>
      <c r="J58" s="56">
        <v>0.6341419995577805</v>
      </c>
      <c r="K58" s="18"/>
      <c r="L58" s="18"/>
      <c r="M58" s="18"/>
    </row>
    <row r="59" spans="1:13" ht="12" customHeight="1" x14ac:dyDescent="0.2">
      <c r="A59" s="52">
        <v>1969</v>
      </c>
      <c r="B59" s="53">
        <v>17.300000001143804</v>
      </c>
      <c r="C59" s="53">
        <v>0</v>
      </c>
      <c r="D59" s="53">
        <v>17.300000001143804</v>
      </c>
      <c r="E59" s="54">
        <v>1.0000000000661158</v>
      </c>
      <c r="F59" s="13"/>
      <c r="G59" s="52">
        <v>1966</v>
      </c>
      <c r="H59" s="53">
        <v>10.949605265172995</v>
      </c>
      <c r="I59" s="55">
        <v>0.58024691358024783</v>
      </c>
      <c r="J59" s="56">
        <v>0.63292515983658926</v>
      </c>
      <c r="K59" s="18"/>
      <c r="L59" s="18"/>
      <c r="M59" s="18"/>
    </row>
    <row r="60" spans="1:13" ht="12" customHeight="1" x14ac:dyDescent="0.2">
      <c r="A60" s="52">
        <v>1970</v>
      </c>
      <c r="B60" s="53">
        <v>13.110891520700978</v>
      </c>
      <c r="C60" s="53">
        <v>0</v>
      </c>
      <c r="D60" s="53">
        <v>13.110891520700978</v>
      </c>
      <c r="E60" s="54">
        <v>0.75785500119658833</v>
      </c>
      <c r="F60" s="13"/>
      <c r="G60" s="52">
        <v>1950</v>
      </c>
      <c r="H60" s="53">
        <v>10.485508905275619</v>
      </c>
      <c r="I60" s="55">
        <v>0.59259259259259356</v>
      </c>
      <c r="J60" s="56">
        <v>0.60609878065176992</v>
      </c>
      <c r="K60" s="18"/>
      <c r="L60" s="18"/>
      <c r="M60" s="18"/>
    </row>
    <row r="61" spans="1:13" ht="12" customHeight="1" x14ac:dyDescent="0.2">
      <c r="A61" s="52">
        <v>1971</v>
      </c>
      <c r="B61" s="53">
        <v>11.841983925796679</v>
      </c>
      <c r="C61" s="53">
        <v>0</v>
      </c>
      <c r="D61" s="53">
        <v>11.841983925796679</v>
      </c>
      <c r="E61" s="54">
        <v>0.68450774137553061</v>
      </c>
      <c r="F61" s="13"/>
      <c r="G61" s="52">
        <v>1962</v>
      </c>
      <c r="H61" s="53">
        <v>9.6904113936151148</v>
      </c>
      <c r="I61" s="55">
        <v>0.60493827160493929</v>
      </c>
      <c r="J61" s="56">
        <v>0.56013938691416842</v>
      </c>
      <c r="K61" s="18"/>
      <c r="L61" s="18"/>
      <c r="M61" s="18"/>
    </row>
    <row r="62" spans="1:13" ht="12" customHeight="1" x14ac:dyDescent="0.2">
      <c r="A62" s="52">
        <v>1972</v>
      </c>
      <c r="B62" s="53">
        <v>8.9218734674789744</v>
      </c>
      <c r="C62" s="53">
        <v>0</v>
      </c>
      <c r="D62" s="53">
        <v>8.9218734674789744</v>
      </c>
      <c r="E62" s="54">
        <v>0.51571522933404479</v>
      </c>
      <c r="F62" s="13"/>
      <c r="G62" s="52">
        <v>1981</v>
      </c>
      <c r="H62" s="53">
        <v>9.6464518791392653</v>
      </c>
      <c r="I62" s="55">
        <v>0.61728395061728492</v>
      </c>
      <c r="J62" s="56">
        <v>0.55759837451672056</v>
      </c>
      <c r="K62" s="18"/>
      <c r="L62" s="18"/>
      <c r="M62" s="18"/>
    </row>
    <row r="63" spans="1:13" ht="12" customHeight="1" x14ac:dyDescent="0.2">
      <c r="A63" s="52">
        <v>1973</v>
      </c>
      <c r="B63" s="53">
        <v>13.542450025885222</v>
      </c>
      <c r="C63" s="53">
        <v>0</v>
      </c>
      <c r="D63" s="53">
        <v>13.542450025885222</v>
      </c>
      <c r="E63" s="54">
        <v>0.78280057953093762</v>
      </c>
      <c r="F63" s="13"/>
      <c r="G63" s="52">
        <v>1957</v>
      </c>
      <c r="H63" s="53">
        <v>9.5319400741462612</v>
      </c>
      <c r="I63" s="55">
        <v>0.62962962962963065</v>
      </c>
      <c r="J63" s="56">
        <v>0.55097919503735615</v>
      </c>
      <c r="K63" s="18"/>
      <c r="L63" s="18"/>
      <c r="M63" s="18"/>
    </row>
    <row r="64" spans="1:13" ht="12" customHeight="1" x14ac:dyDescent="0.2">
      <c r="A64" s="52">
        <v>1974</v>
      </c>
      <c r="B64" s="53">
        <v>14.71882510312825</v>
      </c>
      <c r="C64" s="53">
        <v>0</v>
      </c>
      <c r="D64" s="53">
        <v>14.71882510312825</v>
      </c>
      <c r="E64" s="54">
        <v>0.85079913890914738</v>
      </c>
      <c r="F64" s="13"/>
      <c r="G64" s="52">
        <v>1959</v>
      </c>
      <c r="H64" s="53">
        <v>9.5119709382658648</v>
      </c>
      <c r="I64" s="55">
        <v>0.64197530864197638</v>
      </c>
      <c r="J64" s="56">
        <v>0.54982490972635056</v>
      </c>
      <c r="K64" s="18"/>
      <c r="L64" s="18"/>
      <c r="M64" s="18"/>
    </row>
    <row r="65" spans="1:13" ht="12" customHeight="1" x14ac:dyDescent="0.2">
      <c r="A65" s="52">
        <v>1975</v>
      </c>
      <c r="B65" s="53">
        <v>12.297172342224426</v>
      </c>
      <c r="C65" s="53">
        <v>0</v>
      </c>
      <c r="D65" s="53">
        <v>12.297172342224426</v>
      </c>
      <c r="E65" s="54">
        <v>0.71081921053320385</v>
      </c>
      <c r="F65" s="13"/>
      <c r="G65" s="52">
        <v>1947</v>
      </c>
      <c r="H65" s="53">
        <v>9.4364316602541418</v>
      </c>
      <c r="I65" s="55">
        <v>0.65432098765432201</v>
      </c>
      <c r="J65" s="56">
        <v>0.54545847747133769</v>
      </c>
      <c r="K65" s="18"/>
      <c r="L65" s="18"/>
      <c r="M65" s="18"/>
    </row>
    <row r="66" spans="1:13" ht="12" customHeight="1" x14ac:dyDescent="0.2">
      <c r="A66" s="52">
        <v>1976</v>
      </c>
      <c r="B66" s="53">
        <v>7.2194074741419989</v>
      </c>
      <c r="C66" s="53">
        <v>0</v>
      </c>
      <c r="D66" s="53">
        <v>7.2194074741419989</v>
      </c>
      <c r="E66" s="54">
        <v>0.41730679041283231</v>
      </c>
      <c r="F66" s="13"/>
      <c r="G66" s="52">
        <v>1939</v>
      </c>
      <c r="H66" s="53">
        <v>9.3583742269174142</v>
      </c>
      <c r="I66" s="55">
        <v>0.66666666666666774</v>
      </c>
      <c r="J66" s="56">
        <v>0.54094648710505278</v>
      </c>
      <c r="K66" s="18"/>
      <c r="L66" s="18"/>
      <c r="M66" s="18"/>
    </row>
    <row r="67" spans="1:13" ht="12" customHeight="1" x14ac:dyDescent="0.2">
      <c r="A67" s="52">
        <v>1977</v>
      </c>
      <c r="B67" s="53">
        <v>1.8433861003789929</v>
      </c>
      <c r="C67" s="53">
        <v>0</v>
      </c>
      <c r="D67" s="53">
        <v>1.8433861003789929</v>
      </c>
      <c r="E67" s="54">
        <v>0.1065541098484967</v>
      </c>
      <c r="F67" s="13"/>
      <c r="G67" s="52">
        <v>1968</v>
      </c>
      <c r="H67" s="53">
        <v>9.2663993416656023</v>
      </c>
      <c r="I67" s="55">
        <v>0.67901234567901347</v>
      </c>
      <c r="J67" s="56">
        <v>0.53563001974945679</v>
      </c>
      <c r="K67" s="18"/>
      <c r="L67" s="18"/>
      <c r="M67" s="18"/>
    </row>
    <row r="68" spans="1:13" ht="12" customHeight="1" x14ac:dyDescent="0.2">
      <c r="A68" s="52">
        <v>1978</v>
      </c>
      <c r="B68" s="53">
        <v>13.99164734306361</v>
      </c>
      <c r="C68" s="53">
        <v>0</v>
      </c>
      <c r="D68" s="53">
        <v>13.99164734306361</v>
      </c>
      <c r="E68" s="54">
        <v>0.80876574237361909</v>
      </c>
      <c r="F68" s="13"/>
      <c r="G68" s="52">
        <v>1948</v>
      </c>
      <c r="H68" s="53">
        <v>8.9456319310063073</v>
      </c>
      <c r="I68" s="55">
        <v>0.6913580246913591</v>
      </c>
      <c r="J68" s="56">
        <v>0.5170885509252201</v>
      </c>
      <c r="K68" s="18"/>
      <c r="L68" s="18"/>
      <c r="M68" s="18"/>
    </row>
    <row r="69" spans="1:13" ht="12" customHeight="1" x14ac:dyDescent="0.2">
      <c r="A69" s="52">
        <v>1979</v>
      </c>
      <c r="B69" s="53">
        <v>12.836614241426105</v>
      </c>
      <c r="C69" s="53">
        <v>0</v>
      </c>
      <c r="D69" s="53">
        <v>12.836614241426105</v>
      </c>
      <c r="E69" s="54">
        <v>0.7420008232038211</v>
      </c>
      <c r="F69" s="13"/>
      <c r="G69" s="52">
        <v>1926</v>
      </c>
      <c r="H69" s="53">
        <v>8.9235184026997434</v>
      </c>
      <c r="I69" s="55">
        <v>0.70370370370370483</v>
      </c>
      <c r="J69" s="56">
        <v>0.5158103122947828</v>
      </c>
      <c r="K69" s="18"/>
      <c r="L69" s="18"/>
      <c r="M69" s="18"/>
    </row>
    <row r="70" spans="1:13" ht="12" customHeight="1" x14ac:dyDescent="0.2">
      <c r="A70" s="52">
        <v>1980</v>
      </c>
      <c r="B70" s="53">
        <v>17.300000001143804</v>
      </c>
      <c r="C70" s="53">
        <v>0</v>
      </c>
      <c r="D70" s="53">
        <v>17.300000001143804</v>
      </c>
      <c r="E70" s="54">
        <v>1.0000000000661158</v>
      </c>
      <c r="F70" s="13"/>
      <c r="G70" s="52">
        <v>1972</v>
      </c>
      <c r="H70" s="53">
        <v>8.9218734674789744</v>
      </c>
      <c r="I70" s="55">
        <v>0.71604938271605056</v>
      </c>
      <c r="J70" s="56">
        <v>0.51571522933404479</v>
      </c>
      <c r="K70" s="18"/>
      <c r="L70" s="18"/>
      <c r="M70" s="18"/>
    </row>
    <row r="71" spans="1:13" ht="12" customHeight="1" x14ac:dyDescent="0.2">
      <c r="A71" s="52">
        <v>1981</v>
      </c>
      <c r="B71" s="53">
        <v>9.6464518791392653</v>
      </c>
      <c r="C71" s="53">
        <v>0</v>
      </c>
      <c r="D71" s="53">
        <v>9.6464518791392653</v>
      </c>
      <c r="E71" s="54">
        <v>0.55759837451672056</v>
      </c>
      <c r="F71" s="13"/>
      <c r="G71" s="52">
        <v>1960</v>
      </c>
      <c r="H71" s="53">
        <v>8.3873954575350815</v>
      </c>
      <c r="I71" s="55">
        <v>0.7283950617283963</v>
      </c>
      <c r="J71" s="56">
        <v>0.48482054667832841</v>
      </c>
      <c r="K71" s="18"/>
      <c r="L71" s="18"/>
      <c r="M71" s="18"/>
    </row>
    <row r="72" spans="1:13" ht="12" customHeight="1" x14ac:dyDescent="0.2">
      <c r="A72" s="52">
        <v>1982</v>
      </c>
      <c r="B72" s="53">
        <v>17.300000001143804</v>
      </c>
      <c r="C72" s="53">
        <v>0</v>
      </c>
      <c r="D72" s="53">
        <v>17.300000001143804</v>
      </c>
      <c r="E72" s="54">
        <v>1.0000000000661158</v>
      </c>
      <c r="F72" s="13"/>
      <c r="G72" s="52">
        <v>1994</v>
      </c>
      <c r="H72" s="53">
        <v>7.9214171933728768</v>
      </c>
      <c r="I72" s="55">
        <v>0.74074074074074192</v>
      </c>
      <c r="J72" s="56">
        <v>0.45788538690016628</v>
      </c>
      <c r="K72" s="18"/>
      <c r="L72" s="18"/>
      <c r="M72" s="18"/>
    </row>
    <row r="73" spans="1:13" ht="12" customHeight="1" x14ac:dyDescent="0.2">
      <c r="A73" s="52">
        <v>1983</v>
      </c>
      <c r="B73" s="53">
        <v>17.300000001143804</v>
      </c>
      <c r="C73" s="53">
        <v>0</v>
      </c>
      <c r="D73" s="53">
        <v>17.300000001143804</v>
      </c>
      <c r="E73" s="54">
        <v>1.0000000000661158</v>
      </c>
      <c r="F73" s="13"/>
      <c r="G73" s="52">
        <v>1933</v>
      </c>
      <c r="H73" s="53">
        <v>7.3414302487242065</v>
      </c>
      <c r="I73" s="55">
        <v>0.75308641975308765</v>
      </c>
      <c r="J73" s="56">
        <v>0.42436012998405814</v>
      </c>
      <c r="K73" s="18"/>
      <c r="L73" s="18"/>
      <c r="M73" s="18"/>
    </row>
    <row r="74" spans="1:13" ht="12" customHeight="1" x14ac:dyDescent="0.2">
      <c r="A74" s="52">
        <v>1984</v>
      </c>
      <c r="B74" s="53">
        <v>13.602921230794255</v>
      </c>
      <c r="C74" s="53">
        <v>0</v>
      </c>
      <c r="D74" s="53">
        <v>13.602921230794255</v>
      </c>
      <c r="E74" s="54">
        <v>0.78629602490140205</v>
      </c>
      <c r="F74" s="13"/>
      <c r="G74" s="52">
        <v>1944</v>
      </c>
      <c r="H74" s="53">
        <v>7.2965132614478341</v>
      </c>
      <c r="I74" s="55">
        <v>0.76543209876543339</v>
      </c>
      <c r="J74" s="56">
        <v>0.42176377233802509</v>
      </c>
      <c r="K74" s="18"/>
      <c r="L74" s="18"/>
      <c r="M74" s="18"/>
    </row>
    <row r="75" spans="1:13" ht="12" customHeight="1" x14ac:dyDescent="0.2">
      <c r="A75" s="52">
        <v>1985</v>
      </c>
      <c r="B75" s="53">
        <v>12.95283920419728</v>
      </c>
      <c r="C75" s="53">
        <v>0</v>
      </c>
      <c r="D75" s="53">
        <v>12.95283920419728</v>
      </c>
      <c r="E75" s="54">
        <v>0.7487190291443514</v>
      </c>
      <c r="F75" s="13"/>
      <c r="G75" s="52">
        <v>1955</v>
      </c>
      <c r="H75" s="53">
        <v>7.2703899307437876</v>
      </c>
      <c r="I75" s="55">
        <v>0.77777777777777901</v>
      </c>
      <c r="J75" s="56">
        <v>0.42025375322218422</v>
      </c>
      <c r="K75" s="18"/>
      <c r="L75" s="18"/>
      <c r="M75" s="18"/>
    </row>
    <row r="76" spans="1:13" ht="12" customHeight="1" x14ac:dyDescent="0.2">
      <c r="A76" s="52">
        <v>1986</v>
      </c>
      <c r="B76" s="53">
        <v>15.397950055443625</v>
      </c>
      <c r="C76" s="53">
        <v>0</v>
      </c>
      <c r="D76" s="53">
        <v>15.397950055443625</v>
      </c>
      <c r="E76" s="54">
        <v>0.89005491649963142</v>
      </c>
      <c r="F76" s="13"/>
      <c r="G76" s="52">
        <v>1976</v>
      </c>
      <c r="H76" s="53">
        <v>7.2194074741419989</v>
      </c>
      <c r="I76" s="55">
        <v>0.79012345679012475</v>
      </c>
      <c r="J76" s="56">
        <v>0.41730679041283231</v>
      </c>
      <c r="K76" s="18"/>
      <c r="L76" s="18"/>
      <c r="M76" s="18"/>
    </row>
    <row r="77" spans="1:13" ht="12" customHeight="1" x14ac:dyDescent="0.2">
      <c r="A77" s="52">
        <v>1987</v>
      </c>
      <c r="B77" s="53">
        <v>3.7093098803443465</v>
      </c>
      <c r="C77" s="53">
        <v>0</v>
      </c>
      <c r="D77" s="53">
        <v>3.7093098803443465</v>
      </c>
      <c r="E77" s="54">
        <v>0.21441097574244777</v>
      </c>
      <c r="F77" s="13"/>
      <c r="G77" s="52">
        <v>1961</v>
      </c>
      <c r="H77" s="53">
        <v>7.2088227080118834</v>
      </c>
      <c r="I77" s="55">
        <v>0.80246913580247048</v>
      </c>
      <c r="J77" s="56">
        <v>0.41669495422034009</v>
      </c>
      <c r="K77" s="18"/>
      <c r="L77" s="18"/>
      <c r="M77" s="18"/>
    </row>
    <row r="78" spans="1:13" ht="12" customHeight="1" x14ac:dyDescent="0.2">
      <c r="A78" s="52">
        <v>1988</v>
      </c>
      <c r="B78" s="53">
        <v>3.7103250791607816</v>
      </c>
      <c r="C78" s="53">
        <v>0</v>
      </c>
      <c r="D78" s="53">
        <v>3.7103250791607816</v>
      </c>
      <c r="E78" s="54">
        <v>0.21446965775495846</v>
      </c>
      <c r="F78" s="13"/>
      <c r="G78" s="52">
        <v>1925</v>
      </c>
      <c r="H78" s="53">
        <v>7.1167161245327959</v>
      </c>
      <c r="I78" s="55">
        <v>0.8148148148148161</v>
      </c>
      <c r="J78" s="56">
        <v>0.4113708742504506</v>
      </c>
      <c r="K78" s="18"/>
      <c r="L78" s="18"/>
      <c r="M78" s="18"/>
    </row>
    <row r="79" spans="1:13" ht="12" customHeight="1" x14ac:dyDescent="0.2">
      <c r="A79" s="52">
        <v>1989</v>
      </c>
      <c r="B79" s="53">
        <v>10.987085641867479</v>
      </c>
      <c r="C79" s="53">
        <v>0</v>
      </c>
      <c r="D79" s="53">
        <v>10.987085641867479</v>
      </c>
      <c r="E79" s="54">
        <v>0.63509165559927616</v>
      </c>
      <c r="F79" s="13"/>
      <c r="G79" s="52">
        <v>1949</v>
      </c>
      <c r="H79" s="53">
        <v>6.6380005946149501</v>
      </c>
      <c r="I79" s="55">
        <v>0.82716049382716184</v>
      </c>
      <c r="J79" s="56">
        <v>0.38369945633612429</v>
      </c>
      <c r="K79" s="18"/>
      <c r="L79" s="18"/>
      <c r="M79" s="18"/>
    </row>
    <row r="80" spans="1:13" ht="12" customHeight="1" x14ac:dyDescent="0.2">
      <c r="A80" s="52">
        <v>1990</v>
      </c>
      <c r="B80" s="53">
        <v>4.1572714680051082</v>
      </c>
      <c r="C80" s="53">
        <v>0</v>
      </c>
      <c r="D80" s="53">
        <v>4.1572714680051082</v>
      </c>
      <c r="E80" s="54">
        <v>0.24030470913324323</v>
      </c>
      <c r="F80" s="13"/>
      <c r="G80" s="52">
        <v>2003</v>
      </c>
      <c r="H80" s="53">
        <v>6.5452169884531362</v>
      </c>
      <c r="I80" s="55">
        <v>0.83950617283950757</v>
      </c>
      <c r="J80" s="56">
        <v>0.37833624210711769</v>
      </c>
      <c r="K80" s="18"/>
      <c r="L80" s="18"/>
      <c r="M80" s="18"/>
    </row>
    <row r="81" spans="1:13" ht="12" customHeight="1" x14ac:dyDescent="0.2">
      <c r="A81" s="52">
        <v>1991</v>
      </c>
      <c r="B81" s="53">
        <v>2.5995771204651099</v>
      </c>
      <c r="C81" s="53">
        <v>0</v>
      </c>
      <c r="D81" s="53">
        <v>2.5995771204651099</v>
      </c>
      <c r="E81" s="54">
        <v>0.15026457343728958</v>
      </c>
      <c r="F81" s="13"/>
      <c r="G81" s="52">
        <v>1930</v>
      </c>
      <c r="H81" s="53">
        <v>6.3791523866777622</v>
      </c>
      <c r="I81" s="55">
        <v>0.85185185185185319</v>
      </c>
      <c r="J81" s="56">
        <v>0.36873713217790532</v>
      </c>
      <c r="K81" s="18"/>
      <c r="L81" s="18"/>
      <c r="M81" s="18"/>
    </row>
    <row r="82" spans="1:13" ht="12" customHeight="1" x14ac:dyDescent="0.2">
      <c r="A82" s="52">
        <v>1992</v>
      </c>
      <c r="B82" s="53">
        <v>4.154159213335646</v>
      </c>
      <c r="C82" s="53">
        <v>0</v>
      </c>
      <c r="D82" s="53">
        <v>4.154159213335646</v>
      </c>
      <c r="E82" s="54">
        <v>0.2401248100194015</v>
      </c>
      <c r="F82" s="13"/>
      <c r="G82" s="52">
        <v>1931</v>
      </c>
      <c r="H82" s="53">
        <v>5.7285428926537874</v>
      </c>
      <c r="I82" s="55">
        <v>0.86419753086419893</v>
      </c>
      <c r="J82" s="56">
        <v>0.33112964697420733</v>
      </c>
      <c r="K82" s="18"/>
      <c r="L82" s="18"/>
      <c r="M82" s="18"/>
    </row>
    <row r="83" spans="1:13" ht="12" customHeight="1" x14ac:dyDescent="0.2">
      <c r="A83" s="52">
        <v>1993</v>
      </c>
      <c r="B83" s="53">
        <v>11.38199926241278</v>
      </c>
      <c r="C83" s="53">
        <v>0</v>
      </c>
      <c r="D83" s="53">
        <v>11.38199926241278</v>
      </c>
      <c r="E83" s="54">
        <v>0.6579190325094092</v>
      </c>
      <c r="F83" s="13"/>
      <c r="G83" s="52">
        <v>1932</v>
      </c>
      <c r="H83" s="53">
        <v>5.5751029610975076</v>
      </c>
      <c r="I83" s="55">
        <v>0.87654320987654466</v>
      </c>
      <c r="J83" s="56">
        <v>0.32226028676864205</v>
      </c>
      <c r="K83" s="18"/>
      <c r="L83" s="18"/>
      <c r="M83" s="18"/>
    </row>
    <row r="84" spans="1:13" ht="12" customHeight="1" x14ac:dyDescent="0.2">
      <c r="A84" s="52">
        <v>1994</v>
      </c>
      <c r="B84" s="53">
        <v>7.9214171933728768</v>
      </c>
      <c r="C84" s="53">
        <v>0</v>
      </c>
      <c r="D84" s="53">
        <v>7.9214171933728768</v>
      </c>
      <c r="E84" s="54">
        <v>0.45788538690016628</v>
      </c>
      <c r="F84" s="13"/>
      <c r="G84" s="52">
        <v>2001</v>
      </c>
      <c r="H84" s="53">
        <v>5.4185920218254049</v>
      </c>
      <c r="I84" s="55">
        <v>0.88888888888889039</v>
      </c>
      <c r="J84" s="56">
        <v>0.31321341166620836</v>
      </c>
      <c r="K84" s="18"/>
      <c r="L84" s="18"/>
      <c r="M84" s="18"/>
    </row>
    <row r="85" spans="1:13" ht="12" customHeight="1" x14ac:dyDescent="0.2">
      <c r="A85" s="52">
        <v>1995</v>
      </c>
      <c r="B85" s="53">
        <v>15.724880458463835</v>
      </c>
      <c r="C85" s="53">
        <v>0</v>
      </c>
      <c r="D85" s="53">
        <v>15.724880458463835</v>
      </c>
      <c r="E85" s="54">
        <v>0.90895262765686902</v>
      </c>
      <c r="F85" s="13"/>
      <c r="G85" s="52">
        <v>1934</v>
      </c>
      <c r="H85" s="53">
        <v>4.5444149266475451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" customHeight="1" x14ac:dyDescent="0.2">
      <c r="A86" s="52">
        <v>1996</v>
      </c>
      <c r="B86" s="53">
        <v>13.318050294408666</v>
      </c>
      <c r="C86" s="53">
        <v>0</v>
      </c>
      <c r="D86" s="53">
        <v>13.318050294408666</v>
      </c>
      <c r="E86" s="54">
        <v>0.76982949678662804</v>
      </c>
      <c r="F86" s="13"/>
      <c r="G86" s="52">
        <v>1990</v>
      </c>
      <c r="H86" s="53">
        <v>4.1572714680051082</v>
      </c>
      <c r="I86" s="55">
        <v>0.91358024691358175</v>
      </c>
      <c r="J86" s="56">
        <v>0.24030470913324323</v>
      </c>
      <c r="K86" s="18"/>
      <c r="L86" s="18"/>
      <c r="M86" s="18"/>
    </row>
    <row r="87" spans="1:13" ht="12" customHeight="1" x14ac:dyDescent="0.2">
      <c r="A87" s="52">
        <v>1997</v>
      </c>
      <c r="B87" s="53">
        <v>14.652248763568112</v>
      </c>
      <c r="C87" s="53">
        <v>0</v>
      </c>
      <c r="D87" s="53">
        <v>14.652248763568112</v>
      </c>
      <c r="E87" s="54">
        <v>0.84695079558197173</v>
      </c>
      <c r="F87" s="13"/>
      <c r="G87" s="52">
        <v>1992</v>
      </c>
      <c r="H87" s="53">
        <v>4.154159213335646</v>
      </c>
      <c r="I87" s="55">
        <v>0.92592592592592748</v>
      </c>
      <c r="J87" s="56">
        <v>0.2401248100194015</v>
      </c>
      <c r="K87" s="18"/>
      <c r="L87" s="18"/>
      <c r="M87" s="18"/>
    </row>
    <row r="88" spans="1:13" ht="12" customHeight="1" x14ac:dyDescent="0.2">
      <c r="A88" s="52">
        <v>1998</v>
      </c>
      <c r="B88" s="53">
        <v>15.206899533408457</v>
      </c>
      <c r="C88" s="53">
        <v>0</v>
      </c>
      <c r="D88" s="53">
        <v>15.206899533408457</v>
      </c>
      <c r="E88" s="54">
        <v>0.8790115337230322</v>
      </c>
      <c r="F88" s="13"/>
      <c r="G88" s="52">
        <v>1924</v>
      </c>
      <c r="H88" s="53">
        <v>4.1066793250202629</v>
      </c>
      <c r="I88" s="55">
        <v>0.93827160493827311</v>
      </c>
      <c r="J88" s="56">
        <v>0.23738030780463945</v>
      </c>
      <c r="K88" s="18"/>
      <c r="L88" s="18"/>
      <c r="M88" s="18"/>
    </row>
    <row r="89" spans="1:13" ht="12" customHeight="1" x14ac:dyDescent="0.2">
      <c r="A89" s="52">
        <v>1999</v>
      </c>
      <c r="B89" s="53">
        <v>13.239705407666811</v>
      </c>
      <c r="C89" s="53">
        <v>0</v>
      </c>
      <c r="D89" s="53">
        <v>13.239705407666811</v>
      </c>
      <c r="E89" s="54">
        <v>0.76530089061657869</v>
      </c>
      <c r="F89" s="13"/>
      <c r="G89" s="52">
        <v>1929</v>
      </c>
      <c r="H89" s="53">
        <v>4.0102372781588951</v>
      </c>
      <c r="I89" s="55">
        <v>0.95061728395061884</v>
      </c>
      <c r="J89" s="56">
        <v>0.23180562301496502</v>
      </c>
      <c r="K89" s="18"/>
      <c r="L89" s="18"/>
      <c r="M89" s="18"/>
    </row>
    <row r="90" spans="1:13" ht="12" customHeight="1" x14ac:dyDescent="0.2">
      <c r="A90" s="52">
        <v>2000</v>
      </c>
      <c r="B90" s="53">
        <v>12.809614858498964</v>
      </c>
      <c r="C90" s="53">
        <v>0</v>
      </c>
      <c r="D90" s="53">
        <v>12.809614858498964</v>
      </c>
      <c r="E90" s="54">
        <v>0.74044016523115397</v>
      </c>
      <c r="F90" s="13"/>
      <c r="G90" s="52">
        <v>1988</v>
      </c>
      <c r="H90" s="53">
        <v>3.7103250791607816</v>
      </c>
      <c r="I90" s="55">
        <v>0.96296296296296457</v>
      </c>
      <c r="J90" s="56">
        <v>0.21446965775495846</v>
      </c>
      <c r="K90" s="18"/>
      <c r="L90" s="18"/>
      <c r="M90" s="18"/>
    </row>
    <row r="91" spans="1:13" ht="12" customHeight="1" x14ac:dyDescent="0.2">
      <c r="A91" s="52">
        <v>2001</v>
      </c>
      <c r="B91" s="53">
        <v>5.4185920218254049</v>
      </c>
      <c r="C91" s="53">
        <v>0</v>
      </c>
      <c r="D91" s="53">
        <v>5.4185920218254049</v>
      </c>
      <c r="E91" s="54">
        <v>0.31321341166620836</v>
      </c>
      <c r="F91" s="13"/>
      <c r="G91" s="52">
        <v>1987</v>
      </c>
      <c r="H91" s="53">
        <v>3.7093098803443465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" customHeight="1" x14ac:dyDescent="0.2">
      <c r="A92" s="52">
        <v>2002</v>
      </c>
      <c r="B92" s="53">
        <v>11.082224597153207</v>
      </c>
      <c r="C92" s="53">
        <v>0</v>
      </c>
      <c r="D92" s="53">
        <v>11.082224597153207</v>
      </c>
      <c r="E92" s="54">
        <v>0.64059101717648592</v>
      </c>
      <c r="F92" s="13"/>
      <c r="G92" s="52">
        <v>1991</v>
      </c>
      <c r="H92" s="53">
        <v>2.5995771204651099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6.5452169884531362</v>
      </c>
      <c r="C93" s="58">
        <v>0</v>
      </c>
      <c r="D93" s="58">
        <v>6.5452169884531362</v>
      </c>
      <c r="E93" s="59">
        <v>0.37833624210711769</v>
      </c>
      <c r="F93" s="29"/>
      <c r="G93" s="57">
        <v>1977</v>
      </c>
      <c r="H93" s="58">
        <v>1.8433861003789929</v>
      </c>
      <c r="I93" s="60">
        <v>1.0000000000000016</v>
      </c>
      <c r="J93" s="61">
        <v>0.1065541098484967</v>
      </c>
      <c r="K93" s="18"/>
      <c r="L93" s="18"/>
      <c r="M93" s="18"/>
    </row>
    <row r="94" spans="1:13" ht="12" customHeight="1" x14ac:dyDescent="0.2">
      <c r="A94" s="62" t="s">
        <v>11</v>
      </c>
      <c r="B94" s="63">
        <v>10.774260657419934</v>
      </c>
      <c r="C94" s="63">
        <v>0</v>
      </c>
      <c r="D94" s="63">
        <v>10.774260657419934</v>
      </c>
      <c r="E94" s="64">
        <v>0.62278963337687487</v>
      </c>
      <c r="F94" s="36"/>
      <c r="G94" s="62"/>
      <c r="H94" s="63">
        <v>10.774260657419942</v>
      </c>
      <c r="I94" s="63"/>
      <c r="J94" s="64">
        <v>0.62278963337687487</v>
      </c>
      <c r="K94" s="39"/>
      <c r="L94" s="39"/>
      <c r="M94" s="39"/>
    </row>
    <row r="95" spans="1:13" ht="12" customHeight="1" x14ac:dyDescent="0.2">
      <c r="A95" s="65" t="s">
        <v>12</v>
      </c>
      <c r="B95" s="66">
        <v>17.300000001143804</v>
      </c>
      <c r="C95" s="66">
        <v>0</v>
      </c>
      <c r="D95" s="66">
        <v>17.300000001143804</v>
      </c>
      <c r="E95" s="67">
        <v>1.0000000000661158</v>
      </c>
      <c r="F95" s="36"/>
      <c r="G95" s="68"/>
      <c r="H95" s="66">
        <v>17.300000001143804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1.8433861003789929</v>
      </c>
      <c r="C96" s="66">
        <v>0</v>
      </c>
      <c r="D96" s="66">
        <v>1.8433861003789929</v>
      </c>
      <c r="E96" s="67">
        <v>0.1065541098484967</v>
      </c>
      <c r="F96" s="45"/>
      <c r="G96" s="68"/>
      <c r="H96" s="66">
        <v>1.8433861003789929</v>
      </c>
      <c r="I96" s="69"/>
      <c r="J96" s="67">
        <v>0.1065541098484967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3:M1032"/>
  <sheetViews>
    <sheetView zoomScale="130" zoomScaleNormal="130" workbookViewId="0">
      <selection activeCell="M96" sqref="M96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8" customHeight="1" x14ac:dyDescent="0.25">
      <c r="A3" s="46" t="s">
        <v>37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19.197813045435588</v>
      </c>
      <c r="C12" s="48">
        <v>0</v>
      </c>
      <c r="D12" s="48">
        <v>19.197813045435588</v>
      </c>
      <c r="E12" s="49">
        <v>0.76791252181742353</v>
      </c>
      <c r="F12" s="13"/>
      <c r="G12" s="47">
        <v>1938</v>
      </c>
      <c r="H12" s="48">
        <v>25.000000001652896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15.853549988944511</v>
      </c>
      <c r="C13" s="53">
        <v>0</v>
      </c>
      <c r="D13" s="53">
        <v>15.853549988944511</v>
      </c>
      <c r="E13" s="54">
        <v>0.6341419995577805</v>
      </c>
      <c r="F13" s="13"/>
      <c r="G13" s="52">
        <v>1958</v>
      </c>
      <c r="H13" s="53">
        <v>25.000000001652893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5.9345076951159861</v>
      </c>
      <c r="C14" s="53">
        <v>0</v>
      </c>
      <c r="D14" s="53">
        <v>5.9345076951159861</v>
      </c>
      <c r="E14" s="54">
        <v>0.23738030780463945</v>
      </c>
      <c r="F14" s="13"/>
      <c r="G14" s="52">
        <v>1958</v>
      </c>
      <c r="H14" s="53">
        <v>25.000000001652893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10.284271856261265</v>
      </c>
      <c r="C15" s="53">
        <v>0</v>
      </c>
      <c r="D15" s="53">
        <v>10.284271856261265</v>
      </c>
      <c r="E15" s="54">
        <v>0.4113708742504506</v>
      </c>
      <c r="F15" s="13"/>
      <c r="G15" s="52">
        <v>1958</v>
      </c>
      <c r="H15" s="53">
        <v>25.000000001652893</v>
      </c>
      <c r="I15" s="55">
        <v>3.7037037037037097E-2</v>
      </c>
      <c r="J15" s="56">
        <v>1.0000000000661158</v>
      </c>
      <c r="K15" s="18"/>
      <c r="L15" s="18"/>
      <c r="M15" s="18"/>
    </row>
    <row r="16" spans="1:13" ht="12.75" customHeight="1" x14ac:dyDescent="0.2">
      <c r="A16" s="52">
        <v>1926</v>
      </c>
      <c r="B16" s="53">
        <v>12.895257807369578</v>
      </c>
      <c r="C16" s="53">
        <v>0</v>
      </c>
      <c r="D16" s="53">
        <v>12.895257807369578</v>
      </c>
      <c r="E16" s="54">
        <v>0.51581031229478314</v>
      </c>
      <c r="F16" s="13"/>
      <c r="G16" s="52">
        <v>1958</v>
      </c>
      <c r="H16" s="53">
        <v>25.000000001652893</v>
      </c>
      <c r="I16" s="55">
        <v>4.9382716049382797E-2</v>
      </c>
      <c r="J16" s="56">
        <v>1.0000000000661158</v>
      </c>
      <c r="K16" s="18"/>
      <c r="L16" s="18"/>
      <c r="M16" s="18"/>
    </row>
    <row r="17" spans="1:13" ht="12.75" customHeight="1" x14ac:dyDescent="0.2">
      <c r="A17" s="52">
        <v>1927</v>
      </c>
      <c r="B17" s="53">
        <v>17.418089425820579</v>
      </c>
      <c r="C17" s="53">
        <v>0</v>
      </c>
      <c r="D17" s="53">
        <v>17.418089425820579</v>
      </c>
      <c r="E17" s="54">
        <v>0.69672357703282317</v>
      </c>
      <c r="F17" s="13"/>
      <c r="G17" s="52">
        <v>1958</v>
      </c>
      <c r="H17" s="53">
        <v>25.000000001652893</v>
      </c>
      <c r="I17" s="55">
        <v>6.1728395061728496E-2</v>
      </c>
      <c r="J17" s="56">
        <v>1.0000000000661158</v>
      </c>
      <c r="K17" s="18"/>
      <c r="L17" s="18"/>
      <c r="M17" s="18"/>
    </row>
    <row r="18" spans="1:13" ht="12.75" customHeight="1" x14ac:dyDescent="0.2">
      <c r="A18" s="52">
        <v>1928</v>
      </c>
      <c r="B18" s="53">
        <v>19.27428721318736</v>
      </c>
      <c r="C18" s="53">
        <v>0</v>
      </c>
      <c r="D18" s="53">
        <v>19.27428721318736</v>
      </c>
      <c r="E18" s="54">
        <v>0.77097148852749442</v>
      </c>
      <c r="F18" s="13"/>
      <c r="G18" s="52">
        <v>1967</v>
      </c>
      <c r="H18" s="53">
        <v>25.000000001652889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5.7951405753741243</v>
      </c>
      <c r="C19" s="53">
        <v>0</v>
      </c>
      <c r="D19" s="53">
        <v>5.7951405753741243</v>
      </c>
      <c r="E19" s="54">
        <v>0.23180562301496496</v>
      </c>
      <c r="F19" s="13"/>
      <c r="G19" s="52">
        <v>1952</v>
      </c>
      <c r="H19" s="53">
        <v>22.664578602662033</v>
      </c>
      <c r="I19" s="55">
        <v>8.6419753086419887E-2</v>
      </c>
      <c r="J19" s="56">
        <v>0.90658314410648133</v>
      </c>
      <c r="K19" s="18"/>
      <c r="L19" s="18"/>
      <c r="M19" s="18"/>
    </row>
    <row r="20" spans="1:13" ht="12.75" customHeight="1" x14ac:dyDescent="0.2">
      <c r="A20" s="52">
        <v>1930</v>
      </c>
      <c r="B20" s="53">
        <v>9.2184283044476309</v>
      </c>
      <c r="C20" s="53">
        <v>0</v>
      </c>
      <c r="D20" s="53">
        <v>9.2184283044476309</v>
      </c>
      <c r="E20" s="54">
        <v>0.36873713217790521</v>
      </c>
      <c r="F20" s="13"/>
      <c r="G20" s="52">
        <v>1986</v>
      </c>
      <c r="H20" s="53">
        <v>22.251372912490787</v>
      </c>
      <c r="I20" s="55">
        <v>9.8765432098765593E-2</v>
      </c>
      <c r="J20" s="56">
        <v>0.89005491649963142</v>
      </c>
      <c r="K20" s="18"/>
      <c r="L20" s="18"/>
      <c r="M20" s="18"/>
    </row>
    <row r="21" spans="1:13" ht="12.75" customHeight="1" x14ac:dyDescent="0.2">
      <c r="A21" s="52">
        <v>1931</v>
      </c>
      <c r="B21" s="53">
        <v>8.278241174355184</v>
      </c>
      <c r="C21" s="53">
        <v>0</v>
      </c>
      <c r="D21" s="53">
        <v>8.278241174355184</v>
      </c>
      <c r="E21" s="54">
        <v>0.33112964697420738</v>
      </c>
      <c r="F21" s="13"/>
      <c r="G21" s="52">
        <v>1956</v>
      </c>
      <c r="H21" s="53">
        <v>22.191353213904684</v>
      </c>
      <c r="I21" s="55">
        <v>0.1111111111111113</v>
      </c>
      <c r="J21" s="56">
        <v>0.88765412855618731</v>
      </c>
      <c r="K21" s="18"/>
      <c r="L21" s="18"/>
      <c r="M21" s="18"/>
    </row>
    <row r="22" spans="1:13" ht="12.75" customHeight="1" x14ac:dyDescent="0.2">
      <c r="A22" s="52">
        <v>1932</v>
      </c>
      <c r="B22" s="53">
        <v>8.0565071692160508</v>
      </c>
      <c r="C22" s="53">
        <v>0</v>
      </c>
      <c r="D22" s="53">
        <v>8.0565071692160508</v>
      </c>
      <c r="E22" s="54">
        <v>0.32226028676864205</v>
      </c>
      <c r="F22" s="13"/>
      <c r="G22" s="52">
        <v>1943</v>
      </c>
      <c r="H22" s="53">
        <v>22.139525189191041</v>
      </c>
      <c r="I22" s="55">
        <v>0.12345679012345699</v>
      </c>
      <c r="J22" s="56">
        <v>0.88558100756764158</v>
      </c>
      <c r="K22" s="18"/>
      <c r="L22" s="18"/>
      <c r="M22" s="18"/>
    </row>
    <row r="23" spans="1:13" ht="12.75" customHeight="1" x14ac:dyDescent="0.2">
      <c r="A23" s="52">
        <v>1933</v>
      </c>
      <c r="B23" s="53">
        <v>10.609003249601455</v>
      </c>
      <c r="C23" s="53">
        <v>0</v>
      </c>
      <c r="D23" s="53">
        <v>10.609003249601455</v>
      </c>
      <c r="E23" s="54">
        <v>0.4243601299840582</v>
      </c>
      <c r="F23" s="13"/>
      <c r="G23" s="52">
        <v>1998</v>
      </c>
      <c r="H23" s="53">
        <v>21.975288343075796</v>
      </c>
      <c r="I23" s="55">
        <v>0.13580246913580268</v>
      </c>
      <c r="J23" s="56">
        <v>0.87901153372303187</v>
      </c>
      <c r="K23" s="18"/>
      <c r="L23" s="18"/>
      <c r="M23" s="18"/>
    </row>
    <row r="24" spans="1:13" ht="12.75" customHeight="1" x14ac:dyDescent="0.2">
      <c r="A24" s="52">
        <v>1934</v>
      </c>
      <c r="B24" s="53">
        <v>6.5670735934213074</v>
      </c>
      <c r="C24" s="53">
        <v>0</v>
      </c>
      <c r="D24" s="53">
        <v>6.5670735934213074</v>
      </c>
      <c r="E24" s="54">
        <v>0.2626829437368523</v>
      </c>
      <c r="F24" s="13"/>
      <c r="G24" s="52">
        <v>1941</v>
      </c>
      <c r="H24" s="53">
        <v>21.853728057127601</v>
      </c>
      <c r="I24" s="55">
        <v>0.14814814814814839</v>
      </c>
      <c r="J24" s="56">
        <v>0.874149122285104</v>
      </c>
      <c r="K24" s="18"/>
      <c r="L24" s="18"/>
      <c r="M24" s="18"/>
    </row>
    <row r="25" spans="1:13" ht="12.75" customHeight="1" x14ac:dyDescent="0.2">
      <c r="A25" s="52">
        <v>1935</v>
      </c>
      <c r="B25" s="53">
        <v>16.805864010207429</v>
      </c>
      <c r="C25" s="53">
        <v>0</v>
      </c>
      <c r="D25" s="53">
        <v>16.805864010207429</v>
      </c>
      <c r="E25" s="54">
        <v>0.67223456040829721</v>
      </c>
      <c r="F25" s="13"/>
      <c r="G25" s="52">
        <v>1974</v>
      </c>
      <c r="H25" s="53">
        <v>21.269978472728692</v>
      </c>
      <c r="I25" s="55">
        <v>0.1604938271604941</v>
      </c>
      <c r="J25" s="56">
        <v>0.85079913890914771</v>
      </c>
      <c r="K25" s="18"/>
      <c r="L25" s="18"/>
      <c r="M25" s="18"/>
    </row>
    <row r="26" spans="1:13" ht="12.75" customHeight="1" x14ac:dyDescent="0.2">
      <c r="A26" s="52">
        <v>1936</v>
      </c>
      <c r="B26" s="53">
        <v>18.855927536264275</v>
      </c>
      <c r="C26" s="53">
        <v>0</v>
      </c>
      <c r="D26" s="53">
        <v>18.855927536264275</v>
      </c>
      <c r="E26" s="54">
        <v>0.75423710145057099</v>
      </c>
      <c r="F26" s="13"/>
      <c r="G26" s="52">
        <v>1997</v>
      </c>
      <c r="H26" s="53">
        <v>21.173769889549302</v>
      </c>
      <c r="I26" s="55">
        <v>0.17283950617283977</v>
      </c>
      <c r="J26" s="56">
        <v>0.84695079558197206</v>
      </c>
      <c r="K26" s="18"/>
      <c r="L26" s="18"/>
      <c r="M26" s="18"/>
    </row>
    <row r="27" spans="1:13" ht="12.75" customHeight="1" x14ac:dyDescent="0.2">
      <c r="A27" s="52">
        <v>1937</v>
      </c>
      <c r="B27" s="53">
        <v>18.672808363131001</v>
      </c>
      <c r="C27" s="53">
        <v>0</v>
      </c>
      <c r="D27" s="53">
        <v>18.672808363131001</v>
      </c>
      <c r="E27" s="54">
        <v>0.74691233452523997</v>
      </c>
      <c r="F27" s="13"/>
      <c r="G27" s="52">
        <v>1995</v>
      </c>
      <c r="H27" s="53">
        <v>20.752474667530578</v>
      </c>
      <c r="I27" s="55">
        <v>0.18518518518518548</v>
      </c>
      <c r="J27" s="56">
        <v>0.83009898670122306</v>
      </c>
      <c r="K27" s="18"/>
      <c r="L27" s="18"/>
      <c r="M27" s="18"/>
    </row>
    <row r="28" spans="1:13" ht="12.75" customHeight="1" x14ac:dyDescent="0.2">
      <c r="A28" s="52">
        <v>1938</v>
      </c>
      <c r="B28" s="53">
        <v>25.000000001652896</v>
      </c>
      <c r="C28" s="53">
        <v>0</v>
      </c>
      <c r="D28" s="53">
        <v>25.000000001652896</v>
      </c>
      <c r="E28" s="54">
        <v>1.0000000000661158</v>
      </c>
      <c r="F28" s="13"/>
      <c r="G28" s="52">
        <v>1978</v>
      </c>
      <c r="H28" s="53">
        <v>20.219143559340484</v>
      </c>
      <c r="I28" s="55">
        <v>0.19753086419753119</v>
      </c>
      <c r="J28" s="56">
        <v>0.80876574237361931</v>
      </c>
      <c r="K28" s="18"/>
      <c r="L28" s="18"/>
      <c r="M28" s="18"/>
    </row>
    <row r="29" spans="1:13" ht="12.75" customHeight="1" x14ac:dyDescent="0.2">
      <c r="A29" s="52">
        <v>1939</v>
      </c>
      <c r="B29" s="53">
        <v>13.523662177626319</v>
      </c>
      <c r="C29" s="53">
        <v>0</v>
      </c>
      <c r="D29" s="53">
        <v>13.523662177626319</v>
      </c>
      <c r="E29" s="54">
        <v>0.54094648710505278</v>
      </c>
      <c r="F29" s="13"/>
      <c r="G29" s="52">
        <v>1984</v>
      </c>
      <c r="H29" s="53">
        <v>19.65740062253505</v>
      </c>
      <c r="I29" s="55">
        <v>0.20987654320987689</v>
      </c>
      <c r="J29" s="56">
        <v>0.78629602490140205</v>
      </c>
      <c r="K29" s="18"/>
      <c r="L29" s="18"/>
      <c r="M29" s="18"/>
    </row>
    <row r="30" spans="1:13" ht="12.75" customHeight="1" x14ac:dyDescent="0.2">
      <c r="A30" s="52">
        <v>1940</v>
      </c>
      <c r="B30" s="53">
        <v>16.189400085345703</v>
      </c>
      <c r="C30" s="53">
        <v>0</v>
      </c>
      <c r="D30" s="53">
        <v>16.189400085345703</v>
      </c>
      <c r="E30" s="54">
        <v>0.64757600341382815</v>
      </c>
      <c r="F30" s="13"/>
      <c r="G30" s="52">
        <v>1951</v>
      </c>
      <c r="H30" s="53">
        <v>19.608154673007679</v>
      </c>
      <c r="I30" s="55">
        <v>0.2222222222222226</v>
      </c>
      <c r="J30" s="56">
        <v>0.7843261869203072</v>
      </c>
      <c r="K30" s="18"/>
      <c r="L30" s="18"/>
      <c r="M30" s="18"/>
    </row>
    <row r="31" spans="1:13" ht="12.75" customHeight="1" x14ac:dyDescent="0.2">
      <c r="A31" s="52">
        <v>1941</v>
      </c>
      <c r="B31" s="53">
        <v>21.853728057127601</v>
      </c>
      <c r="C31" s="53">
        <v>0</v>
      </c>
      <c r="D31" s="53">
        <v>21.853728057127601</v>
      </c>
      <c r="E31" s="54">
        <v>0.874149122285104</v>
      </c>
      <c r="F31" s="13"/>
      <c r="G31" s="52">
        <v>1973</v>
      </c>
      <c r="H31" s="53">
        <v>19.57001448827344</v>
      </c>
      <c r="I31" s="55">
        <v>0.23456790123456828</v>
      </c>
      <c r="J31" s="56">
        <v>0.78280057953093762</v>
      </c>
      <c r="K31" s="18"/>
      <c r="L31" s="18"/>
      <c r="M31" s="18"/>
    </row>
    <row r="32" spans="1:13" ht="12.75" customHeight="1" x14ac:dyDescent="0.2">
      <c r="A32" s="52">
        <v>1942</v>
      </c>
      <c r="B32" s="53">
        <v>17.39977645584402</v>
      </c>
      <c r="C32" s="53">
        <v>0</v>
      </c>
      <c r="D32" s="53">
        <v>17.39977645584402</v>
      </c>
      <c r="E32" s="54">
        <v>0.69599105823376073</v>
      </c>
      <c r="F32" s="13"/>
      <c r="G32" s="52">
        <v>1928</v>
      </c>
      <c r="H32" s="53">
        <v>19.27428721318736</v>
      </c>
      <c r="I32" s="55">
        <v>0.24691358024691398</v>
      </c>
      <c r="J32" s="56">
        <v>0.77097148852749442</v>
      </c>
      <c r="K32" s="18"/>
      <c r="L32" s="18"/>
      <c r="M32" s="18"/>
    </row>
    <row r="33" spans="1:13" ht="12.75" customHeight="1" x14ac:dyDescent="0.2">
      <c r="A33" s="52">
        <v>1943</v>
      </c>
      <c r="B33" s="53">
        <v>22.139525189191041</v>
      </c>
      <c r="C33" s="53">
        <v>0</v>
      </c>
      <c r="D33" s="53">
        <v>22.139525189191041</v>
      </c>
      <c r="E33" s="54">
        <v>0.88558100756764158</v>
      </c>
      <c r="F33" s="13"/>
      <c r="G33" s="52">
        <v>1996</v>
      </c>
      <c r="H33" s="53">
        <v>19.245737419665698</v>
      </c>
      <c r="I33" s="55">
        <v>0.25925925925925969</v>
      </c>
      <c r="J33" s="56">
        <v>0.76982949678662793</v>
      </c>
      <c r="K33" s="18"/>
      <c r="L33" s="18"/>
      <c r="M33" s="18"/>
    </row>
    <row r="34" spans="1:13" ht="12.75" customHeight="1" x14ac:dyDescent="0.2">
      <c r="A34" s="52">
        <v>1944</v>
      </c>
      <c r="B34" s="53">
        <v>10.544094308450626</v>
      </c>
      <c r="C34" s="53">
        <v>0</v>
      </c>
      <c r="D34" s="53">
        <v>10.544094308450626</v>
      </c>
      <c r="E34" s="54">
        <v>0.42176377233802503</v>
      </c>
      <c r="F34" s="13"/>
      <c r="G34" s="52">
        <v>1922</v>
      </c>
      <c r="H34" s="53">
        <v>19.197813045435588</v>
      </c>
      <c r="I34" s="55">
        <v>0.27160493827160537</v>
      </c>
      <c r="J34" s="56">
        <v>0.76791252181742353</v>
      </c>
      <c r="K34" s="18"/>
      <c r="L34" s="18"/>
      <c r="M34" s="18"/>
    </row>
    <row r="35" spans="1:13" ht="12.75" customHeight="1" x14ac:dyDescent="0.2">
      <c r="A35" s="52">
        <v>1945</v>
      </c>
      <c r="B35" s="53">
        <v>18.550020580095531</v>
      </c>
      <c r="C35" s="53">
        <v>0</v>
      </c>
      <c r="D35" s="53">
        <v>18.550020580095531</v>
      </c>
      <c r="E35" s="54">
        <v>0.74200082320382121</v>
      </c>
      <c r="F35" s="13"/>
      <c r="G35" s="52">
        <v>1999</v>
      </c>
      <c r="H35" s="53">
        <v>19.132522265414469</v>
      </c>
      <c r="I35" s="55">
        <v>0.2839506172839511</v>
      </c>
      <c r="J35" s="56">
        <v>0.7653008906165788</v>
      </c>
      <c r="K35" s="18"/>
      <c r="L35" s="18"/>
      <c r="M35" s="18"/>
    </row>
    <row r="36" spans="1:13" ht="12.75" customHeight="1" x14ac:dyDescent="0.2">
      <c r="A36" s="52">
        <v>1946</v>
      </c>
      <c r="B36" s="53">
        <v>17.001090432814252</v>
      </c>
      <c r="C36" s="53">
        <v>0</v>
      </c>
      <c r="D36" s="53">
        <v>17.001090432814252</v>
      </c>
      <c r="E36" s="54">
        <v>0.68004361731257001</v>
      </c>
      <c r="F36" s="13"/>
      <c r="G36" s="52">
        <v>1970</v>
      </c>
      <c r="H36" s="53">
        <v>18.946375029914698</v>
      </c>
      <c r="I36" s="55">
        <v>0.29629629629629678</v>
      </c>
      <c r="J36" s="56">
        <v>0.75785500119658789</v>
      </c>
      <c r="K36" s="18"/>
      <c r="L36" s="18"/>
      <c r="M36" s="18"/>
    </row>
    <row r="37" spans="1:13" ht="12.75" customHeight="1" x14ac:dyDescent="0.2">
      <c r="A37" s="52">
        <v>1947</v>
      </c>
      <c r="B37" s="53">
        <v>13.636461936783443</v>
      </c>
      <c r="C37" s="53">
        <v>0</v>
      </c>
      <c r="D37" s="53">
        <v>13.636461936783443</v>
      </c>
      <c r="E37" s="54">
        <v>0.54545847747133769</v>
      </c>
      <c r="F37" s="13"/>
      <c r="G37" s="52">
        <v>1936</v>
      </c>
      <c r="H37" s="53">
        <v>18.855927536264275</v>
      </c>
      <c r="I37" s="55">
        <v>0.30864197530864246</v>
      </c>
      <c r="J37" s="56">
        <v>0.75423710145057099</v>
      </c>
      <c r="K37" s="18"/>
      <c r="L37" s="18"/>
      <c r="M37" s="18"/>
    </row>
    <row r="38" spans="1:13" ht="12.75" customHeight="1" x14ac:dyDescent="0.2">
      <c r="A38" s="52">
        <v>1948</v>
      </c>
      <c r="B38" s="53">
        <v>12.9272137731305</v>
      </c>
      <c r="C38" s="53">
        <v>0</v>
      </c>
      <c r="D38" s="53">
        <v>12.9272137731305</v>
      </c>
      <c r="E38" s="54">
        <v>0.51708855092521999</v>
      </c>
      <c r="F38" s="13"/>
      <c r="G38" s="52">
        <v>1985</v>
      </c>
      <c r="H38" s="53">
        <v>18.717975728608788</v>
      </c>
      <c r="I38" s="55">
        <v>0.32098765432098819</v>
      </c>
      <c r="J38" s="56">
        <v>0.74871902914435151</v>
      </c>
      <c r="K38" s="18"/>
      <c r="L38" s="18"/>
      <c r="M38" s="18"/>
    </row>
    <row r="39" spans="1:13" ht="12.75" customHeight="1" x14ac:dyDescent="0.2">
      <c r="A39" s="52">
        <v>1949</v>
      </c>
      <c r="B39" s="53">
        <v>9.5924864084031078</v>
      </c>
      <c r="C39" s="53">
        <v>0</v>
      </c>
      <c r="D39" s="53">
        <v>9.5924864084031078</v>
      </c>
      <c r="E39" s="54">
        <v>0.38369945633612429</v>
      </c>
      <c r="F39" s="13"/>
      <c r="G39" s="52">
        <v>1937</v>
      </c>
      <c r="H39" s="53">
        <v>18.672808363131001</v>
      </c>
      <c r="I39" s="55">
        <v>0.33333333333333387</v>
      </c>
      <c r="J39" s="56">
        <v>0.74691233452523997</v>
      </c>
      <c r="K39" s="18"/>
      <c r="L39" s="18"/>
      <c r="M39" s="18"/>
    </row>
    <row r="40" spans="1:13" ht="12.75" customHeight="1" x14ac:dyDescent="0.2">
      <c r="A40" s="52">
        <v>1950</v>
      </c>
      <c r="B40" s="53">
        <v>15.152469516294246</v>
      </c>
      <c r="C40" s="53">
        <v>0</v>
      </c>
      <c r="D40" s="53">
        <v>15.152469516294246</v>
      </c>
      <c r="E40" s="54">
        <v>0.60609878065176981</v>
      </c>
      <c r="F40" s="13"/>
      <c r="G40" s="52">
        <v>1945</v>
      </c>
      <c r="H40" s="53">
        <v>18.550020580095531</v>
      </c>
      <c r="I40" s="55">
        <v>0.34567901234567955</v>
      </c>
      <c r="J40" s="56">
        <v>0.74200082320382121</v>
      </c>
      <c r="K40" s="18"/>
      <c r="L40" s="18"/>
      <c r="M40" s="18"/>
    </row>
    <row r="41" spans="1:13" ht="12.75" customHeight="1" x14ac:dyDescent="0.2">
      <c r="A41" s="52">
        <v>1951</v>
      </c>
      <c r="B41" s="53">
        <v>19.608154673007679</v>
      </c>
      <c r="C41" s="53">
        <v>0</v>
      </c>
      <c r="D41" s="53">
        <v>19.608154673007679</v>
      </c>
      <c r="E41" s="54">
        <v>0.7843261869203072</v>
      </c>
      <c r="F41" s="13"/>
      <c r="G41" s="52">
        <v>1945</v>
      </c>
      <c r="H41" s="53">
        <v>18.550020580095531</v>
      </c>
      <c r="I41" s="55">
        <v>0.35802469135802528</v>
      </c>
      <c r="J41" s="56">
        <v>0.74200082320382121</v>
      </c>
      <c r="K41" s="18"/>
      <c r="L41" s="18"/>
      <c r="M41" s="18"/>
    </row>
    <row r="42" spans="1:13" ht="12.75" customHeight="1" x14ac:dyDescent="0.2">
      <c r="A42" s="52">
        <v>1952</v>
      </c>
      <c r="B42" s="53">
        <v>22.664578602662033</v>
      </c>
      <c r="C42" s="53">
        <v>0</v>
      </c>
      <c r="D42" s="53">
        <v>22.664578602662033</v>
      </c>
      <c r="E42" s="54">
        <v>0.90658314410648133</v>
      </c>
      <c r="F42" s="13"/>
      <c r="G42" s="52">
        <v>2000</v>
      </c>
      <c r="H42" s="53">
        <v>18.511004130778847</v>
      </c>
      <c r="I42" s="55">
        <v>0.37037037037037096</v>
      </c>
      <c r="J42" s="56">
        <v>0.74044016523115386</v>
      </c>
      <c r="K42" s="18"/>
      <c r="L42" s="18"/>
      <c r="M42" s="18"/>
    </row>
    <row r="43" spans="1:13" ht="12.75" customHeight="1" x14ac:dyDescent="0.2">
      <c r="A43" s="52">
        <v>1953</v>
      </c>
      <c r="B43" s="53">
        <v>15.863207390571633</v>
      </c>
      <c r="C43" s="53">
        <v>0</v>
      </c>
      <c r="D43" s="53">
        <v>15.863207390571633</v>
      </c>
      <c r="E43" s="54">
        <v>0.63452829562286528</v>
      </c>
      <c r="F43" s="13"/>
      <c r="G43" s="52">
        <v>1975</v>
      </c>
      <c r="H43" s="53">
        <v>17.770480263330089</v>
      </c>
      <c r="I43" s="55">
        <v>0.38271604938271669</v>
      </c>
      <c r="J43" s="56">
        <v>0.71081921053320363</v>
      </c>
      <c r="K43" s="18"/>
      <c r="L43" s="18"/>
      <c r="M43" s="18"/>
    </row>
    <row r="44" spans="1:13" ht="12.75" customHeight="1" x14ac:dyDescent="0.2">
      <c r="A44" s="52">
        <v>1954</v>
      </c>
      <c r="B44" s="53">
        <v>15.972447157891811</v>
      </c>
      <c r="C44" s="53">
        <v>0</v>
      </c>
      <c r="D44" s="53">
        <v>15.972447157891811</v>
      </c>
      <c r="E44" s="54">
        <v>0.63889788631567246</v>
      </c>
      <c r="F44" s="13"/>
      <c r="G44" s="52">
        <v>1927</v>
      </c>
      <c r="H44" s="53">
        <v>17.418089425820579</v>
      </c>
      <c r="I44" s="55">
        <v>0.39506172839506237</v>
      </c>
      <c r="J44" s="56">
        <v>0.69672357703282317</v>
      </c>
      <c r="K44" s="18"/>
      <c r="L44" s="18"/>
      <c r="M44" s="18"/>
    </row>
    <row r="45" spans="1:13" ht="12.75" customHeight="1" x14ac:dyDescent="0.2">
      <c r="A45" s="52">
        <v>1955</v>
      </c>
      <c r="B45" s="53">
        <v>10.506343830554604</v>
      </c>
      <c r="C45" s="53">
        <v>0</v>
      </c>
      <c r="D45" s="53">
        <v>10.506343830554604</v>
      </c>
      <c r="E45" s="54">
        <v>0.42025375322218417</v>
      </c>
      <c r="F45" s="13"/>
      <c r="G45" s="52">
        <v>1942</v>
      </c>
      <c r="H45" s="53">
        <v>17.39977645584402</v>
      </c>
      <c r="I45" s="55">
        <v>0.40740740740740805</v>
      </c>
      <c r="J45" s="56">
        <v>0.69599105823376073</v>
      </c>
      <c r="K45" s="18"/>
      <c r="L45" s="18"/>
      <c r="M45" s="18"/>
    </row>
    <row r="46" spans="1:13" ht="12.75" customHeight="1" x14ac:dyDescent="0.2">
      <c r="A46" s="52">
        <v>1956</v>
      </c>
      <c r="B46" s="53">
        <v>22.191353213904684</v>
      </c>
      <c r="C46" s="53">
        <v>0</v>
      </c>
      <c r="D46" s="53">
        <v>22.191353213904684</v>
      </c>
      <c r="E46" s="54">
        <v>0.88765412855618731</v>
      </c>
      <c r="F46" s="13"/>
      <c r="G46" s="52">
        <v>1971</v>
      </c>
      <c r="H46" s="53">
        <v>17.112693534388267</v>
      </c>
      <c r="I46" s="55">
        <v>0.41975308641975378</v>
      </c>
      <c r="J46" s="56">
        <v>0.68450774137553072</v>
      </c>
      <c r="K46" s="18"/>
      <c r="L46" s="18"/>
      <c r="M46" s="18"/>
    </row>
    <row r="47" spans="1:13" ht="12.75" customHeight="1" x14ac:dyDescent="0.2">
      <c r="A47" s="52">
        <v>1957</v>
      </c>
      <c r="B47" s="53">
        <v>13.774479875933901</v>
      </c>
      <c r="C47" s="53">
        <v>0</v>
      </c>
      <c r="D47" s="53">
        <v>13.774479875933901</v>
      </c>
      <c r="E47" s="54">
        <v>0.55097919503735604</v>
      </c>
      <c r="F47" s="13"/>
      <c r="G47" s="52">
        <v>1946</v>
      </c>
      <c r="H47" s="53">
        <v>17.001090432814252</v>
      </c>
      <c r="I47" s="55">
        <v>0.43209876543209946</v>
      </c>
      <c r="J47" s="56">
        <v>0.68004361731257001</v>
      </c>
      <c r="K47" s="18"/>
      <c r="L47" s="18"/>
      <c r="M47" s="18"/>
    </row>
    <row r="48" spans="1:13" ht="12.75" customHeight="1" x14ac:dyDescent="0.2">
      <c r="A48" s="52">
        <v>1958</v>
      </c>
      <c r="B48" s="53">
        <v>25.000000001652893</v>
      </c>
      <c r="C48" s="53">
        <v>0</v>
      </c>
      <c r="D48" s="53">
        <v>25.000000001652893</v>
      </c>
      <c r="E48" s="54">
        <v>1.0000000000661158</v>
      </c>
      <c r="F48" s="13"/>
      <c r="G48" s="52">
        <v>1935</v>
      </c>
      <c r="H48" s="53">
        <v>16.805864010207429</v>
      </c>
      <c r="I48" s="55">
        <v>0.4444444444444452</v>
      </c>
      <c r="J48" s="56">
        <v>0.67223456040829721</v>
      </c>
      <c r="K48" s="18"/>
      <c r="L48" s="18"/>
      <c r="M48" s="18"/>
    </row>
    <row r="49" spans="1:13" ht="12.75" customHeight="1" x14ac:dyDescent="0.2">
      <c r="A49" s="52">
        <v>1959</v>
      </c>
      <c r="B49" s="53">
        <v>13.745622743158764</v>
      </c>
      <c r="C49" s="53">
        <v>0</v>
      </c>
      <c r="D49" s="53">
        <v>13.745622743158764</v>
      </c>
      <c r="E49" s="54">
        <v>0.54982490972635056</v>
      </c>
      <c r="F49" s="13"/>
      <c r="G49" s="52">
        <v>1965</v>
      </c>
      <c r="H49" s="53">
        <v>16.609013036822013</v>
      </c>
      <c r="I49" s="55">
        <v>0.45679012345679088</v>
      </c>
      <c r="J49" s="56">
        <v>0.66436052147288049</v>
      </c>
      <c r="K49" s="18"/>
      <c r="L49" s="18"/>
      <c r="M49" s="18"/>
    </row>
    <row r="50" spans="1:13" ht="12.75" customHeight="1" x14ac:dyDescent="0.2">
      <c r="A50" s="52">
        <v>1960</v>
      </c>
      <c r="B50" s="53">
        <v>12.12051366695821</v>
      </c>
      <c r="C50" s="53">
        <v>0</v>
      </c>
      <c r="D50" s="53">
        <v>12.12051366695821</v>
      </c>
      <c r="E50" s="54">
        <v>0.48482054667832841</v>
      </c>
      <c r="F50" s="13"/>
      <c r="G50" s="52">
        <v>1963</v>
      </c>
      <c r="H50" s="53">
        <v>16.501660988165163</v>
      </c>
      <c r="I50" s="55">
        <v>0.46913580246913655</v>
      </c>
      <c r="J50" s="56">
        <v>0.66006643952660649</v>
      </c>
      <c r="K50" s="18"/>
      <c r="L50" s="18"/>
      <c r="M50" s="18"/>
    </row>
    <row r="51" spans="1:13" ht="12.75" customHeight="1" x14ac:dyDescent="0.2">
      <c r="A51" s="52">
        <v>1961</v>
      </c>
      <c r="B51" s="53">
        <v>10.417373855508504</v>
      </c>
      <c r="C51" s="53">
        <v>0</v>
      </c>
      <c r="D51" s="53">
        <v>10.417373855508504</v>
      </c>
      <c r="E51" s="54">
        <v>0.4166949542203402</v>
      </c>
      <c r="F51" s="13"/>
      <c r="G51" s="52">
        <v>1993</v>
      </c>
      <c r="H51" s="53">
        <v>16.447975812735237</v>
      </c>
      <c r="I51" s="55">
        <v>0.48148148148148229</v>
      </c>
      <c r="J51" s="56">
        <v>0.65791903250940953</v>
      </c>
      <c r="K51" s="18"/>
      <c r="L51" s="18"/>
      <c r="M51" s="18"/>
    </row>
    <row r="52" spans="1:13" ht="12.75" customHeight="1" x14ac:dyDescent="0.2">
      <c r="A52" s="52">
        <v>1962</v>
      </c>
      <c r="B52" s="53">
        <v>14.003484672854212</v>
      </c>
      <c r="C52" s="53">
        <v>0</v>
      </c>
      <c r="D52" s="53">
        <v>14.003484672854212</v>
      </c>
      <c r="E52" s="54">
        <v>0.56013938691416842</v>
      </c>
      <c r="F52" s="13"/>
      <c r="G52" s="52">
        <v>2003</v>
      </c>
      <c r="H52" s="53">
        <v>16.438091799334554</v>
      </c>
      <c r="I52" s="55">
        <v>0.49382716049382797</v>
      </c>
      <c r="J52" s="56">
        <v>0.65752367197338213</v>
      </c>
      <c r="K52" s="18"/>
      <c r="L52" s="18"/>
      <c r="M52" s="18"/>
    </row>
    <row r="53" spans="1:13" ht="12.75" customHeight="1" x14ac:dyDescent="0.2">
      <c r="A53" s="52">
        <v>1963</v>
      </c>
      <c r="B53" s="53">
        <v>16.501660988165163</v>
      </c>
      <c r="C53" s="53">
        <v>0</v>
      </c>
      <c r="D53" s="53">
        <v>16.501660988165163</v>
      </c>
      <c r="E53" s="54">
        <v>0.66006643952660649</v>
      </c>
      <c r="F53" s="13"/>
      <c r="G53" s="52">
        <v>1940</v>
      </c>
      <c r="H53" s="53">
        <v>16.189400085345703</v>
      </c>
      <c r="I53" s="55">
        <v>0.50617283950617364</v>
      </c>
      <c r="J53" s="56">
        <v>0.64757600341382815</v>
      </c>
      <c r="K53" s="18"/>
      <c r="L53" s="18"/>
      <c r="M53" s="18"/>
    </row>
    <row r="54" spans="1:13" ht="12.75" customHeight="1" x14ac:dyDescent="0.2">
      <c r="A54" s="52">
        <v>1964</v>
      </c>
      <c r="B54" s="53">
        <v>15.977692948555053</v>
      </c>
      <c r="C54" s="53">
        <v>0</v>
      </c>
      <c r="D54" s="53">
        <v>15.977692948555053</v>
      </c>
      <c r="E54" s="54">
        <v>0.63910771794220211</v>
      </c>
      <c r="F54" s="13"/>
      <c r="G54" s="52">
        <v>2002</v>
      </c>
      <c r="H54" s="53">
        <v>16.014775429412147</v>
      </c>
      <c r="I54" s="55">
        <v>0.51851851851851938</v>
      </c>
      <c r="J54" s="56">
        <v>0.64059101717648592</v>
      </c>
      <c r="K54" s="18"/>
      <c r="L54" s="18"/>
      <c r="M54" s="18"/>
    </row>
    <row r="55" spans="1:13" ht="12" customHeight="1" x14ac:dyDescent="0.2">
      <c r="A55" s="47">
        <v>1965</v>
      </c>
      <c r="B55" s="48">
        <v>16.609013036822013</v>
      </c>
      <c r="C55" s="48">
        <v>0</v>
      </c>
      <c r="D55" s="48">
        <v>16.609013036822013</v>
      </c>
      <c r="E55" s="49">
        <v>0.66436052147288049</v>
      </c>
      <c r="F55" s="13"/>
      <c r="G55" s="47">
        <v>1964</v>
      </c>
      <c r="H55" s="48">
        <v>15.977692948555053</v>
      </c>
      <c r="I55" s="50">
        <v>0.53086419753086511</v>
      </c>
      <c r="J55" s="51">
        <v>0.63910771794220211</v>
      </c>
      <c r="K55" s="18"/>
      <c r="L55" s="18"/>
      <c r="M55" s="18"/>
    </row>
    <row r="56" spans="1:13" ht="12" customHeight="1" x14ac:dyDescent="0.2">
      <c r="A56" s="52">
        <v>1966</v>
      </c>
      <c r="B56" s="53">
        <v>15.823128995914731</v>
      </c>
      <c r="C56" s="53">
        <v>0</v>
      </c>
      <c r="D56" s="53">
        <v>15.823128995914731</v>
      </c>
      <c r="E56" s="54">
        <v>0.63292515983658926</v>
      </c>
      <c r="F56" s="13"/>
      <c r="G56" s="52">
        <v>1954</v>
      </c>
      <c r="H56" s="53">
        <v>15.972447157891811</v>
      </c>
      <c r="I56" s="55">
        <v>0.54320987654321073</v>
      </c>
      <c r="J56" s="56">
        <v>0.63889788631567246</v>
      </c>
      <c r="K56" s="18"/>
      <c r="L56" s="18"/>
      <c r="M56" s="18"/>
    </row>
    <row r="57" spans="1:13" ht="12" customHeight="1" x14ac:dyDescent="0.2">
      <c r="A57" s="52">
        <v>1967</v>
      </c>
      <c r="B57" s="53">
        <v>25.000000001652889</v>
      </c>
      <c r="C57" s="53">
        <v>0</v>
      </c>
      <c r="D57" s="53">
        <v>25.000000001652889</v>
      </c>
      <c r="E57" s="54">
        <v>1.0000000000661156</v>
      </c>
      <c r="F57" s="13"/>
      <c r="G57" s="52">
        <v>1989</v>
      </c>
      <c r="H57" s="53">
        <v>15.877291389981901</v>
      </c>
      <c r="I57" s="55">
        <v>0.55555555555555647</v>
      </c>
      <c r="J57" s="56">
        <v>0.63509165559927605</v>
      </c>
      <c r="K57" s="18"/>
      <c r="L57" s="18"/>
      <c r="M57" s="18"/>
    </row>
    <row r="58" spans="1:13" ht="12" customHeight="1" x14ac:dyDescent="0.2">
      <c r="A58" s="52">
        <v>1968</v>
      </c>
      <c r="B58" s="53">
        <v>13.390750493736427</v>
      </c>
      <c r="C58" s="53">
        <v>0</v>
      </c>
      <c r="D58" s="53">
        <v>13.390750493736427</v>
      </c>
      <c r="E58" s="54">
        <v>0.53563001974945701</v>
      </c>
      <c r="F58" s="13"/>
      <c r="G58" s="52">
        <v>1953</v>
      </c>
      <c r="H58" s="53">
        <v>15.863207390571633</v>
      </c>
      <c r="I58" s="55">
        <v>0.5679012345679022</v>
      </c>
      <c r="J58" s="56">
        <v>0.63452829562286528</v>
      </c>
      <c r="K58" s="18"/>
      <c r="L58" s="18"/>
      <c r="M58" s="18"/>
    </row>
    <row r="59" spans="1:13" ht="12" customHeight="1" x14ac:dyDescent="0.2">
      <c r="A59" s="52">
        <v>1969</v>
      </c>
      <c r="B59" s="53">
        <v>25.000000001652893</v>
      </c>
      <c r="C59" s="53">
        <v>0</v>
      </c>
      <c r="D59" s="53">
        <v>25.000000001652893</v>
      </c>
      <c r="E59" s="54">
        <v>1.0000000000661158</v>
      </c>
      <c r="F59" s="13"/>
      <c r="G59" s="52">
        <v>1923</v>
      </c>
      <c r="H59" s="53">
        <v>15.853549988944511</v>
      </c>
      <c r="I59" s="55">
        <v>0.58024691358024783</v>
      </c>
      <c r="J59" s="56">
        <v>0.6341419995577805</v>
      </c>
      <c r="K59" s="18"/>
      <c r="L59" s="18"/>
      <c r="M59" s="18"/>
    </row>
    <row r="60" spans="1:13" ht="12" customHeight="1" x14ac:dyDescent="0.2">
      <c r="A60" s="52">
        <v>1970</v>
      </c>
      <c r="B60" s="53">
        <v>18.946375029914698</v>
      </c>
      <c r="C60" s="53">
        <v>0</v>
      </c>
      <c r="D60" s="53">
        <v>18.946375029914698</v>
      </c>
      <c r="E60" s="54">
        <v>0.75785500119658789</v>
      </c>
      <c r="F60" s="13"/>
      <c r="G60" s="52">
        <v>1966</v>
      </c>
      <c r="H60" s="53">
        <v>15.823128995914731</v>
      </c>
      <c r="I60" s="55">
        <v>0.59259259259259356</v>
      </c>
      <c r="J60" s="56">
        <v>0.63292515983658926</v>
      </c>
      <c r="K60" s="18"/>
      <c r="L60" s="18"/>
      <c r="M60" s="18"/>
    </row>
    <row r="61" spans="1:13" ht="12" customHeight="1" x14ac:dyDescent="0.2">
      <c r="A61" s="52">
        <v>1971</v>
      </c>
      <c r="B61" s="53">
        <v>17.112693534388267</v>
      </c>
      <c r="C61" s="53">
        <v>0</v>
      </c>
      <c r="D61" s="53">
        <v>17.112693534388267</v>
      </c>
      <c r="E61" s="54">
        <v>0.68450774137553072</v>
      </c>
      <c r="F61" s="13"/>
      <c r="G61" s="52">
        <v>1950</v>
      </c>
      <c r="H61" s="53">
        <v>15.152469516294246</v>
      </c>
      <c r="I61" s="55">
        <v>0.60493827160493929</v>
      </c>
      <c r="J61" s="56">
        <v>0.60609878065176981</v>
      </c>
      <c r="K61" s="18"/>
      <c r="L61" s="18"/>
      <c r="M61" s="18"/>
    </row>
    <row r="62" spans="1:13" ht="12" customHeight="1" x14ac:dyDescent="0.2">
      <c r="A62" s="52">
        <v>1972</v>
      </c>
      <c r="B62" s="53">
        <v>12.89288073335112</v>
      </c>
      <c r="C62" s="53">
        <v>0</v>
      </c>
      <c r="D62" s="53">
        <v>12.89288073335112</v>
      </c>
      <c r="E62" s="54">
        <v>0.51571522933404479</v>
      </c>
      <c r="F62" s="13"/>
      <c r="G62" s="52">
        <v>1962</v>
      </c>
      <c r="H62" s="53">
        <v>14.003484672854212</v>
      </c>
      <c r="I62" s="55">
        <v>0.61728395061728492</v>
      </c>
      <c r="J62" s="56">
        <v>0.56013938691416842</v>
      </c>
      <c r="K62" s="18"/>
      <c r="L62" s="18"/>
      <c r="M62" s="18"/>
    </row>
    <row r="63" spans="1:13" ht="12" customHeight="1" x14ac:dyDescent="0.2">
      <c r="A63" s="52">
        <v>1973</v>
      </c>
      <c r="B63" s="53">
        <v>19.57001448827344</v>
      </c>
      <c r="C63" s="53">
        <v>0</v>
      </c>
      <c r="D63" s="53">
        <v>19.57001448827344</v>
      </c>
      <c r="E63" s="54">
        <v>0.78280057953093762</v>
      </c>
      <c r="F63" s="13"/>
      <c r="G63" s="52">
        <v>1981</v>
      </c>
      <c r="H63" s="53">
        <v>13.939959362918012</v>
      </c>
      <c r="I63" s="55">
        <v>0.62962962962963065</v>
      </c>
      <c r="J63" s="56">
        <v>0.55759837451672045</v>
      </c>
      <c r="K63" s="18"/>
      <c r="L63" s="18"/>
      <c r="M63" s="18"/>
    </row>
    <row r="64" spans="1:13" ht="12" customHeight="1" x14ac:dyDescent="0.2">
      <c r="A64" s="52">
        <v>1974</v>
      </c>
      <c r="B64" s="53">
        <v>21.269978472728692</v>
      </c>
      <c r="C64" s="53">
        <v>0</v>
      </c>
      <c r="D64" s="53">
        <v>21.269978472728692</v>
      </c>
      <c r="E64" s="54">
        <v>0.85079913890914771</v>
      </c>
      <c r="F64" s="13"/>
      <c r="G64" s="52">
        <v>1957</v>
      </c>
      <c r="H64" s="53">
        <v>13.774479875933901</v>
      </c>
      <c r="I64" s="55">
        <v>0.64197530864197638</v>
      </c>
      <c r="J64" s="56">
        <v>0.55097919503735604</v>
      </c>
      <c r="K64" s="18"/>
      <c r="L64" s="18"/>
      <c r="M64" s="18"/>
    </row>
    <row r="65" spans="1:13" ht="12" customHeight="1" x14ac:dyDescent="0.2">
      <c r="A65" s="52">
        <v>1975</v>
      </c>
      <c r="B65" s="53">
        <v>17.770480263330089</v>
      </c>
      <c r="C65" s="53">
        <v>0</v>
      </c>
      <c r="D65" s="53">
        <v>17.770480263330089</v>
      </c>
      <c r="E65" s="54">
        <v>0.71081921053320363</v>
      </c>
      <c r="F65" s="13"/>
      <c r="G65" s="52">
        <v>1959</v>
      </c>
      <c r="H65" s="53">
        <v>13.745622743158764</v>
      </c>
      <c r="I65" s="55">
        <v>0.65432098765432201</v>
      </c>
      <c r="J65" s="56">
        <v>0.54982490972635056</v>
      </c>
      <c r="K65" s="18"/>
      <c r="L65" s="18"/>
      <c r="M65" s="18"/>
    </row>
    <row r="66" spans="1:13" ht="12" customHeight="1" x14ac:dyDescent="0.2">
      <c r="A66" s="52">
        <v>1976</v>
      </c>
      <c r="B66" s="53">
        <v>10.43266976032081</v>
      </c>
      <c r="C66" s="53">
        <v>0</v>
      </c>
      <c r="D66" s="53">
        <v>10.43266976032081</v>
      </c>
      <c r="E66" s="54">
        <v>0.41730679041283236</v>
      </c>
      <c r="F66" s="13"/>
      <c r="G66" s="52">
        <v>1947</v>
      </c>
      <c r="H66" s="53">
        <v>13.636461936783443</v>
      </c>
      <c r="I66" s="55">
        <v>0.66666666666666774</v>
      </c>
      <c r="J66" s="56">
        <v>0.54545847747133769</v>
      </c>
      <c r="K66" s="18"/>
      <c r="L66" s="18"/>
      <c r="M66" s="18"/>
    </row>
    <row r="67" spans="1:13" ht="12" customHeight="1" x14ac:dyDescent="0.2">
      <c r="A67" s="52">
        <v>1977</v>
      </c>
      <c r="B67" s="53">
        <v>2.663852746212418</v>
      </c>
      <c r="C67" s="53">
        <v>0</v>
      </c>
      <c r="D67" s="53">
        <v>2.663852746212418</v>
      </c>
      <c r="E67" s="54">
        <v>0.10655410984849673</v>
      </c>
      <c r="F67" s="13"/>
      <c r="G67" s="52">
        <v>1939</v>
      </c>
      <c r="H67" s="53">
        <v>13.523662177626319</v>
      </c>
      <c r="I67" s="55">
        <v>0.67901234567901347</v>
      </c>
      <c r="J67" s="56">
        <v>0.54094648710505278</v>
      </c>
      <c r="K67" s="18"/>
      <c r="L67" s="18"/>
      <c r="M67" s="18"/>
    </row>
    <row r="68" spans="1:13" ht="12" customHeight="1" x14ac:dyDescent="0.2">
      <c r="A68" s="52">
        <v>1978</v>
      </c>
      <c r="B68" s="53">
        <v>20.219143559340484</v>
      </c>
      <c r="C68" s="53">
        <v>0</v>
      </c>
      <c r="D68" s="53">
        <v>20.219143559340484</v>
      </c>
      <c r="E68" s="54">
        <v>0.80876574237361931</v>
      </c>
      <c r="F68" s="13"/>
      <c r="G68" s="52">
        <v>1968</v>
      </c>
      <c r="H68" s="53">
        <v>13.390750493736427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" customHeight="1" x14ac:dyDescent="0.2">
      <c r="A69" s="52">
        <v>1979</v>
      </c>
      <c r="B69" s="53">
        <v>18.550020580095531</v>
      </c>
      <c r="C69" s="53">
        <v>0</v>
      </c>
      <c r="D69" s="53">
        <v>18.550020580095531</v>
      </c>
      <c r="E69" s="54">
        <v>0.74200082320382121</v>
      </c>
      <c r="F69" s="13"/>
      <c r="G69" s="52">
        <v>1948</v>
      </c>
      <c r="H69" s="53">
        <v>12.9272137731305</v>
      </c>
      <c r="I69" s="55">
        <v>0.70370370370370483</v>
      </c>
      <c r="J69" s="56">
        <v>0.51708855092521999</v>
      </c>
      <c r="K69" s="18"/>
      <c r="L69" s="18"/>
      <c r="M69" s="18"/>
    </row>
    <row r="70" spans="1:13" ht="12" customHeight="1" x14ac:dyDescent="0.2">
      <c r="A70" s="52">
        <v>1980</v>
      </c>
      <c r="B70" s="53">
        <v>25.000000001652893</v>
      </c>
      <c r="C70" s="53">
        <v>0</v>
      </c>
      <c r="D70" s="53">
        <v>25.000000001652893</v>
      </c>
      <c r="E70" s="54">
        <v>1.0000000000661158</v>
      </c>
      <c r="F70" s="13"/>
      <c r="G70" s="52">
        <v>1926</v>
      </c>
      <c r="H70" s="53">
        <v>12.895257807369578</v>
      </c>
      <c r="I70" s="55">
        <v>0.71604938271605056</v>
      </c>
      <c r="J70" s="56">
        <v>0.51581031229478314</v>
      </c>
      <c r="K70" s="18"/>
      <c r="L70" s="18"/>
      <c r="M70" s="18"/>
    </row>
    <row r="71" spans="1:13" ht="12" customHeight="1" x14ac:dyDescent="0.2">
      <c r="A71" s="52">
        <v>1981</v>
      </c>
      <c r="B71" s="53">
        <v>13.939959362918012</v>
      </c>
      <c r="C71" s="53">
        <v>0</v>
      </c>
      <c r="D71" s="53">
        <v>13.939959362918012</v>
      </c>
      <c r="E71" s="54">
        <v>0.55759837451672045</v>
      </c>
      <c r="F71" s="13"/>
      <c r="G71" s="52">
        <v>1972</v>
      </c>
      <c r="H71" s="53">
        <v>12.89288073335112</v>
      </c>
      <c r="I71" s="55">
        <v>0.7283950617283963</v>
      </c>
      <c r="J71" s="56">
        <v>0.51571522933404479</v>
      </c>
      <c r="K71" s="18"/>
      <c r="L71" s="18"/>
      <c r="M71" s="18"/>
    </row>
    <row r="72" spans="1:13" ht="12" customHeight="1" x14ac:dyDescent="0.2">
      <c r="A72" s="52">
        <v>1982</v>
      </c>
      <c r="B72" s="53">
        <v>25.000000001652893</v>
      </c>
      <c r="C72" s="53">
        <v>0</v>
      </c>
      <c r="D72" s="53">
        <v>25.000000001652893</v>
      </c>
      <c r="E72" s="54">
        <v>1.0000000000661158</v>
      </c>
      <c r="F72" s="13"/>
      <c r="G72" s="52">
        <v>1960</v>
      </c>
      <c r="H72" s="53">
        <v>12.12051366695821</v>
      </c>
      <c r="I72" s="55">
        <v>0.74074074074074192</v>
      </c>
      <c r="J72" s="56">
        <v>0.48482054667832841</v>
      </c>
      <c r="K72" s="18"/>
      <c r="L72" s="18"/>
      <c r="M72" s="18"/>
    </row>
    <row r="73" spans="1:13" ht="12" customHeight="1" x14ac:dyDescent="0.2">
      <c r="A73" s="52">
        <v>1983</v>
      </c>
      <c r="B73" s="53">
        <v>25.000000001652893</v>
      </c>
      <c r="C73" s="53">
        <v>0</v>
      </c>
      <c r="D73" s="53">
        <v>25.000000001652893</v>
      </c>
      <c r="E73" s="54">
        <v>1.0000000000661158</v>
      </c>
      <c r="F73" s="13"/>
      <c r="G73" s="52">
        <v>1994</v>
      </c>
      <c r="H73" s="53">
        <v>11.447134672504157</v>
      </c>
      <c r="I73" s="55">
        <v>0.75308641975308765</v>
      </c>
      <c r="J73" s="56">
        <v>0.45788538690016628</v>
      </c>
      <c r="K73" s="18"/>
      <c r="L73" s="18"/>
      <c r="M73" s="18"/>
    </row>
    <row r="74" spans="1:13" ht="12" customHeight="1" x14ac:dyDescent="0.2">
      <c r="A74" s="52">
        <v>1984</v>
      </c>
      <c r="B74" s="53">
        <v>19.65740062253505</v>
      </c>
      <c r="C74" s="53">
        <v>0</v>
      </c>
      <c r="D74" s="53">
        <v>19.65740062253505</v>
      </c>
      <c r="E74" s="54">
        <v>0.78629602490140205</v>
      </c>
      <c r="F74" s="13"/>
      <c r="G74" s="52">
        <v>1933</v>
      </c>
      <c r="H74" s="53">
        <v>10.609003249601455</v>
      </c>
      <c r="I74" s="55">
        <v>0.76543209876543339</v>
      </c>
      <c r="J74" s="56">
        <v>0.4243601299840582</v>
      </c>
      <c r="K74" s="18"/>
      <c r="L74" s="18"/>
      <c r="M74" s="18"/>
    </row>
    <row r="75" spans="1:13" ht="12" customHeight="1" x14ac:dyDescent="0.2">
      <c r="A75" s="52">
        <v>1985</v>
      </c>
      <c r="B75" s="53">
        <v>18.717975728608788</v>
      </c>
      <c r="C75" s="53">
        <v>0</v>
      </c>
      <c r="D75" s="53">
        <v>18.717975728608788</v>
      </c>
      <c r="E75" s="54">
        <v>0.74871902914435151</v>
      </c>
      <c r="F75" s="13"/>
      <c r="G75" s="52">
        <v>1944</v>
      </c>
      <c r="H75" s="53">
        <v>10.544094308450626</v>
      </c>
      <c r="I75" s="55">
        <v>0.77777777777777901</v>
      </c>
      <c r="J75" s="56">
        <v>0.42176377233802503</v>
      </c>
      <c r="K75" s="18"/>
      <c r="L75" s="18"/>
      <c r="M75" s="18"/>
    </row>
    <row r="76" spans="1:13" ht="12" customHeight="1" x14ac:dyDescent="0.2">
      <c r="A76" s="52">
        <v>1986</v>
      </c>
      <c r="B76" s="53">
        <v>22.251372912490787</v>
      </c>
      <c r="C76" s="53">
        <v>0</v>
      </c>
      <c r="D76" s="53">
        <v>22.251372912490787</v>
      </c>
      <c r="E76" s="54">
        <v>0.89005491649963142</v>
      </c>
      <c r="F76" s="13"/>
      <c r="G76" s="52">
        <v>1955</v>
      </c>
      <c r="H76" s="53">
        <v>10.506343830554604</v>
      </c>
      <c r="I76" s="55">
        <v>0.79012345679012475</v>
      </c>
      <c r="J76" s="56">
        <v>0.42025375322218417</v>
      </c>
      <c r="K76" s="18"/>
      <c r="L76" s="18"/>
      <c r="M76" s="18"/>
    </row>
    <row r="77" spans="1:13" ht="12" customHeight="1" x14ac:dyDescent="0.2">
      <c r="A77" s="52">
        <v>1987</v>
      </c>
      <c r="B77" s="53">
        <v>5.3602743935611947</v>
      </c>
      <c r="C77" s="53">
        <v>0</v>
      </c>
      <c r="D77" s="53">
        <v>5.3602743935611947</v>
      </c>
      <c r="E77" s="54">
        <v>0.2144109757424478</v>
      </c>
      <c r="F77" s="13"/>
      <c r="G77" s="52">
        <v>1976</v>
      </c>
      <c r="H77" s="53">
        <v>10.43266976032081</v>
      </c>
      <c r="I77" s="55">
        <v>0.80246913580247048</v>
      </c>
      <c r="J77" s="56">
        <v>0.41730679041283236</v>
      </c>
      <c r="K77" s="18"/>
      <c r="L77" s="18"/>
      <c r="M77" s="18"/>
    </row>
    <row r="78" spans="1:13" ht="12" customHeight="1" x14ac:dyDescent="0.2">
      <c r="A78" s="52">
        <v>1988</v>
      </c>
      <c r="B78" s="53">
        <v>5.361741443873961</v>
      </c>
      <c r="C78" s="53">
        <v>0</v>
      </c>
      <c r="D78" s="53">
        <v>5.361741443873961</v>
      </c>
      <c r="E78" s="54">
        <v>0.21446965775495844</v>
      </c>
      <c r="F78" s="13"/>
      <c r="G78" s="52">
        <v>1961</v>
      </c>
      <c r="H78" s="53">
        <v>10.417373855508504</v>
      </c>
      <c r="I78" s="55">
        <v>0.8148148148148161</v>
      </c>
      <c r="J78" s="56">
        <v>0.4166949542203402</v>
      </c>
      <c r="K78" s="18"/>
      <c r="L78" s="18"/>
      <c r="M78" s="18"/>
    </row>
    <row r="79" spans="1:13" ht="12" customHeight="1" x14ac:dyDescent="0.2">
      <c r="A79" s="52">
        <v>1989</v>
      </c>
      <c r="B79" s="53">
        <v>15.877291389981901</v>
      </c>
      <c r="C79" s="53">
        <v>0</v>
      </c>
      <c r="D79" s="53">
        <v>15.877291389981901</v>
      </c>
      <c r="E79" s="54">
        <v>0.63509165559927605</v>
      </c>
      <c r="F79" s="13"/>
      <c r="G79" s="52">
        <v>1925</v>
      </c>
      <c r="H79" s="53">
        <v>10.284271856261265</v>
      </c>
      <c r="I79" s="55">
        <v>0.82716049382716184</v>
      </c>
      <c r="J79" s="56">
        <v>0.4113708742504506</v>
      </c>
      <c r="K79" s="18"/>
      <c r="L79" s="18"/>
      <c r="M79" s="18"/>
    </row>
    <row r="80" spans="1:13" ht="12" customHeight="1" x14ac:dyDescent="0.2">
      <c r="A80" s="52">
        <v>1990</v>
      </c>
      <c r="B80" s="53">
        <v>6.0076177283310814</v>
      </c>
      <c r="C80" s="53">
        <v>0</v>
      </c>
      <c r="D80" s="53">
        <v>6.0076177283310814</v>
      </c>
      <c r="E80" s="54">
        <v>0.24030470913324325</v>
      </c>
      <c r="F80" s="13"/>
      <c r="G80" s="52">
        <v>1949</v>
      </c>
      <c r="H80" s="53">
        <v>9.5924864084031078</v>
      </c>
      <c r="I80" s="55">
        <v>0.83950617283950757</v>
      </c>
      <c r="J80" s="56">
        <v>0.38369945633612429</v>
      </c>
      <c r="K80" s="18"/>
      <c r="L80" s="18"/>
      <c r="M80" s="18"/>
    </row>
    <row r="81" spans="1:13" ht="12" customHeight="1" x14ac:dyDescent="0.2">
      <c r="A81" s="52">
        <v>1991</v>
      </c>
      <c r="B81" s="53">
        <v>3.7566143359322397</v>
      </c>
      <c r="C81" s="53">
        <v>0</v>
      </c>
      <c r="D81" s="53">
        <v>3.7566143359322397</v>
      </c>
      <c r="E81" s="54">
        <v>0.15026457343728958</v>
      </c>
      <c r="F81" s="13"/>
      <c r="G81" s="52">
        <v>1930</v>
      </c>
      <c r="H81" s="53">
        <v>9.2184283044476309</v>
      </c>
      <c r="I81" s="55">
        <v>0.85185185185185319</v>
      </c>
      <c r="J81" s="56">
        <v>0.36873713217790521</v>
      </c>
      <c r="K81" s="18"/>
      <c r="L81" s="18"/>
      <c r="M81" s="18"/>
    </row>
    <row r="82" spans="1:13" ht="12" customHeight="1" x14ac:dyDescent="0.2">
      <c r="A82" s="52">
        <v>1992</v>
      </c>
      <c r="B82" s="53">
        <v>6.0031202504850381</v>
      </c>
      <c r="C82" s="53">
        <v>0</v>
      </c>
      <c r="D82" s="53">
        <v>6.0031202504850381</v>
      </c>
      <c r="E82" s="54">
        <v>0.24012481001940153</v>
      </c>
      <c r="F82" s="13"/>
      <c r="G82" s="52">
        <v>1931</v>
      </c>
      <c r="H82" s="53">
        <v>8.278241174355184</v>
      </c>
      <c r="I82" s="55">
        <v>0.86419753086419893</v>
      </c>
      <c r="J82" s="56">
        <v>0.33112964697420738</v>
      </c>
      <c r="K82" s="18"/>
      <c r="L82" s="18"/>
      <c r="M82" s="18"/>
    </row>
    <row r="83" spans="1:13" ht="12" customHeight="1" x14ac:dyDescent="0.2">
      <c r="A83" s="52">
        <v>1993</v>
      </c>
      <c r="B83" s="53">
        <v>16.447975812735237</v>
      </c>
      <c r="C83" s="53">
        <v>0</v>
      </c>
      <c r="D83" s="53">
        <v>16.447975812735237</v>
      </c>
      <c r="E83" s="54">
        <v>0.65791903250940953</v>
      </c>
      <c r="F83" s="13"/>
      <c r="G83" s="52">
        <v>1932</v>
      </c>
      <c r="H83" s="53">
        <v>8.0565071692160508</v>
      </c>
      <c r="I83" s="55">
        <v>0.87654320987654466</v>
      </c>
      <c r="J83" s="56">
        <v>0.32226028676864205</v>
      </c>
      <c r="K83" s="18"/>
      <c r="L83" s="18"/>
      <c r="M83" s="18"/>
    </row>
    <row r="84" spans="1:13" ht="12" customHeight="1" x14ac:dyDescent="0.2">
      <c r="A84" s="52">
        <v>1994</v>
      </c>
      <c r="B84" s="53">
        <v>11.447134672504157</v>
      </c>
      <c r="C84" s="53">
        <v>0</v>
      </c>
      <c r="D84" s="53">
        <v>11.447134672504157</v>
      </c>
      <c r="E84" s="54">
        <v>0.45788538690016628</v>
      </c>
      <c r="F84" s="13"/>
      <c r="G84" s="52">
        <v>2001</v>
      </c>
      <c r="H84" s="53">
        <v>7.8303352916552083</v>
      </c>
      <c r="I84" s="55">
        <v>0.88888888888889039</v>
      </c>
      <c r="J84" s="56">
        <v>0.31321341166620831</v>
      </c>
      <c r="K84" s="18"/>
      <c r="L84" s="18"/>
      <c r="M84" s="18"/>
    </row>
    <row r="85" spans="1:13" ht="12" customHeight="1" x14ac:dyDescent="0.2">
      <c r="A85" s="52">
        <v>1995</v>
      </c>
      <c r="B85" s="53">
        <v>20.752474667530578</v>
      </c>
      <c r="C85" s="53">
        <v>0</v>
      </c>
      <c r="D85" s="53">
        <v>20.752474667530578</v>
      </c>
      <c r="E85" s="54">
        <v>0.83009898670122306</v>
      </c>
      <c r="F85" s="13"/>
      <c r="G85" s="52">
        <v>1934</v>
      </c>
      <c r="H85" s="53">
        <v>6.5670735934213074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" customHeight="1" x14ac:dyDescent="0.2">
      <c r="A86" s="52">
        <v>1996</v>
      </c>
      <c r="B86" s="53">
        <v>19.245737419665698</v>
      </c>
      <c r="C86" s="53">
        <v>0</v>
      </c>
      <c r="D86" s="53">
        <v>19.245737419665698</v>
      </c>
      <c r="E86" s="54">
        <v>0.76982949678662793</v>
      </c>
      <c r="F86" s="13"/>
      <c r="G86" s="52">
        <v>1990</v>
      </c>
      <c r="H86" s="53">
        <v>6.0076177283310814</v>
      </c>
      <c r="I86" s="55">
        <v>0.91358024691358175</v>
      </c>
      <c r="J86" s="56">
        <v>0.24030470913324325</v>
      </c>
      <c r="K86" s="18"/>
      <c r="L86" s="18"/>
      <c r="M86" s="18"/>
    </row>
    <row r="87" spans="1:13" ht="12" customHeight="1" x14ac:dyDescent="0.2">
      <c r="A87" s="52">
        <v>1997</v>
      </c>
      <c r="B87" s="53">
        <v>21.173769889549302</v>
      </c>
      <c r="C87" s="53">
        <v>0</v>
      </c>
      <c r="D87" s="53">
        <v>21.173769889549302</v>
      </c>
      <c r="E87" s="54">
        <v>0.84695079558197206</v>
      </c>
      <c r="F87" s="13"/>
      <c r="G87" s="52">
        <v>1992</v>
      </c>
      <c r="H87" s="53">
        <v>6.0031202504850381</v>
      </c>
      <c r="I87" s="55">
        <v>0.92592592592592748</v>
      </c>
      <c r="J87" s="56">
        <v>0.24012481001940153</v>
      </c>
      <c r="K87" s="18"/>
      <c r="L87" s="18"/>
      <c r="M87" s="18"/>
    </row>
    <row r="88" spans="1:13" ht="12" customHeight="1" x14ac:dyDescent="0.2">
      <c r="A88" s="52">
        <v>1998</v>
      </c>
      <c r="B88" s="53">
        <v>21.975288343075796</v>
      </c>
      <c r="C88" s="53">
        <v>0</v>
      </c>
      <c r="D88" s="53">
        <v>21.975288343075796</v>
      </c>
      <c r="E88" s="54">
        <v>0.87901153372303187</v>
      </c>
      <c r="F88" s="13"/>
      <c r="G88" s="52">
        <v>1924</v>
      </c>
      <c r="H88" s="53">
        <v>5.9345076951159861</v>
      </c>
      <c r="I88" s="55">
        <v>0.93827160493827311</v>
      </c>
      <c r="J88" s="56">
        <v>0.23738030780463945</v>
      </c>
      <c r="K88" s="18"/>
      <c r="L88" s="18"/>
      <c r="M88" s="18"/>
    </row>
    <row r="89" spans="1:13" ht="12" customHeight="1" x14ac:dyDescent="0.2">
      <c r="A89" s="52">
        <v>1999</v>
      </c>
      <c r="B89" s="53">
        <v>19.132522265414469</v>
      </c>
      <c r="C89" s="53">
        <v>0</v>
      </c>
      <c r="D89" s="53">
        <v>19.132522265414469</v>
      </c>
      <c r="E89" s="54">
        <v>0.7653008906165788</v>
      </c>
      <c r="F89" s="13"/>
      <c r="G89" s="52">
        <v>1929</v>
      </c>
      <c r="H89" s="53">
        <v>5.7951405753741243</v>
      </c>
      <c r="I89" s="55">
        <v>0.95061728395061884</v>
      </c>
      <c r="J89" s="56">
        <v>0.23180562301496496</v>
      </c>
      <c r="K89" s="18"/>
      <c r="L89" s="18"/>
      <c r="M89" s="18"/>
    </row>
    <row r="90" spans="1:13" ht="12" customHeight="1" x14ac:dyDescent="0.2">
      <c r="A90" s="52">
        <v>2000</v>
      </c>
      <c r="B90" s="53">
        <v>18.511004130778847</v>
      </c>
      <c r="C90" s="53">
        <v>0</v>
      </c>
      <c r="D90" s="53">
        <v>18.511004130778847</v>
      </c>
      <c r="E90" s="54">
        <v>0.74044016523115386</v>
      </c>
      <c r="F90" s="13"/>
      <c r="G90" s="52">
        <v>1988</v>
      </c>
      <c r="H90" s="53">
        <v>5.361741443873961</v>
      </c>
      <c r="I90" s="55">
        <v>0.96296296296296457</v>
      </c>
      <c r="J90" s="56">
        <v>0.21446965775495844</v>
      </c>
      <c r="K90" s="18"/>
      <c r="L90" s="18"/>
      <c r="M90" s="18"/>
    </row>
    <row r="91" spans="1:13" ht="12" customHeight="1" x14ac:dyDescent="0.2">
      <c r="A91" s="52">
        <v>2001</v>
      </c>
      <c r="B91" s="53">
        <v>7.8303352916552083</v>
      </c>
      <c r="C91" s="53">
        <v>0</v>
      </c>
      <c r="D91" s="53">
        <v>7.8303352916552083</v>
      </c>
      <c r="E91" s="54">
        <v>0.31321341166620831</v>
      </c>
      <c r="F91" s="13"/>
      <c r="G91" s="52">
        <v>1987</v>
      </c>
      <c r="H91" s="53">
        <v>5.3602743935611947</v>
      </c>
      <c r="I91" s="55">
        <v>0.9753086419753102</v>
      </c>
      <c r="J91" s="56">
        <v>0.2144109757424478</v>
      </c>
      <c r="K91" s="18"/>
      <c r="L91" s="18"/>
      <c r="M91" s="18"/>
    </row>
    <row r="92" spans="1:13" ht="12" customHeight="1" x14ac:dyDescent="0.2">
      <c r="A92" s="52">
        <v>2002</v>
      </c>
      <c r="B92" s="53">
        <v>16.014775429412147</v>
      </c>
      <c r="C92" s="53">
        <v>0</v>
      </c>
      <c r="D92" s="53">
        <v>16.014775429412147</v>
      </c>
      <c r="E92" s="54">
        <v>0.64059101717648592</v>
      </c>
      <c r="F92" s="13"/>
      <c r="G92" s="52">
        <v>1991</v>
      </c>
      <c r="H92" s="53">
        <v>3.7566143359322397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16.438091799334554</v>
      </c>
      <c r="C93" s="58">
        <v>0</v>
      </c>
      <c r="D93" s="58">
        <v>16.438091799334554</v>
      </c>
      <c r="E93" s="59">
        <v>0.65752367197338213</v>
      </c>
      <c r="F93" s="29"/>
      <c r="G93" s="57">
        <v>1977</v>
      </c>
      <c r="H93" s="58">
        <v>2.663852746212418</v>
      </c>
      <c r="I93" s="60">
        <v>1.0000000000000016</v>
      </c>
      <c r="J93" s="61">
        <v>0.10655410984849673</v>
      </c>
      <c r="K93" s="18"/>
      <c r="L93" s="18"/>
      <c r="M93" s="18"/>
    </row>
    <row r="94" spans="1:13" ht="12" customHeight="1" x14ac:dyDescent="0.2">
      <c r="A94" s="62" t="s">
        <v>11</v>
      </c>
      <c r="B94" s="63">
        <v>15.630818209089744</v>
      </c>
      <c r="C94" s="63">
        <v>0</v>
      </c>
      <c r="D94" s="63">
        <v>15.630818209089744</v>
      </c>
      <c r="E94" s="64">
        <v>0.62523272836358967</v>
      </c>
      <c r="F94" s="36"/>
      <c r="G94" s="62"/>
      <c r="H94" s="63">
        <v>15.630818209089748</v>
      </c>
      <c r="I94" s="63"/>
      <c r="J94" s="64">
        <v>0.62523272836358956</v>
      </c>
      <c r="K94" s="39"/>
      <c r="L94" s="39"/>
      <c r="M94" s="39"/>
    </row>
    <row r="95" spans="1:13" ht="12" customHeight="1" x14ac:dyDescent="0.2">
      <c r="A95" s="65" t="s">
        <v>12</v>
      </c>
      <c r="B95" s="66">
        <v>25.000000001652896</v>
      </c>
      <c r="C95" s="66">
        <v>0</v>
      </c>
      <c r="D95" s="66">
        <v>25.000000001652896</v>
      </c>
      <c r="E95" s="67">
        <v>1.0000000000661158</v>
      </c>
      <c r="F95" s="36"/>
      <c r="G95" s="68"/>
      <c r="H95" s="66">
        <v>25.000000001652896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2.663852746212418</v>
      </c>
      <c r="C96" s="66">
        <v>0</v>
      </c>
      <c r="D96" s="66">
        <v>2.663852746212418</v>
      </c>
      <c r="E96" s="67">
        <v>0.10655410984849673</v>
      </c>
      <c r="F96" s="45"/>
      <c r="G96" s="68"/>
      <c r="H96" s="66">
        <v>2.663852746212418</v>
      </c>
      <c r="I96" s="69"/>
      <c r="J96" s="67">
        <v>0.10655410984849673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3:M1032"/>
  <sheetViews>
    <sheetView zoomScale="130" zoomScaleNormal="130" workbookViewId="0">
      <selection activeCell="M89" sqref="M89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8" customHeight="1" x14ac:dyDescent="0.25">
      <c r="A3" s="46" t="s">
        <v>38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34.932340617474587</v>
      </c>
      <c r="C12" s="48">
        <v>0</v>
      </c>
      <c r="D12" s="48">
        <v>34.932340617474587</v>
      </c>
      <c r="E12" s="49">
        <v>0.76791252181742331</v>
      </c>
      <c r="F12" s="13"/>
      <c r="G12" s="47">
        <v>1969</v>
      </c>
      <c r="H12" s="48">
        <v>45.490000003007623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28.847119559883435</v>
      </c>
      <c r="C13" s="53">
        <v>0</v>
      </c>
      <c r="D13" s="53">
        <v>28.847119559883435</v>
      </c>
      <c r="E13" s="54">
        <v>0.6341419995577805</v>
      </c>
      <c r="F13" s="13"/>
      <c r="G13" s="52">
        <v>1969</v>
      </c>
      <c r="H13" s="53">
        <v>45.490000003007623</v>
      </c>
      <c r="I13" s="55">
        <v>1.2345679012345699E-2</v>
      </c>
      <c r="J13" s="56">
        <v>1.000000000066116</v>
      </c>
      <c r="K13" s="18"/>
      <c r="L13" s="18"/>
      <c r="M13" s="18"/>
    </row>
    <row r="14" spans="1:13" ht="12.75" customHeight="1" x14ac:dyDescent="0.2">
      <c r="A14" s="52">
        <v>1924</v>
      </c>
      <c r="B14" s="53">
        <v>10.79843020203305</v>
      </c>
      <c r="C14" s="53">
        <v>0</v>
      </c>
      <c r="D14" s="53">
        <v>10.79843020203305</v>
      </c>
      <c r="E14" s="54">
        <v>0.23738030780463945</v>
      </c>
      <c r="F14" s="13"/>
      <c r="G14" s="52">
        <v>1938</v>
      </c>
      <c r="H14" s="53">
        <v>45.490000003007616</v>
      </c>
      <c r="I14" s="55">
        <v>2.4691358024691398E-2</v>
      </c>
      <c r="J14" s="56">
        <v>1.000000000066116</v>
      </c>
      <c r="K14" s="18"/>
      <c r="L14" s="18"/>
      <c r="M14" s="18"/>
    </row>
    <row r="15" spans="1:13" ht="12.75" customHeight="1" x14ac:dyDescent="0.2">
      <c r="A15" s="52">
        <v>1925</v>
      </c>
      <c r="B15" s="53">
        <v>18.713261069653001</v>
      </c>
      <c r="C15" s="53">
        <v>0</v>
      </c>
      <c r="D15" s="53">
        <v>18.713261069653001</v>
      </c>
      <c r="E15" s="54">
        <v>0.41137087425045066</v>
      </c>
      <c r="F15" s="13"/>
      <c r="G15" s="52">
        <v>1938</v>
      </c>
      <c r="H15" s="53">
        <v>45.490000003007616</v>
      </c>
      <c r="I15" s="55">
        <v>3.7037037037037097E-2</v>
      </c>
      <c r="J15" s="56">
        <v>1.000000000066116</v>
      </c>
      <c r="K15" s="18"/>
      <c r="L15" s="18"/>
      <c r="M15" s="18"/>
    </row>
    <row r="16" spans="1:13" ht="12.75" customHeight="1" x14ac:dyDescent="0.2">
      <c r="A16" s="52">
        <v>1926</v>
      </c>
      <c r="B16" s="53">
        <v>23.464211106289685</v>
      </c>
      <c r="C16" s="53">
        <v>0</v>
      </c>
      <c r="D16" s="53">
        <v>23.464211106289685</v>
      </c>
      <c r="E16" s="54">
        <v>0.51581031229478314</v>
      </c>
      <c r="F16" s="13"/>
      <c r="G16" s="52">
        <v>1958</v>
      </c>
      <c r="H16" s="53">
        <v>45.490000003007609</v>
      </c>
      <c r="I16" s="55">
        <v>4.9382716049382797E-2</v>
      </c>
      <c r="J16" s="56">
        <v>1.0000000000661158</v>
      </c>
      <c r="K16" s="18"/>
      <c r="L16" s="18"/>
      <c r="M16" s="18"/>
    </row>
    <row r="17" spans="1:13" ht="12.75" customHeight="1" x14ac:dyDescent="0.2">
      <c r="A17" s="52">
        <v>1927</v>
      </c>
      <c r="B17" s="53">
        <v>31.693955519223124</v>
      </c>
      <c r="C17" s="53">
        <v>0</v>
      </c>
      <c r="D17" s="53">
        <v>31.693955519223124</v>
      </c>
      <c r="E17" s="54">
        <v>0.69672357703282306</v>
      </c>
      <c r="F17" s="13"/>
      <c r="G17" s="52">
        <v>1958</v>
      </c>
      <c r="H17" s="53">
        <v>45.490000003007609</v>
      </c>
      <c r="I17" s="55">
        <v>6.1728395061728496E-2</v>
      </c>
      <c r="J17" s="56">
        <v>1.0000000000661158</v>
      </c>
      <c r="K17" s="18"/>
      <c r="L17" s="18"/>
      <c r="M17" s="18"/>
    </row>
    <row r="18" spans="1:13" ht="12.75" customHeight="1" x14ac:dyDescent="0.2">
      <c r="A18" s="52">
        <v>1928</v>
      </c>
      <c r="B18" s="53">
        <v>35.071493013115713</v>
      </c>
      <c r="C18" s="53">
        <v>0</v>
      </c>
      <c r="D18" s="53">
        <v>35.071493013115713</v>
      </c>
      <c r="E18" s="54">
        <v>0.7709714885274942</v>
      </c>
      <c r="F18" s="13"/>
      <c r="G18" s="52">
        <v>1980</v>
      </c>
      <c r="H18" s="53">
        <v>45.490000003007601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10.544837790950758</v>
      </c>
      <c r="C19" s="53">
        <v>0</v>
      </c>
      <c r="D19" s="53">
        <v>10.544837790950758</v>
      </c>
      <c r="E19" s="54">
        <v>0.23180562301496499</v>
      </c>
      <c r="F19" s="13"/>
      <c r="G19" s="52">
        <v>1952</v>
      </c>
      <c r="H19" s="53">
        <v>41.240467225403847</v>
      </c>
      <c r="I19" s="55">
        <v>8.6419753086419887E-2</v>
      </c>
      <c r="J19" s="56">
        <v>0.90658314410648155</v>
      </c>
      <c r="K19" s="18"/>
      <c r="L19" s="18"/>
      <c r="M19" s="18"/>
    </row>
    <row r="20" spans="1:13" ht="12.75" customHeight="1" x14ac:dyDescent="0.2">
      <c r="A20" s="52">
        <v>1930</v>
      </c>
      <c r="B20" s="53">
        <v>16.773852142772917</v>
      </c>
      <c r="C20" s="53">
        <v>0</v>
      </c>
      <c r="D20" s="53">
        <v>16.773852142772917</v>
      </c>
      <c r="E20" s="54">
        <v>0.36873713217790538</v>
      </c>
      <c r="F20" s="13"/>
      <c r="G20" s="52">
        <v>1986</v>
      </c>
      <c r="H20" s="53">
        <v>40.48859815156824</v>
      </c>
      <c r="I20" s="55">
        <v>9.8765432098765593E-2</v>
      </c>
      <c r="J20" s="56">
        <v>0.89005491649963153</v>
      </c>
      <c r="K20" s="18"/>
      <c r="L20" s="18"/>
      <c r="M20" s="18"/>
    </row>
    <row r="21" spans="1:13" ht="12.75" customHeight="1" x14ac:dyDescent="0.2">
      <c r="A21" s="52">
        <v>1931</v>
      </c>
      <c r="B21" s="53">
        <v>15.063087640856693</v>
      </c>
      <c r="C21" s="53">
        <v>0</v>
      </c>
      <c r="D21" s="53">
        <v>15.063087640856693</v>
      </c>
      <c r="E21" s="54">
        <v>0.33112964697420738</v>
      </c>
      <c r="F21" s="13"/>
      <c r="G21" s="52">
        <v>1956</v>
      </c>
      <c r="H21" s="53">
        <v>40.379386308020969</v>
      </c>
      <c r="I21" s="55">
        <v>0.1111111111111113</v>
      </c>
      <c r="J21" s="56">
        <v>0.88765412855618742</v>
      </c>
      <c r="K21" s="18"/>
      <c r="L21" s="18"/>
      <c r="M21" s="18"/>
    </row>
    <row r="22" spans="1:13" ht="12.75" customHeight="1" x14ac:dyDescent="0.2">
      <c r="A22" s="52">
        <v>1932</v>
      </c>
      <c r="B22" s="53">
        <v>14.659620445105528</v>
      </c>
      <c r="C22" s="53">
        <v>0</v>
      </c>
      <c r="D22" s="53">
        <v>14.659620445105528</v>
      </c>
      <c r="E22" s="54">
        <v>0.32226028676864205</v>
      </c>
      <c r="F22" s="13"/>
      <c r="G22" s="52">
        <v>1943</v>
      </c>
      <c r="H22" s="53">
        <v>40.285080034252019</v>
      </c>
      <c r="I22" s="55">
        <v>0.12345679012345699</v>
      </c>
      <c r="J22" s="56">
        <v>0.88558100756764158</v>
      </c>
      <c r="K22" s="18"/>
      <c r="L22" s="18"/>
      <c r="M22" s="18"/>
    </row>
    <row r="23" spans="1:13" ht="12.75" customHeight="1" x14ac:dyDescent="0.2">
      <c r="A23" s="52">
        <v>1933</v>
      </c>
      <c r="B23" s="53">
        <v>11.154523466805715</v>
      </c>
      <c r="C23" s="53">
        <v>0</v>
      </c>
      <c r="D23" s="53">
        <v>11.154523466805715</v>
      </c>
      <c r="E23" s="54">
        <v>0.24520825383173697</v>
      </c>
      <c r="F23" s="13"/>
      <c r="G23" s="52">
        <v>1998</v>
      </c>
      <c r="H23" s="53">
        <v>39.986234669060735</v>
      </c>
      <c r="I23" s="55">
        <v>0.13580246913580268</v>
      </c>
      <c r="J23" s="56">
        <v>0.8790115337230322</v>
      </c>
      <c r="K23" s="18"/>
      <c r="L23" s="18"/>
      <c r="M23" s="18"/>
    </row>
    <row r="24" spans="1:13" ht="12.75" customHeight="1" x14ac:dyDescent="0.2">
      <c r="A24" s="52">
        <v>1934</v>
      </c>
      <c r="B24" s="53">
        <v>11.949447110589409</v>
      </c>
      <c r="C24" s="53">
        <v>0</v>
      </c>
      <c r="D24" s="53">
        <v>11.949447110589409</v>
      </c>
      <c r="E24" s="54">
        <v>0.26268294373685225</v>
      </c>
      <c r="F24" s="13"/>
      <c r="G24" s="52">
        <v>1941</v>
      </c>
      <c r="H24" s="53">
        <v>39.765043572749391</v>
      </c>
      <c r="I24" s="55">
        <v>0.14814814814814839</v>
      </c>
      <c r="J24" s="56">
        <v>0.87414912228510422</v>
      </c>
      <c r="K24" s="18"/>
      <c r="L24" s="18"/>
      <c r="M24" s="18"/>
    </row>
    <row r="25" spans="1:13" ht="12.75" customHeight="1" x14ac:dyDescent="0.2">
      <c r="A25" s="52">
        <v>1935</v>
      </c>
      <c r="B25" s="53">
        <v>30.579950152973439</v>
      </c>
      <c r="C25" s="53">
        <v>0</v>
      </c>
      <c r="D25" s="53">
        <v>30.579950152973439</v>
      </c>
      <c r="E25" s="54">
        <v>0.6722345604082971</v>
      </c>
      <c r="F25" s="13"/>
      <c r="G25" s="52">
        <v>1974</v>
      </c>
      <c r="H25" s="53">
        <v>38.702852828977129</v>
      </c>
      <c r="I25" s="55">
        <v>0.1604938271604941</v>
      </c>
      <c r="J25" s="56">
        <v>0.85079913890914771</v>
      </c>
      <c r="K25" s="18"/>
      <c r="L25" s="18"/>
      <c r="M25" s="18"/>
    </row>
    <row r="26" spans="1:13" ht="12.75" customHeight="1" x14ac:dyDescent="0.2">
      <c r="A26" s="52">
        <v>1936</v>
      </c>
      <c r="B26" s="53">
        <v>34.310245744986481</v>
      </c>
      <c r="C26" s="53">
        <v>0</v>
      </c>
      <c r="D26" s="53">
        <v>34.310245744986481</v>
      </c>
      <c r="E26" s="54">
        <v>0.7542371014505711</v>
      </c>
      <c r="F26" s="13"/>
      <c r="G26" s="52">
        <v>1997</v>
      </c>
      <c r="H26" s="53">
        <v>38.527791691023907</v>
      </c>
      <c r="I26" s="55">
        <v>0.17283950617283977</v>
      </c>
      <c r="J26" s="56">
        <v>0.84695079558197195</v>
      </c>
      <c r="K26" s="18"/>
      <c r="L26" s="18"/>
      <c r="M26" s="18"/>
    </row>
    <row r="27" spans="1:13" ht="12.75" customHeight="1" x14ac:dyDescent="0.2">
      <c r="A27" s="52">
        <v>1937</v>
      </c>
      <c r="B27" s="53">
        <v>33.977042097553166</v>
      </c>
      <c r="C27" s="53">
        <v>0</v>
      </c>
      <c r="D27" s="53">
        <v>33.977042097553166</v>
      </c>
      <c r="E27" s="54">
        <v>0.74691233452523997</v>
      </c>
      <c r="F27" s="13"/>
      <c r="G27" s="52">
        <v>1978</v>
      </c>
      <c r="H27" s="53">
        <v>36.790753620575927</v>
      </c>
      <c r="I27" s="55">
        <v>0.18518518518518548</v>
      </c>
      <c r="J27" s="56">
        <v>0.80876574237361898</v>
      </c>
      <c r="K27" s="18"/>
      <c r="L27" s="18"/>
      <c r="M27" s="18"/>
    </row>
    <row r="28" spans="1:13" ht="12.75" customHeight="1" x14ac:dyDescent="0.2">
      <c r="A28" s="52">
        <v>1938</v>
      </c>
      <c r="B28" s="53">
        <v>45.490000003007616</v>
      </c>
      <c r="C28" s="53">
        <v>0</v>
      </c>
      <c r="D28" s="53">
        <v>45.490000003007616</v>
      </c>
      <c r="E28" s="54">
        <v>1.000000000066116</v>
      </c>
      <c r="F28" s="13"/>
      <c r="G28" s="52">
        <v>1984</v>
      </c>
      <c r="H28" s="53">
        <v>35.76860617276477</v>
      </c>
      <c r="I28" s="55">
        <v>0.19753086419753119</v>
      </c>
      <c r="J28" s="56">
        <v>0.78629602490140182</v>
      </c>
      <c r="K28" s="18"/>
      <c r="L28" s="18"/>
      <c r="M28" s="18"/>
    </row>
    <row r="29" spans="1:13" ht="12.75" customHeight="1" x14ac:dyDescent="0.2">
      <c r="A29" s="52">
        <v>1939</v>
      </c>
      <c r="B29" s="53">
        <v>14.398933672663423</v>
      </c>
      <c r="C29" s="53">
        <v>0</v>
      </c>
      <c r="D29" s="53">
        <v>14.398933672663423</v>
      </c>
      <c r="E29" s="54">
        <v>0.31652964767341002</v>
      </c>
      <c r="F29" s="13"/>
      <c r="G29" s="52">
        <v>1951</v>
      </c>
      <c r="H29" s="53">
        <v>35.678998243004791</v>
      </c>
      <c r="I29" s="55">
        <v>0.20987654320987689</v>
      </c>
      <c r="J29" s="56">
        <v>0.78432618692030753</v>
      </c>
      <c r="K29" s="18"/>
      <c r="L29" s="18"/>
      <c r="M29" s="18"/>
    </row>
    <row r="30" spans="1:13" ht="12.75" customHeight="1" x14ac:dyDescent="0.2">
      <c r="A30" s="52">
        <v>1940</v>
      </c>
      <c r="B30" s="53">
        <v>29.458232395295038</v>
      </c>
      <c r="C30" s="53">
        <v>0</v>
      </c>
      <c r="D30" s="53">
        <v>29.458232395295038</v>
      </c>
      <c r="E30" s="54">
        <v>0.64757600341382804</v>
      </c>
      <c r="F30" s="13"/>
      <c r="G30" s="52">
        <v>1973</v>
      </c>
      <c r="H30" s="53">
        <v>35.60959836286235</v>
      </c>
      <c r="I30" s="55">
        <v>0.2222222222222226</v>
      </c>
      <c r="J30" s="56">
        <v>0.78280057953093751</v>
      </c>
      <c r="K30" s="18"/>
      <c r="L30" s="18"/>
      <c r="M30" s="18"/>
    </row>
    <row r="31" spans="1:13" ht="12.75" customHeight="1" x14ac:dyDescent="0.2">
      <c r="A31" s="52">
        <v>1941</v>
      </c>
      <c r="B31" s="53">
        <v>39.765043572749391</v>
      </c>
      <c r="C31" s="53">
        <v>0</v>
      </c>
      <c r="D31" s="53">
        <v>39.765043572749391</v>
      </c>
      <c r="E31" s="54">
        <v>0.87414912228510422</v>
      </c>
      <c r="F31" s="13"/>
      <c r="G31" s="52">
        <v>1928</v>
      </c>
      <c r="H31" s="53">
        <v>35.071493013115713</v>
      </c>
      <c r="I31" s="55">
        <v>0.23456790123456828</v>
      </c>
      <c r="J31" s="56">
        <v>0.7709714885274942</v>
      </c>
      <c r="K31" s="18"/>
      <c r="L31" s="18"/>
      <c r="M31" s="18"/>
    </row>
    <row r="32" spans="1:13" ht="12.75" customHeight="1" x14ac:dyDescent="0.2">
      <c r="A32" s="52">
        <v>1942</v>
      </c>
      <c r="B32" s="53">
        <v>31.660633239053777</v>
      </c>
      <c r="C32" s="53">
        <v>0</v>
      </c>
      <c r="D32" s="53">
        <v>31.660633239053777</v>
      </c>
      <c r="E32" s="54">
        <v>0.69599105823376073</v>
      </c>
      <c r="F32" s="13"/>
      <c r="G32" s="52">
        <v>1996</v>
      </c>
      <c r="H32" s="53">
        <v>35.019543808823713</v>
      </c>
      <c r="I32" s="55">
        <v>0.24691358024691398</v>
      </c>
      <c r="J32" s="56">
        <v>0.76982949678662804</v>
      </c>
      <c r="K32" s="18"/>
      <c r="L32" s="18"/>
      <c r="M32" s="18"/>
    </row>
    <row r="33" spans="1:13" ht="12.75" customHeight="1" x14ac:dyDescent="0.2">
      <c r="A33" s="52">
        <v>1943</v>
      </c>
      <c r="B33" s="53">
        <v>40.285080034252019</v>
      </c>
      <c r="C33" s="53">
        <v>0</v>
      </c>
      <c r="D33" s="53">
        <v>40.285080034252019</v>
      </c>
      <c r="E33" s="54">
        <v>0.88558100756764158</v>
      </c>
      <c r="F33" s="13"/>
      <c r="G33" s="52">
        <v>1922</v>
      </c>
      <c r="H33" s="53">
        <v>34.932340617474587</v>
      </c>
      <c r="I33" s="55">
        <v>0.25925925925925969</v>
      </c>
      <c r="J33" s="56">
        <v>0.76791252181742331</v>
      </c>
      <c r="K33" s="18"/>
      <c r="L33" s="18"/>
      <c r="M33" s="18"/>
    </row>
    <row r="34" spans="1:13" ht="12.75" customHeight="1" x14ac:dyDescent="0.2">
      <c r="A34" s="52">
        <v>1944</v>
      </c>
      <c r="B34" s="53">
        <v>19.186034003656754</v>
      </c>
      <c r="C34" s="53">
        <v>0</v>
      </c>
      <c r="D34" s="53">
        <v>19.186034003656754</v>
      </c>
      <c r="E34" s="54">
        <v>0.42176377233802492</v>
      </c>
      <c r="F34" s="13"/>
      <c r="G34" s="52">
        <v>1999</v>
      </c>
      <c r="H34" s="53">
        <v>34.813537514148159</v>
      </c>
      <c r="I34" s="55">
        <v>0.27160493827160537</v>
      </c>
      <c r="J34" s="56">
        <v>0.76530089061657858</v>
      </c>
      <c r="K34" s="18"/>
      <c r="L34" s="18"/>
      <c r="M34" s="18"/>
    </row>
    <row r="35" spans="1:13" ht="12.75" customHeight="1" x14ac:dyDescent="0.2">
      <c r="A35" s="52">
        <v>1945</v>
      </c>
      <c r="B35" s="53">
        <v>33.753617447541821</v>
      </c>
      <c r="C35" s="53">
        <v>0</v>
      </c>
      <c r="D35" s="53">
        <v>33.753617447541821</v>
      </c>
      <c r="E35" s="54">
        <v>0.74200082320382099</v>
      </c>
      <c r="F35" s="13"/>
      <c r="G35" s="52">
        <v>1970</v>
      </c>
      <c r="H35" s="53">
        <v>34.474824004432797</v>
      </c>
      <c r="I35" s="55">
        <v>0.2839506172839511</v>
      </c>
      <c r="J35" s="56">
        <v>0.75785500119658822</v>
      </c>
      <c r="K35" s="18"/>
      <c r="L35" s="18"/>
      <c r="M35" s="18"/>
    </row>
    <row r="36" spans="1:13" ht="12.75" customHeight="1" x14ac:dyDescent="0.2">
      <c r="A36" s="52">
        <v>1946</v>
      </c>
      <c r="B36" s="53">
        <v>30.93518415154881</v>
      </c>
      <c r="C36" s="53">
        <v>0</v>
      </c>
      <c r="D36" s="53">
        <v>30.93518415154881</v>
      </c>
      <c r="E36" s="54">
        <v>0.68004361731257001</v>
      </c>
      <c r="F36" s="13"/>
      <c r="G36" s="52">
        <v>1936</v>
      </c>
      <c r="H36" s="53">
        <v>34.310245744986481</v>
      </c>
      <c r="I36" s="55">
        <v>0.29629629629629678</v>
      </c>
      <c r="J36" s="56">
        <v>0.7542371014505711</v>
      </c>
      <c r="K36" s="18"/>
      <c r="L36" s="18"/>
      <c r="M36" s="18"/>
    </row>
    <row r="37" spans="1:13" ht="12.75" customHeight="1" x14ac:dyDescent="0.2">
      <c r="A37" s="52">
        <v>1947</v>
      </c>
      <c r="B37" s="53">
        <v>24.812906140171144</v>
      </c>
      <c r="C37" s="53">
        <v>0</v>
      </c>
      <c r="D37" s="53">
        <v>24.812906140171144</v>
      </c>
      <c r="E37" s="54">
        <v>0.54545847747133747</v>
      </c>
      <c r="F37" s="13"/>
      <c r="G37" s="52">
        <v>1985</v>
      </c>
      <c r="H37" s="53">
        <v>34.059228635776556</v>
      </c>
      <c r="I37" s="55">
        <v>0.30864197530864246</v>
      </c>
      <c r="J37" s="56">
        <v>0.74871902914435162</v>
      </c>
      <c r="K37" s="18"/>
      <c r="L37" s="18"/>
      <c r="M37" s="18"/>
    </row>
    <row r="38" spans="1:13" ht="12.75" customHeight="1" x14ac:dyDescent="0.2">
      <c r="A38" s="52">
        <v>1948</v>
      </c>
      <c r="B38" s="53">
        <v>23.52235818158826</v>
      </c>
      <c r="C38" s="53">
        <v>0</v>
      </c>
      <c r="D38" s="53">
        <v>23.52235818158826</v>
      </c>
      <c r="E38" s="54">
        <v>0.51708855092521999</v>
      </c>
      <c r="F38" s="13"/>
      <c r="G38" s="52">
        <v>1937</v>
      </c>
      <c r="H38" s="53">
        <v>33.977042097553166</v>
      </c>
      <c r="I38" s="55">
        <v>0.32098765432098819</v>
      </c>
      <c r="J38" s="56">
        <v>0.74691233452523997</v>
      </c>
      <c r="K38" s="18"/>
      <c r="L38" s="18"/>
      <c r="M38" s="18"/>
    </row>
    <row r="39" spans="1:13" ht="12.75" customHeight="1" x14ac:dyDescent="0.2">
      <c r="A39" s="52">
        <v>1949</v>
      </c>
      <c r="B39" s="53">
        <v>17.454488268730302</v>
      </c>
      <c r="C39" s="53">
        <v>0</v>
      </c>
      <c r="D39" s="53">
        <v>17.454488268730302</v>
      </c>
      <c r="E39" s="54">
        <v>0.38369945633612446</v>
      </c>
      <c r="F39" s="13"/>
      <c r="G39" s="52">
        <v>1979</v>
      </c>
      <c r="H39" s="53">
        <v>33.753617447541828</v>
      </c>
      <c r="I39" s="55">
        <v>0.33333333333333387</v>
      </c>
      <c r="J39" s="56">
        <v>0.74200082320382121</v>
      </c>
      <c r="K39" s="18"/>
      <c r="L39" s="18"/>
      <c r="M39" s="18"/>
    </row>
    <row r="40" spans="1:13" ht="12.75" customHeight="1" x14ac:dyDescent="0.2">
      <c r="A40" s="52">
        <v>1950</v>
      </c>
      <c r="B40" s="53">
        <v>27.57143353184901</v>
      </c>
      <c r="C40" s="53">
        <v>0</v>
      </c>
      <c r="D40" s="53">
        <v>27.57143353184901</v>
      </c>
      <c r="E40" s="54">
        <v>0.60609878065176981</v>
      </c>
      <c r="F40" s="13"/>
      <c r="G40" s="52">
        <v>1945</v>
      </c>
      <c r="H40" s="53">
        <v>33.753617447541821</v>
      </c>
      <c r="I40" s="55">
        <v>0.34567901234567955</v>
      </c>
      <c r="J40" s="56">
        <v>0.74200082320382099</v>
      </c>
      <c r="K40" s="18"/>
      <c r="L40" s="18"/>
      <c r="M40" s="18"/>
    </row>
    <row r="41" spans="1:13" ht="12.75" customHeight="1" x14ac:dyDescent="0.2">
      <c r="A41" s="52">
        <v>1951</v>
      </c>
      <c r="B41" s="53">
        <v>35.678998243004791</v>
      </c>
      <c r="C41" s="53">
        <v>0</v>
      </c>
      <c r="D41" s="53">
        <v>35.678998243004791</v>
      </c>
      <c r="E41" s="54">
        <v>0.78432618692030753</v>
      </c>
      <c r="F41" s="13"/>
      <c r="G41" s="52">
        <v>2000</v>
      </c>
      <c r="H41" s="53">
        <v>33.6826231163652</v>
      </c>
      <c r="I41" s="55">
        <v>0.35802469135802528</v>
      </c>
      <c r="J41" s="56">
        <v>0.74044016523115408</v>
      </c>
      <c r="K41" s="18"/>
      <c r="L41" s="18"/>
      <c r="M41" s="18"/>
    </row>
    <row r="42" spans="1:13" ht="12.75" customHeight="1" x14ac:dyDescent="0.2">
      <c r="A42" s="52">
        <v>1952</v>
      </c>
      <c r="B42" s="53">
        <v>41.240467225403847</v>
      </c>
      <c r="C42" s="53">
        <v>0</v>
      </c>
      <c r="D42" s="53">
        <v>41.240467225403847</v>
      </c>
      <c r="E42" s="54">
        <v>0.90658314410648155</v>
      </c>
      <c r="F42" s="13"/>
      <c r="G42" s="52">
        <v>1995</v>
      </c>
      <c r="H42" s="53">
        <v>32.652761250879912</v>
      </c>
      <c r="I42" s="55">
        <v>0.37037037037037096</v>
      </c>
      <c r="J42" s="56">
        <v>0.71780086284633793</v>
      </c>
      <c r="K42" s="18"/>
      <c r="L42" s="18"/>
      <c r="M42" s="18"/>
    </row>
    <row r="43" spans="1:13" ht="12.75" customHeight="1" x14ac:dyDescent="0.2">
      <c r="A43" s="52">
        <v>1953</v>
      </c>
      <c r="B43" s="53">
        <v>28.864692167884147</v>
      </c>
      <c r="C43" s="53">
        <v>0</v>
      </c>
      <c r="D43" s="53">
        <v>28.864692167884147</v>
      </c>
      <c r="E43" s="54">
        <v>0.63452829562286539</v>
      </c>
      <c r="F43" s="13"/>
      <c r="G43" s="52">
        <v>1975</v>
      </c>
      <c r="H43" s="53">
        <v>32.335165887155433</v>
      </c>
      <c r="I43" s="55">
        <v>0.38271604938271669</v>
      </c>
      <c r="J43" s="56">
        <v>0.71081921053320363</v>
      </c>
      <c r="K43" s="18"/>
      <c r="L43" s="18"/>
      <c r="M43" s="18"/>
    </row>
    <row r="44" spans="1:13" ht="12.75" customHeight="1" x14ac:dyDescent="0.2">
      <c r="A44" s="52">
        <v>1954</v>
      </c>
      <c r="B44" s="53">
        <v>29.063464848499933</v>
      </c>
      <c r="C44" s="53">
        <v>0</v>
      </c>
      <c r="D44" s="53">
        <v>29.063464848499933</v>
      </c>
      <c r="E44" s="54">
        <v>0.63889788631567224</v>
      </c>
      <c r="F44" s="13"/>
      <c r="G44" s="52">
        <v>1927</v>
      </c>
      <c r="H44" s="53">
        <v>31.693955519223124</v>
      </c>
      <c r="I44" s="55">
        <v>0.39506172839506237</v>
      </c>
      <c r="J44" s="56">
        <v>0.69672357703282306</v>
      </c>
      <c r="K44" s="18"/>
      <c r="L44" s="18"/>
      <c r="M44" s="18"/>
    </row>
    <row r="45" spans="1:13" ht="12.75" customHeight="1" x14ac:dyDescent="0.2">
      <c r="A45" s="52">
        <v>1955</v>
      </c>
      <c r="B45" s="53">
        <v>19.117343234077158</v>
      </c>
      <c r="C45" s="53">
        <v>0</v>
      </c>
      <c r="D45" s="53">
        <v>19.117343234077158</v>
      </c>
      <c r="E45" s="54">
        <v>0.42025375322218417</v>
      </c>
      <c r="F45" s="13"/>
      <c r="G45" s="52">
        <v>1942</v>
      </c>
      <c r="H45" s="53">
        <v>31.660633239053777</v>
      </c>
      <c r="I45" s="55">
        <v>0.40740740740740805</v>
      </c>
      <c r="J45" s="56">
        <v>0.69599105823376073</v>
      </c>
      <c r="K45" s="18"/>
      <c r="L45" s="18"/>
      <c r="M45" s="18"/>
    </row>
    <row r="46" spans="1:13" ht="12.75" customHeight="1" x14ac:dyDescent="0.2">
      <c r="A46" s="52">
        <v>1956</v>
      </c>
      <c r="B46" s="53">
        <v>40.379386308020969</v>
      </c>
      <c r="C46" s="53">
        <v>0</v>
      </c>
      <c r="D46" s="53">
        <v>40.379386308020969</v>
      </c>
      <c r="E46" s="54">
        <v>0.88765412855618742</v>
      </c>
      <c r="F46" s="13"/>
      <c r="G46" s="52">
        <v>1971</v>
      </c>
      <c r="H46" s="53">
        <v>31.138257155172884</v>
      </c>
      <c r="I46" s="55">
        <v>0.41975308641975378</v>
      </c>
      <c r="J46" s="56">
        <v>0.6845077413755305</v>
      </c>
      <c r="K46" s="18"/>
      <c r="L46" s="18"/>
      <c r="M46" s="18"/>
    </row>
    <row r="47" spans="1:13" ht="12.75" customHeight="1" x14ac:dyDescent="0.2">
      <c r="A47" s="52">
        <v>1957</v>
      </c>
      <c r="B47" s="53">
        <v>25.064043582249326</v>
      </c>
      <c r="C47" s="53">
        <v>0</v>
      </c>
      <c r="D47" s="53">
        <v>25.064043582249326</v>
      </c>
      <c r="E47" s="54">
        <v>0.55097919503735604</v>
      </c>
      <c r="F47" s="13"/>
      <c r="G47" s="52">
        <v>2003</v>
      </c>
      <c r="H47" s="53">
        <v>30.994772549528285</v>
      </c>
      <c r="I47" s="55">
        <v>0.43209876543209946</v>
      </c>
      <c r="J47" s="56">
        <v>0.68135354032816631</v>
      </c>
      <c r="K47" s="18"/>
      <c r="L47" s="18"/>
      <c r="M47" s="18"/>
    </row>
    <row r="48" spans="1:13" ht="12.75" customHeight="1" x14ac:dyDescent="0.2">
      <c r="A48" s="52">
        <v>1958</v>
      </c>
      <c r="B48" s="53">
        <v>45.490000003007609</v>
      </c>
      <c r="C48" s="53">
        <v>0</v>
      </c>
      <c r="D48" s="53">
        <v>45.490000003007609</v>
      </c>
      <c r="E48" s="54">
        <v>1.0000000000661158</v>
      </c>
      <c r="F48" s="13"/>
      <c r="G48" s="52">
        <v>1946</v>
      </c>
      <c r="H48" s="53">
        <v>30.93518415154881</v>
      </c>
      <c r="I48" s="55">
        <v>0.4444444444444452</v>
      </c>
      <c r="J48" s="56">
        <v>0.68004361731257001</v>
      </c>
      <c r="K48" s="18"/>
      <c r="L48" s="18"/>
      <c r="M48" s="18"/>
    </row>
    <row r="49" spans="1:13" ht="12.75" customHeight="1" x14ac:dyDescent="0.2">
      <c r="A49" s="52">
        <v>1959</v>
      </c>
      <c r="B49" s="53">
        <v>25.011535143451688</v>
      </c>
      <c r="C49" s="53">
        <v>0</v>
      </c>
      <c r="D49" s="53">
        <v>25.011535143451688</v>
      </c>
      <c r="E49" s="54">
        <v>0.54982490972635056</v>
      </c>
      <c r="F49" s="13"/>
      <c r="G49" s="52">
        <v>1935</v>
      </c>
      <c r="H49" s="53">
        <v>30.579950152973439</v>
      </c>
      <c r="I49" s="55">
        <v>0.45679012345679088</v>
      </c>
      <c r="J49" s="56">
        <v>0.6722345604082971</v>
      </c>
      <c r="K49" s="18"/>
      <c r="L49" s="18"/>
      <c r="M49" s="18"/>
    </row>
    <row r="50" spans="1:13" ht="12.75" customHeight="1" x14ac:dyDescent="0.2">
      <c r="A50" s="52">
        <v>1960</v>
      </c>
      <c r="B50" s="53">
        <v>22.054486668397168</v>
      </c>
      <c r="C50" s="53">
        <v>0</v>
      </c>
      <c r="D50" s="53">
        <v>22.054486668397168</v>
      </c>
      <c r="E50" s="54">
        <v>0.48482054667832858</v>
      </c>
      <c r="F50" s="13"/>
      <c r="G50" s="52">
        <v>1965</v>
      </c>
      <c r="H50" s="53">
        <v>30.221760121801331</v>
      </c>
      <c r="I50" s="55">
        <v>0.46913580246913655</v>
      </c>
      <c r="J50" s="56">
        <v>0.66436052147288038</v>
      </c>
      <c r="K50" s="18"/>
      <c r="L50" s="18"/>
      <c r="M50" s="18"/>
    </row>
    <row r="51" spans="1:13" ht="12.75" customHeight="1" x14ac:dyDescent="0.2">
      <c r="A51" s="52">
        <v>1961</v>
      </c>
      <c r="B51" s="53">
        <v>11.047308653752282</v>
      </c>
      <c r="C51" s="53">
        <v>0</v>
      </c>
      <c r="D51" s="53">
        <v>11.047308653752282</v>
      </c>
      <c r="E51" s="54">
        <v>0.24285136631682305</v>
      </c>
      <c r="F51" s="13"/>
      <c r="G51" s="52">
        <v>1963</v>
      </c>
      <c r="H51" s="53">
        <v>30.02642233406533</v>
      </c>
      <c r="I51" s="55">
        <v>0.48148148148148229</v>
      </c>
      <c r="J51" s="56">
        <v>0.66006643952660649</v>
      </c>
      <c r="K51" s="18"/>
      <c r="L51" s="18"/>
      <c r="M51" s="18"/>
    </row>
    <row r="52" spans="1:13" ht="12.75" customHeight="1" x14ac:dyDescent="0.2">
      <c r="A52" s="52">
        <v>1962</v>
      </c>
      <c r="B52" s="53">
        <v>25.480740710725524</v>
      </c>
      <c r="C52" s="53">
        <v>0</v>
      </c>
      <c r="D52" s="53">
        <v>25.480740710725524</v>
      </c>
      <c r="E52" s="54">
        <v>0.56013938691416842</v>
      </c>
      <c r="F52" s="13"/>
      <c r="G52" s="52">
        <v>1993</v>
      </c>
      <c r="H52" s="53">
        <v>29.928736788853033</v>
      </c>
      <c r="I52" s="55">
        <v>0.49382716049382797</v>
      </c>
      <c r="J52" s="56">
        <v>0.65791903250940942</v>
      </c>
      <c r="K52" s="18"/>
      <c r="L52" s="18"/>
      <c r="M52" s="18"/>
    </row>
    <row r="53" spans="1:13" ht="12.75" customHeight="1" x14ac:dyDescent="0.2">
      <c r="A53" s="52">
        <v>1963</v>
      </c>
      <c r="B53" s="53">
        <v>30.02642233406533</v>
      </c>
      <c r="C53" s="53">
        <v>0</v>
      </c>
      <c r="D53" s="53">
        <v>30.02642233406533</v>
      </c>
      <c r="E53" s="54">
        <v>0.66006643952660649</v>
      </c>
      <c r="F53" s="13"/>
      <c r="G53" s="52">
        <v>1940</v>
      </c>
      <c r="H53" s="53">
        <v>29.458232395295038</v>
      </c>
      <c r="I53" s="55">
        <v>0.50617283950617364</v>
      </c>
      <c r="J53" s="56">
        <v>0.64757600341382804</v>
      </c>
      <c r="K53" s="18"/>
      <c r="L53" s="18"/>
      <c r="M53" s="18"/>
    </row>
    <row r="54" spans="1:13" ht="12.75" customHeight="1" x14ac:dyDescent="0.2">
      <c r="A54" s="52">
        <v>1964</v>
      </c>
      <c r="B54" s="53">
        <v>20.10407753989649</v>
      </c>
      <c r="C54" s="53">
        <v>0</v>
      </c>
      <c r="D54" s="53">
        <v>20.10407753989649</v>
      </c>
      <c r="E54" s="54">
        <v>0.44194498878646932</v>
      </c>
      <c r="F54" s="13"/>
      <c r="G54" s="52">
        <v>1954</v>
      </c>
      <c r="H54" s="53">
        <v>29.063464848499933</v>
      </c>
      <c r="I54" s="55">
        <v>0.51851851851851938</v>
      </c>
      <c r="J54" s="56">
        <v>0.63889788631567224</v>
      </c>
      <c r="K54" s="18"/>
      <c r="L54" s="18"/>
      <c r="M54" s="18"/>
    </row>
    <row r="55" spans="1:13" ht="12" customHeight="1" x14ac:dyDescent="0.2">
      <c r="A55" s="47">
        <v>1965</v>
      </c>
      <c r="B55" s="48">
        <v>30.221760121801331</v>
      </c>
      <c r="C55" s="48">
        <v>0</v>
      </c>
      <c r="D55" s="48">
        <v>30.221760121801331</v>
      </c>
      <c r="E55" s="49">
        <v>0.66436052147288038</v>
      </c>
      <c r="F55" s="13"/>
      <c r="G55" s="47">
        <v>1989</v>
      </c>
      <c r="H55" s="48">
        <v>28.890319413211067</v>
      </c>
      <c r="I55" s="50">
        <v>0.53086419753086511</v>
      </c>
      <c r="J55" s="51">
        <v>0.63509165559927605</v>
      </c>
      <c r="K55" s="18"/>
      <c r="L55" s="18"/>
      <c r="M55" s="18"/>
    </row>
    <row r="56" spans="1:13" ht="12" customHeight="1" x14ac:dyDescent="0.2">
      <c r="A56" s="52">
        <v>1966</v>
      </c>
      <c r="B56" s="53">
        <v>28.79176552096645</v>
      </c>
      <c r="C56" s="53">
        <v>0</v>
      </c>
      <c r="D56" s="53">
        <v>28.79176552096645</v>
      </c>
      <c r="E56" s="54">
        <v>0.63292515983658937</v>
      </c>
      <c r="F56" s="13"/>
      <c r="G56" s="52">
        <v>1953</v>
      </c>
      <c r="H56" s="53">
        <v>28.864692167884147</v>
      </c>
      <c r="I56" s="55">
        <v>0.54320987654321073</v>
      </c>
      <c r="J56" s="56">
        <v>0.63452829562286539</v>
      </c>
      <c r="K56" s="18"/>
      <c r="L56" s="18"/>
      <c r="M56" s="18"/>
    </row>
    <row r="57" spans="1:13" ht="12" customHeight="1" x14ac:dyDescent="0.2">
      <c r="A57" s="52">
        <v>1967</v>
      </c>
      <c r="B57" s="53">
        <v>45.490000003007609</v>
      </c>
      <c r="C57" s="53">
        <v>0</v>
      </c>
      <c r="D57" s="53">
        <v>45.490000003007609</v>
      </c>
      <c r="E57" s="54">
        <v>1.0000000000661158</v>
      </c>
      <c r="F57" s="13"/>
      <c r="G57" s="52">
        <v>1923</v>
      </c>
      <c r="H57" s="53">
        <v>28.847119559883435</v>
      </c>
      <c r="I57" s="55">
        <v>0.55555555555555647</v>
      </c>
      <c r="J57" s="56">
        <v>0.6341419995577805</v>
      </c>
      <c r="K57" s="18"/>
      <c r="L57" s="18"/>
      <c r="M57" s="18"/>
    </row>
    <row r="58" spans="1:13" ht="12" customHeight="1" x14ac:dyDescent="0.2">
      <c r="A58" s="52">
        <v>1968</v>
      </c>
      <c r="B58" s="53">
        <v>24.365809598402794</v>
      </c>
      <c r="C58" s="53">
        <v>0</v>
      </c>
      <c r="D58" s="53">
        <v>24.365809598402794</v>
      </c>
      <c r="E58" s="54">
        <v>0.5356300197494569</v>
      </c>
      <c r="F58" s="13"/>
      <c r="G58" s="52">
        <v>1966</v>
      </c>
      <c r="H58" s="53">
        <v>28.79176552096645</v>
      </c>
      <c r="I58" s="55">
        <v>0.5679012345679022</v>
      </c>
      <c r="J58" s="56">
        <v>0.63292515983658937</v>
      </c>
      <c r="K58" s="18"/>
      <c r="L58" s="18"/>
      <c r="M58" s="18"/>
    </row>
    <row r="59" spans="1:13" ht="12" customHeight="1" x14ac:dyDescent="0.2">
      <c r="A59" s="52">
        <v>1969</v>
      </c>
      <c r="B59" s="53">
        <v>45.490000003007623</v>
      </c>
      <c r="C59" s="53">
        <v>0</v>
      </c>
      <c r="D59" s="53">
        <v>45.490000003007623</v>
      </c>
      <c r="E59" s="54">
        <v>1.000000000066116</v>
      </c>
      <c r="F59" s="13"/>
      <c r="G59" s="52">
        <v>1950</v>
      </c>
      <c r="H59" s="53">
        <v>27.57143353184901</v>
      </c>
      <c r="I59" s="55">
        <v>0.58024691358024783</v>
      </c>
      <c r="J59" s="56">
        <v>0.60609878065176981</v>
      </c>
      <c r="K59" s="18"/>
      <c r="L59" s="18"/>
      <c r="M59" s="18"/>
    </row>
    <row r="60" spans="1:13" ht="12" customHeight="1" x14ac:dyDescent="0.2">
      <c r="A60" s="52">
        <v>1970</v>
      </c>
      <c r="B60" s="53">
        <v>34.474824004432797</v>
      </c>
      <c r="C60" s="53">
        <v>0</v>
      </c>
      <c r="D60" s="53">
        <v>34.474824004432797</v>
      </c>
      <c r="E60" s="54">
        <v>0.75785500119658822</v>
      </c>
      <c r="F60" s="13"/>
      <c r="G60" s="52">
        <v>1962</v>
      </c>
      <c r="H60" s="53">
        <v>25.480740710725524</v>
      </c>
      <c r="I60" s="55">
        <v>0.59259259259259356</v>
      </c>
      <c r="J60" s="56">
        <v>0.56013938691416842</v>
      </c>
      <c r="K60" s="18"/>
      <c r="L60" s="18"/>
      <c r="M60" s="18"/>
    </row>
    <row r="61" spans="1:13" ht="12" customHeight="1" x14ac:dyDescent="0.2">
      <c r="A61" s="52">
        <v>1971</v>
      </c>
      <c r="B61" s="53">
        <v>31.138257155172884</v>
      </c>
      <c r="C61" s="53">
        <v>0</v>
      </c>
      <c r="D61" s="53">
        <v>31.138257155172884</v>
      </c>
      <c r="E61" s="54">
        <v>0.6845077413755305</v>
      </c>
      <c r="F61" s="13"/>
      <c r="G61" s="52">
        <v>1981</v>
      </c>
      <c r="H61" s="53">
        <v>25.365150056765618</v>
      </c>
      <c r="I61" s="55">
        <v>0.60493827160493929</v>
      </c>
      <c r="J61" s="56">
        <v>0.55759837451672056</v>
      </c>
      <c r="K61" s="18"/>
      <c r="L61" s="18"/>
      <c r="M61" s="18"/>
    </row>
    <row r="62" spans="1:13" ht="12" customHeight="1" x14ac:dyDescent="0.2">
      <c r="A62" s="52">
        <v>1972</v>
      </c>
      <c r="B62" s="53">
        <v>23.459885782405703</v>
      </c>
      <c r="C62" s="53">
        <v>0</v>
      </c>
      <c r="D62" s="53">
        <v>23.459885782405703</v>
      </c>
      <c r="E62" s="54">
        <v>0.5157152293340449</v>
      </c>
      <c r="F62" s="13"/>
      <c r="G62" s="52">
        <v>1957</v>
      </c>
      <c r="H62" s="53">
        <v>25.064043582249326</v>
      </c>
      <c r="I62" s="55">
        <v>0.61728395061728492</v>
      </c>
      <c r="J62" s="56">
        <v>0.55097919503735604</v>
      </c>
      <c r="K62" s="18"/>
      <c r="L62" s="18"/>
      <c r="M62" s="18"/>
    </row>
    <row r="63" spans="1:13" ht="12" customHeight="1" x14ac:dyDescent="0.2">
      <c r="A63" s="52">
        <v>1973</v>
      </c>
      <c r="B63" s="53">
        <v>35.60959836286235</v>
      </c>
      <c r="C63" s="53">
        <v>0</v>
      </c>
      <c r="D63" s="53">
        <v>35.60959836286235</v>
      </c>
      <c r="E63" s="54">
        <v>0.78280057953093751</v>
      </c>
      <c r="F63" s="13"/>
      <c r="G63" s="52">
        <v>1959</v>
      </c>
      <c r="H63" s="53">
        <v>25.011535143451688</v>
      </c>
      <c r="I63" s="55">
        <v>0.62962962962963065</v>
      </c>
      <c r="J63" s="56">
        <v>0.54982490972635056</v>
      </c>
      <c r="K63" s="18"/>
      <c r="L63" s="18"/>
      <c r="M63" s="18"/>
    </row>
    <row r="64" spans="1:13" ht="12" customHeight="1" x14ac:dyDescent="0.2">
      <c r="A64" s="52">
        <v>1974</v>
      </c>
      <c r="B64" s="53">
        <v>38.702852828977129</v>
      </c>
      <c r="C64" s="53">
        <v>0</v>
      </c>
      <c r="D64" s="53">
        <v>38.702852828977129</v>
      </c>
      <c r="E64" s="54">
        <v>0.85079913890914771</v>
      </c>
      <c r="F64" s="13"/>
      <c r="G64" s="52">
        <v>1947</v>
      </c>
      <c r="H64" s="53">
        <v>24.812906140171144</v>
      </c>
      <c r="I64" s="55">
        <v>0.64197530864197638</v>
      </c>
      <c r="J64" s="56">
        <v>0.54545847747133747</v>
      </c>
      <c r="K64" s="18"/>
      <c r="L64" s="18"/>
      <c r="M64" s="18"/>
    </row>
    <row r="65" spans="1:13" ht="12" customHeight="1" x14ac:dyDescent="0.2">
      <c r="A65" s="52">
        <v>1975</v>
      </c>
      <c r="B65" s="53">
        <v>32.335165887155433</v>
      </c>
      <c r="C65" s="53">
        <v>0</v>
      </c>
      <c r="D65" s="53">
        <v>32.335165887155433</v>
      </c>
      <c r="E65" s="54">
        <v>0.71081921053320363</v>
      </c>
      <c r="F65" s="13"/>
      <c r="G65" s="52">
        <v>1968</v>
      </c>
      <c r="H65" s="53">
        <v>24.365809598402794</v>
      </c>
      <c r="I65" s="55">
        <v>0.65432098765432201</v>
      </c>
      <c r="J65" s="56">
        <v>0.5356300197494569</v>
      </c>
      <c r="K65" s="18"/>
      <c r="L65" s="18"/>
      <c r="M65" s="18"/>
    </row>
    <row r="66" spans="1:13" ht="12" customHeight="1" x14ac:dyDescent="0.2">
      <c r="A66" s="52">
        <v>1976</v>
      </c>
      <c r="B66" s="53">
        <v>18.983285895879739</v>
      </c>
      <c r="C66" s="53">
        <v>0</v>
      </c>
      <c r="D66" s="53">
        <v>18.983285895879739</v>
      </c>
      <c r="E66" s="54">
        <v>0.41730679041283225</v>
      </c>
      <c r="F66" s="13"/>
      <c r="G66" s="52">
        <v>1948</v>
      </c>
      <c r="H66" s="53">
        <v>23.52235818158826</v>
      </c>
      <c r="I66" s="55">
        <v>0.66666666666666774</v>
      </c>
      <c r="J66" s="56">
        <v>0.51708855092521999</v>
      </c>
      <c r="K66" s="18"/>
      <c r="L66" s="18"/>
      <c r="M66" s="18"/>
    </row>
    <row r="67" spans="1:13" ht="12" customHeight="1" x14ac:dyDescent="0.2">
      <c r="A67" s="52">
        <v>1977</v>
      </c>
      <c r="B67" s="53">
        <v>4.8471464570081144</v>
      </c>
      <c r="C67" s="53">
        <v>0</v>
      </c>
      <c r="D67" s="53">
        <v>4.8471464570081144</v>
      </c>
      <c r="E67" s="54">
        <v>0.10655410984849668</v>
      </c>
      <c r="F67" s="13"/>
      <c r="G67" s="52">
        <v>1926</v>
      </c>
      <c r="H67" s="53">
        <v>23.464211106289685</v>
      </c>
      <c r="I67" s="55">
        <v>0.67901234567901347</v>
      </c>
      <c r="J67" s="56">
        <v>0.51581031229478314</v>
      </c>
      <c r="K67" s="18"/>
      <c r="L67" s="18"/>
      <c r="M67" s="18"/>
    </row>
    <row r="68" spans="1:13" ht="12" customHeight="1" x14ac:dyDescent="0.2">
      <c r="A68" s="52">
        <v>1978</v>
      </c>
      <c r="B68" s="53">
        <v>36.790753620575927</v>
      </c>
      <c r="C68" s="53">
        <v>0</v>
      </c>
      <c r="D68" s="53">
        <v>36.790753620575927</v>
      </c>
      <c r="E68" s="54">
        <v>0.80876574237361898</v>
      </c>
      <c r="F68" s="13"/>
      <c r="G68" s="52">
        <v>1972</v>
      </c>
      <c r="H68" s="53">
        <v>23.459885782405703</v>
      </c>
      <c r="I68" s="55">
        <v>0.6913580246913591</v>
      </c>
      <c r="J68" s="56">
        <v>0.5157152293340449</v>
      </c>
      <c r="K68" s="18"/>
      <c r="L68" s="18"/>
      <c r="M68" s="18"/>
    </row>
    <row r="69" spans="1:13" ht="12" customHeight="1" x14ac:dyDescent="0.2">
      <c r="A69" s="52">
        <v>1979</v>
      </c>
      <c r="B69" s="53">
        <v>33.753617447541828</v>
      </c>
      <c r="C69" s="53">
        <v>0</v>
      </c>
      <c r="D69" s="53">
        <v>33.753617447541828</v>
      </c>
      <c r="E69" s="54">
        <v>0.74200082320382121</v>
      </c>
      <c r="F69" s="13"/>
      <c r="G69" s="52">
        <v>1960</v>
      </c>
      <c r="H69" s="53">
        <v>22.054486668397168</v>
      </c>
      <c r="I69" s="55">
        <v>0.70370370370370483</v>
      </c>
      <c r="J69" s="56">
        <v>0.48482054667832858</v>
      </c>
      <c r="K69" s="18"/>
      <c r="L69" s="18"/>
      <c r="M69" s="18"/>
    </row>
    <row r="70" spans="1:13" ht="12" customHeight="1" x14ac:dyDescent="0.2">
      <c r="A70" s="52">
        <v>1980</v>
      </c>
      <c r="B70" s="53">
        <v>45.490000003007601</v>
      </c>
      <c r="C70" s="53">
        <v>0</v>
      </c>
      <c r="D70" s="53">
        <v>45.490000003007601</v>
      </c>
      <c r="E70" s="54">
        <v>1.0000000000661156</v>
      </c>
      <c r="F70" s="13"/>
      <c r="G70" s="52">
        <v>1964</v>
      </c>
      <c r="H70" s="53">
        <v>20.10407753989649</v>
      </c>
      <c r="I70" s="55">
        <v>0.71604938271605056</v>
      </c>
      <c r="J70" s="56">
        <v>0.44194498878646932</v>
      </c>
      <c r="K70" s="18"/>
      <c r="L70" s="18"/>
      <c r="M70" s="18"/>
    </row>
    <row r="71" spans="1:13" ht="12" customHeight="1" x14ac:dyDescent="0.2">
      <c r="A71" s="52">
        <v>1981</v>
      </c>
      <c r="B71" s="53">
        <v>25.365150056765618</v>
      </c>
      <c r="C71" s="53">
        <v>0</v>
      </c>
      <c r="D71" s="53">
        <v>25.365150056765618</v>
      </c>
      <c r="E71" s="54">
        <v>0.55759837451672056</v>
      </c>
      <c r="F71" s="13"/>
      <c r="G71" s="52">
        <v>2002</v>
      </c>
      <c r="H71" s="53">
        <v>20.079081690844532</v>
      </c>
      <c r="I71" s="55">
        <v>0.7283950617283963</v>
      </c>
      <c r="J71" s="56">
        <v>0.44139550870179228</v>
      </c>
      <c r="K71" s="18"/>
      <c r="L71" s="18"/>
      <c r="M71" s="18"/>
    </row>
    <row r="72" spans="1:13" ht="12" customHeight="1" x14ac:dyDescent="0.2">
      <c r="A72" s="52">
        <v>1982</v>
      </c>
      <c r="B72" s="53">
        <v>45.490000003007616</v>
      </c>
      <c r="C72" s="53">
        <v>0</v>
      </c>
      <c r="D72" s="53">
        <v>45.490000003007616</v>
      </c>
      <c r="E72" s="54">
        <v>1.000000000066116</v>
      </c>
      <c r="F72" s="13"/>
      <c r="G72" s="52">
        <v>1944</v>
      </c>
      <c r="H72" s="53">
        <v>19.186034003656754</v>
      </c>
      <c r="I72" s="55">
        <v>0.74074074074074192</v>
      </c>
      <c r="J72" s="56">
        <v>0.42176377233802492</v>
      </c>
      <c r="K72" s="18"/>
      <c r="L72" s="18"/>
      <c r="M72" s="18"/>
    </row>
    <row r="73" spans="1:13" ht="12" customHeight="1" x14ac:dyDescent="0.2">
      <c r="A73" s="52">
        <v>1983</v>
      </c>
      <c r="B73" s="53">
        <v>45.490000003007623</v>
      </c>
      <c r="C73" s="53">
        <v>0</v>
      </c>
      <c r="D73" s="53">
        <v>45.490000003007623</v>
      </c>
      <c r="E73" s="54">
        <v>1.000000000066116</v>
      </c>
      <c r="F73" s="13"/>
      <c r="G73" s="52">
        <v>1955</v>
      </c>
      <c r="H73" s="53">
        <v>19.117343234077158</v>
      </c>
      <c r="I73" s="55">
        <v>0.75308641975308765</v>
      </c>
      <c r="J73" s="56">
        <v>0.42025375322218417</v>
      </c>
      <c r="K73" s="18"/>
      <c r="L73" s="18"/>
      <c r="M73" s="18"/>
    </row>
    <row r="74" spans="1:13" ht="12" customHeight="1" x14ac:dyDescent="0.2">
      <c r="A74" s="52">
        <v>1984</v>
      </c>
      <c r="B74" s="53">
        <v>35.76860617276477</v>
      </c>
      <c r="C74" s="53">
        <v>0</v>
      </c>
      <c r="D74" s="53">
        <v>35.76860617276477</v>
      </c>
      <c r="E74" s="54">
        <v>0.78629602490140182</v>
      </c>
      <c r="F74" s="13"/>
      <c r="G74" s="52">
        <v>1976</v>
      </c>
      <c r="H74" s="53">
        <v>18.983285895879739</v>
      </c>
      <c r="I74" s="55">
        <v>0.76543209876543339</v>
      </c>
      <c r="J74" s="56">
        <v>0.41730679041283225</v>
      </c>
      <c r="K74" s="18"/>
      <c r="L74" s="18"/>
      <c r="M74" s="18"/>
    </row>
    <row r="75" spans="1:13" ht="12" customHeight="1" x14ac:dyDescent="0.2">
      <c r="A75" s="52">
        <v>1985</v>
      </c>
      <c r="B75" s="53">
        <v>34.059228635776556</v>
      </c>
      <c r="C75" s="53">
        <v>0</v>
      </c>
      <c r="D75" s="53">
        <v>34.059228635776556</v>
      </c>
      <c r="E75" s="54">
        <v>0.74871902914435162</v>
      </c>
      <c r="F75" s="13"/>
      <c r="G75" s="52">
        <v>1925</v>
      </c>
      <c r="H75" s="53">
        <v>18.713261069653001</v>
      </c>
      <c r="I75" s="55">
        <v>0.77777777777777901</v>
      </c>
      <c r="J75" s="56">
        <v>0.41137087425045066</v>
      </c>
      <c r="K75" s="18"/>
      <c r="L75" s="18"/>
      <c r="M75" s="18"/>
    </row>
    <row r="76" spans="1:13" ht="12" customHeight="1" x14ac:dyDescent="0.2">
      <c r="A76" s="52">
        <v>1986</v>
      </c>
      <c r="B76" s="53">
        <v>40.48859815156824</v>
      </c>
      <c r="C76" s="53">
        <v>0</v>
      </c>
      <c r="D76" s="53">
        <v>40.48859815156824</v>
      </c>
      <c r="E76" s="54">
        <v>0.89005491649963153</v>
      </c>
      <c r="F76" s="13"/>
      <c r="G76" s="52">
        <v>1949</v>
      </c>
      <c r="H76" s="53">
        <v>17.454488268730302</v>
      </c>
      <c r="I76" s="55">
        <v>0.79012345679012475</v>
      </c>
      <c r="J76" s="56">
        <v>0.38369945633612446</v>
      </c>
      <c r="K76" s="18"/>
      <c r="L76" s="18"/>
      <c r="M76" s="18"/>
    </row>
    <row r="77" spans="1:13" ht="12" customHeight="1" x14ac:dyDescent="0.2">
      <c r="A77" s="52">
        <v>1987</v>
      </c>
      <c r="B77" s="53">
        <v>9.7535552865239499</v>
      </c>
      <c r="C77" s="53">
        <v>0</v>
      </c>
      <c r="D77" s="53">
        <v>9.7535552865239499</v>
      </c>
      <c r="E77" s="54">
        <v>0.21441097574244777</v>
      </c>
      <c r="F77" s="13"/>
      <c r="G77" s="52">
        <v>1930</v>
      </c>
      <c r="H77" s="53">
        <v>16.773852142772917</v>
      </c>
      <c r="I77" s="55">
        <v>0.80246913580247048</v>
      </c>
      <c r="J77" s="56">
        <v>0.36873713217790538</v>
      </c>
      <c r="K77" s="18"/>
      <c r="L77" s="18"/>
      <c r="M77" s="18"/>
    </row>
    <row r="78" spans="1:13" ht="12" customHeight="1" x14ac:dyDescent="0.2">
      <c r="A78" s="52">
        <v>1988</v>
      </c>
      <c r="B78" s="53">
        <v>9.7562247312730594</v>
      </c>
      <c r="C78" s="53">
        <v>0</v>
      </c>
      <c r="D78" s="53">
        <v>9.7562247312730594</v>
      </c>
      <c r="E78" s="54">
        <v>0.21446965775495844</v>
      </c>
      <c r="F78" s="13"/>
      <c r="G78" s="52">
        <v>1931</v>
      </c>
      <c r="H78" s="53">
        <v>15.063087640856693</v>
      </c>
      <c r="I78" s="55">
        <v>0.8148148148148161</v>
      </c>
      <c r="J78" s="56">
        <v>0.33112964697420738</v>
      </c>
      <c r="K78" s="18"/>
      <c r="L78" s="18"/>
      <c r="M78" s="18"/>
    </row>
    <row r="79" spans="1:13" ht="12" customHeight="1" x14ac:dyDescent="0.2">
      <c r="A79" s="52">
        <v>1989</v>
      </c>
      <c r="B79" s="53">
        <v>28.890319413211067</v>
      </c>
      <c r="C79" s="53">
        <v>0</v>
      </c>
      <c r="D79" s="53">
        <v>28.890319413211067</v>
      </c>
      <c r="E79" s="54">
        <v>0.63509165559927605</v>
      </c>
      <c r="F79" s="13"/>
      <c r="G79" s="52">
        <v>1994</v>
      </c>
      <c r="H79" s="53">
        <v>14.699157460715162</v>
      </c>
      <c r="I79" s="55">
        <v>0.82716049382716184</v>
      </c>
      <c r="J79" s="56">
        <v>0.32312942318564875</v>
      </c>
      <c r="K79" s="18"/>
      <c r="L79" s="18"/>
      <c r="M79" s="18"/>
    </row>
    <row r="80" spans="1:13" ht="12" customHeight="1" x14ac:dyDescent="0.2">
      <c r="A80" s="52">
        <v>1990</v>
      </c>
      <c r="B80" s="53">
        <v>10.931461218471238</v>
      </c>
      <c r="C80" s="53">
        <v>0</v>
      </c>
      <c r="D80" s="53">
        <v>10.931461218471238</v>
      </c>
      <c r="E80" s="54">
        <v>0.24030470913324331</v>
      </c>
      <c r="F80" s="13"/>
      <c r="G80" s="52">
        <v>1932</v>
      </c>
      <c r="H80" s="53">
        <v>14.659620445105528</v>
      </c>
      <c r="I80" s="55">
        <v>0.83950617283950757</v>
      </c>
      <c r="J80" s="56">
        <v>0.32226028676864205</v>
      </c>
      <c r="K80" s="18"/>
      <c r="L80" s="18"/>
      <c r="M80" s="18"/>
    </row>
    <row r="81" spans="1:13" ht="12" customHeight="1" x14ac:dyDescent="0.2">
      <c r="A81" s="52">
        <v>1991</v>
      </c>
      <c r="B81" s="53">
        <v>6.8355354456623036</v>
      </c>
      <c r="C81" s="53">
        <v>0</v>
      </c>
      <c r="D81" s="53">
        <v>6.8355354456623036</v>
      </c>
      <c r="E81" s="54">
        <v>0.15026457343728958</v>
      </c>
      <c r="F81" s="13"/>
      <c r="G81" s="52">
        <v>1939</v>
      </c>
      <c r="H81" s="53">
        <v>14.398933672663423</v>
      </c>
      <c r="I81" s="55">
        <v>0.85185185185185319</v>
      </c>
      <c r="J81" s="56">
        <v>0.31652964767341002</v>
      </c>
      <c r="K81" s="18"/>
      <c r="L81" s="18"/>
      <c r="M81" s="18"/>
    </row>
    <row r="82" spans="1:13" ht="12" customHeight="1" x14ac:dyDescent="0.2">
      <c r="A82" s="52">
        <v>1992</v>
      </c>
      <c r="B82" s="53">
        <v>10.923277607782577</v>
      </c>
      <c r="C82" s="53">
        <v>0</v>
      </c>
      <c r="D82" s="53">
        <v>10.923277607782577</v>
      </c>
      <c r="E82" s="54">
        <v>0.24012481001940156</v>
      </c>
      <c r="F82" s="13"/>
      <c r="G82" s="52">
        <v>2001</v>
      </c>
      <c r="H82" s="53">
        <v>14.248078096695822</v>
      </c>
      <c r="I82" s="55">
        <v>0.86419753086419893</v>
      </c>
      <c r="J82" s="56">
        <v>0.31321341166620842</v>
      </c>
      <c r="K82" s="18"/>
      <c r="L82" s="18"/>
      <c r="M82" s="18"/>
    </row>
    <row r="83" spans="1:13" ht="12" customHeight="1" x14ac:dyDescent="0.2">
      <c r="A83" s="52">
        <v>1993</v>
      </c>
      <c r="B83" s="53">
        <v>29.928736788853033</v>
      </c>
      <c r="C83" s="53">
        <v>0</v>
      </c>
      <c r="D83" s="53">
        <v>29.928736788853033</v>
      </c>
      <c r="E83" s="54">
        <v>0.65791903250940942</v>
      </c>
      <c r="F83" s="13"/>
      <c r="G83" s="52">
        <v>1934</v>
      </c>
      <c r="H83" s="53">
        <v>11.949447110589409</v>
      </c>
      <c r="I83" s="55">
        <v>0.87654320987654466</v>
      </c>
      <c r="J83" s="56">
        <v>0.26268294373685225</v>
      </c>
      <c r="K83" s="18"/>
      <c r="L83" s="18"/>
      <c r="M83" s="18"/>
    </row>
    <row r="84" spans="1:13" ht="12" customHeight="1" x14ac:dyDescent="0.2">
      <c r="A84" s="52">
        <v>1994</v>
      </c>
      <c r="B84" s="53">
        <v>14.699157460715162</v>
      </c>
      <c r="C84" s="53">
        <v>0</v>
      </c>
      <c r="D84" s="53">
        <v>14.699157460715162</v>
      </c>
      <c r="E84" s="54">
        <v>0.32312942318564875</v>
      </c>
      <c r="F84" s="13"/>
      <c r="G84" s="52">
        <v>1933</v>
      </c>
      <c r="H84" s="53">
        <v>11.154523466805715</v>
      </c>
      <c r="I84" s="55">
        <v>0.88888888888889039</v>
      </c>
      <c r="J84" s="56">
        <v>0.24520825383173697</v>
      </c>
      <c r="K84" s="18"/>
      <c r="L84" s="18"/>
      <c r="M84" s="18"/>
    </row>
    <row r="85" spans="1:13" ht="12" customHeight="1" x14ac:dyDescent="0.2">
      <c r="A85" s="52">
        <v>1995</v>
      </c>
      <c r="B85" s="53">
        <v>32.652761250879912</v>
      </c>
      <c r="C85" s="53">
        <v>0</v>
      </c>
      <c r="D85" s="53">
        <v>32.652761250879912</v>
      </c>
      <c r="E85" s="54">
        <v>0.71780086284633793</v>
      </c>
      <c r="F85" s="13"/>
      <c r="G85" s="52">
        <v>1961</v>
      </c>
      <c r="H85" s="53">
        <v>11.047308653752282</v>
      </c>
      <c r="I85" s="55">
        <v>0.90123456790123602</v>
      </c>
      <c r="J85" s="56">
        <v>0.24285136631682305</v>
      </c>
      <c r="K85" s="18"/>
      <c r="L85" s="18"/>
      <c r="M85" s="18"/>
    </row>
    <row r="86" spans="1:13" ht="12" customHeight="1" x14ac:dyDescent="0.2">
      <c r="A86" s="52">
        <v>1996</v>
      </c>
      <c r="B86" s="53">
        <v>35.019543808823713</v>
      </c>
      <c r="C86" s="53">
        <v>0</v>
      </c>
      <c r="D86" s="53">
        <v>35.019543808823713</v>
      </c>
      <c r="E86" s="54">
        <v>0.76982949678662804</v>
      </c>
      <c r="F86" s="13"/>
      <c r="G86" s="52">
        <v>1990</v>
      </c>
      <c r="H86" s="53">
        <v>10.931461218471238</v>
      </c>
      <c r="I86" s="55">
        <v>0.91358024691358175</v>
      </c>
      <c r="J86" s="56">
        <v>0.24030470913324331</v>
      </c>
      <c r="K86" s="18"/>
      <c r="L86" s="18"/>
      <c r="M86" s="18"/>
    </row>
    <row r="87" spans="1:13" ht="12" customHeight="1" x14ac:dyDescent="0.2">
      <c r="A87" s="52">
        <v>1997</v>
      </c>
      <c r="B87" s="53">
        <v>38.527791691023907</v>
      </c>
      <c r="C87" s="53">
        <v>0</v>
      </c>
      <c r="D87" s="53">
        <v>38.527791691023907</v>
      </c>
      <c r="E87" s="54">
        <v>0.84695079558197195</v>
      </c>
      <c r="F87" s="13"/>
      <c r="G87" s="52">
        <v>1992</v>
      </c>
      <c r="H87" s="53">
        <v>10.923277607782577</v>
      </c>
      <c r="I87" s="55">
        <v>0.92592592592592748</v>
      </c>
      <c r="J87" s="56">
        <v>0.24012481001940156</v>
      </c>
      <c r="K87" s="18"/>
      <c r="L87" s="18"/>
      <c r="M87" s="18"/>
    </row>
    <row r="88" spans="1:13" ht="12" customHeight="1" x14ac:dyDescent="0.2">
      <c r="A88" s="52">
        <v>1998</v>
      </c>
      <c r="B88" s="53">
        <v>39.986234669060735</v>
      </c>
      <c r="C88" s="53">
        <v>0</v>
      </c>
      <c r="D88" s="53">
        <v>39.986234669060735</v>
      </c>
      <c r="E88" s="54">
        <v>0.8790115337230322</v>
      </c>
      <c r="F88" s="13"/>
      <c r="G88" s="52">
        <v>1924</v>
      </c>
      <c r="H88" s="53">
        <v>10.79843020203305</v>
      </c>
      <c r="I88" s="55">
        <v>0.93827160493827311</v>
      </c>
      <c r="J88" s="56">
        <v>0.23738030780463945</v>
      </c>
      <c r="K88" s="18"/>
      <c r="L88" s="18"/>
      <c r="M88" s="18"/>
    </row>
    <row r="89" spans="1:13" ht="12" customHeight="1" x14ac:dyDescent="0.2">
      <c r="A89" s="52">
        <v>1999</v>
      </c>
      <c r="B89" s="53">
        <v>34.813537514148159</v>
      </c>
      <c r="C89" s="53">
        <v>0</v>
      </c>
      <c r="D89" s="53">
        <v>34.813537514148159</v>
      </c>
      <c r="E89" s="54">
        <v>0.76530089061657858</v>
      </c>
      <c r="F89" s="13"/>
      <c r="G89" s="52">
        <v>1929</v>
      </c>
      <c r="H89" s="53">
        <v>10.544837790950758</v>
      </c>
      <c r="I89" s="55">
        <v>0.95061728395061884</v>
      </c>
      <c r="J89" s="56">
        <v>0.23180562301496499</v>
      </c>
      <c r="K89" s="18"/>
      <c r="L89" s="18"/>
      <c r="M89" s="18"/>
    </row>
    <row r="90" spans="1:13" ht="12" customHeight="1" x14ac:dyDescent="0.2">
      <c r="A90" s="52">
        <v>2000</v>
      </c>
      <c r="B90" s="53">
        <v>33.6826231163652</v>
      </c>
      <c r="C90" s="53">
        <v>0</v>
      </c>
      <c r="D90" s="53">
        <v>33.6826231163652</v>
      </c>
      <c r="E90" s="54">
        <v>0.74044016523115408</v>
      </c>
      <c r="F90" s="13"/>
      <c r="G90" s="52">
        <v>1988</v>
      </c>
      <c r="H90" s="53">
        <v>9.7562247312730594</v>
      </c>
      <c r="I90" s="55">
        <v>0.96296296296296457</v>
      </c>
      <c r="J90" s="56">
        <v>0.21446965775495844</v>
      </c>
      <c r="K90" s="18"/>
      <c r="L90" s="18"/>
      <c r="M90" s="18"/>
    </row>
    <row r="91" spans="1:13" ht="12" customHeight="1" x14ac:dyDescent="0.2">
      <c r="A91" s="52">
        <v>2001</v>
      </c>
      <c r="B91" s="53">
        <v>14.248078096695822</v>
      </c>
      <c r="C91" s="53">
        <v>0</v>
      </c>
      <c r="D91" s="53">
        <v>14.248078096695822</v>
      </c>
      <c r="E91" s="54">
        <v>0.31321341166620842</v>
      </c>
      <c r="F91" s="13"/>
      <c r="G91" s="52">
        <v>1987</v>
      </c>
      <c r="H91" s="53">
        <v>9.7535552865239499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" customHeight="1" x14ac:dyDescent="0.2">
      <c r="A92" s="52">
        <v>2002</v>
      </c>
      <c r="B92" s="53">
        <v>20.079081690844532</v>
      </c>
      <c r="C92" s="53">
        <v>0</v>
      </c>
      <c r="D92" s="53">
        <v>20.079081690844532</v>
      </c>
      <c r="E92" s="54">
        <v>0.44139550870179228</v>
      </c>
      <c r="F92" s="13"/>
      <c r="G92" s="52">
        <v>1991</v>
      </c>
      <c r="H92" s="53">
        <v>6.8355354456623036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30.994772549528285</v>
      </c>
      <c r="C93" s="58">
        <v>0</v>
      </c>
      <c r="D93" s="58">
        <v>30.994772549528285</v>
      </c>
      <c r="E93" s="59">
        <v>0.68135354032816631</v>
      </c>
      <c r="F93" s="29"/>
      <c r="G93" s="57">
        <v>1977</v>
      </c>
      <c r="H93" s="58">
        <v>4.8471464570081144</v>
      </c>
      <c r="I93" s="60">
        <v>1.0000000000000016</v>
      </c>
      <c r="J93" s="61">
        <v>0.10655410984849668</v>
      </c>
      <c r="K93" s="18"/>
      <c r="L93" s="18"/>
      <c r="M93" s="18"/>
    </row>
    <row r="94" spans="1:13" ht="12" customHeight="1" x14ac:dyDescent="0.2">
      <c r="A94" s="62" t="s">
        <v>11</v>
      </c>
      <c r="B94" s="63">
        <v>27.777796671216699</v>
      </c>
      <c r="C94" s="63">
        <v>0</v>
      </c>
      <c r="D94" s="63">
        <v>27.777796671216699</v>
      </c>
      <c r="E94" s="64">
        <v>0.61063523128636399</v>
      </c>
      <c r="F94" s="36"/>
      <c r="G94" s="62"/>
      <c r="H94" s="63">
        <v>27.777796671216681</v>
      </c>
      <c r="I94" s="63"/>
      <c r="J94" s="64">
        <v>0.61063523128636377</v>
      </c>
      <c r="K94" s="39"/>
      <c r="L94" s="39"/>
      <c r="M94" s="39"/>
    </row>
    <row r="95" spans="1:13" ht="12" customHeight="1" x14ac:dyDescent="0.2">
      <c r="A95" s="65" t="s">
        <v>12</v>
      </c>
      <c r="B95" s="66">
        <v>45.490000003007623</v>
      </c>
      <c r="C95" s="66">
        <v>0</v>
      </c>
      <c r="D95" s="66">
        <v>45.490000003007623</v>
      </c>
      <c r="E95" s="67">
        <v>1.000000000066116</v>
      </c>
      <c r="F95" s="36"/>
      <c r="G95" s="68"/>
      <c r="H95" s="66">
        <v>45.490000003007623</v>
      </c>
      <c r="I95" s="69"/>
      <c r="J95" s="67">
        <v>1.000000000066116</v>
      </c>
      <c r="K95" s="18"/>
      <c r="L95" s="18"/>
      <c r="M95" s="18"/>
    </row>
    <row r="96" spans="1:13" ht="12" customHeight="1" x14ac:dyDescent="0.2">
      <c r="A96" s="65" t="s">
        <v>13</v>
      </c>
      <c r="B96" s="66">
        <v>4.8471464570081144</v>
      </c>
      <c r="C96" s="66">
        <v>0</v>
      </c>
      <c r="D96" s="66">
        <v>4.8471464570081144</v>
      </c>
      <c r="E96" s="67">
        <v>0.10655410984849668</v>
      </c>
      <c r="F96" s="45"/>
      <c r="G96" s="68"/>
      <c r="H96" s="66">
        <v>4.8471464570081144</v>
      </c>
      <c r="I96" s="69"/>
      <c r="J96" s="67">
        <v>0.10655410984849668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3:M1032"/>
  <sheetViews>
    <sheetView zoomScale="130" zoomScaleNormal="130" workbookViewId="0">
      <selection activeCell="P78" sqref="P78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39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76.791252181742337</v>
      </c>
      <c r="C12" s="48">
        <v>0</v>
      </c>
      <c r="D12" s="48">
        <v>76.791252181742337</v>
      </c>
      <c r="E12" s="49">
        <v>0.76791252181742342</v>
      </c>
      <c r="F12" s="13"/>
      <c r="G12" s="47">
        <v>1983</v>
      </c>
      <c r="H12" s="48">
        <v>100.00000000661157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63.414199955778052</v>
      </c>
      <c r="C13" s="53">
        <v>0</v>
      </c>
      <c r="D13" s="53">
        <v>63.414199955778052</v>
      </c>
      <c r="E13" s="54">
        <v>0.6341419995577805</v>
      </c>
      <c r="F13" s="13"/>
      <c r="G13" s="52">
        <v>1969</v>
      </c>
      <c r="H13" s="53">
        <v>96.620911983444245</v>
      </c>
      <c r="I13" s="55">
        <v>1.2345679012345699E-2</v>
      </c>
      <c r="J13" s="56">
        <v>0.96620911983444246</v>
      </c>
      <c r="K13" s="18"/>
      <c r="L13" s="18"/>
      <c r="M13" s="18"/>
    </row>
    <row r="14" spans="1:13" ht="12.75" customHeight="1" x14ac:dyDescent="0.2">
      <c r="A14" s="52">
        <v>1924</v>
      </c>
      <c r="B14" s="53">
        <v>23.738030780463948</v>
      </c>
      <c r="C14" s="53">
        <v>0</v>
      </c>
      <c r="D14" s="53">
        <v>23.738030780463948</v>
      </c>
      <c r="E14" s="54">
        <v>0.23738030780463948</v>
      </c>
      <c r="F14" s="13"/>
      <c r="G14" s="52">
        <v>1982</v>
      </c>
      <c r="H14" s="53">
        <v>95.83850561592223</v>
      </c>
      <c r="I14" s="55">
        <v>2.4691358024691398E-2</v>
      </c>
      <c r="J14" s="56">
        <v>0.95838505615922231</v>
      </c>
      <c r="K14" s="18"/>
      <c r="L14" s="18"/>
      <c r="M14" s="18"/>
    </row>
    <row r="15" spans="1:13" ht="12.75" customHeight="1" x14ac:dyDescent="0.2">
      <c r="A15" s="52">
        <v>1925</v>
      </c>
      <c r="B15" s="53">
        <v>41.137087425045067</v>
      </c>
      <c r="C15" s="53">
        <v>0</v>
      </c>
      <c r="D15" s="53">
        <v>41.137087425045067</v>
      </c>
      <c r="E15" s="54">
        <v>0.41137087425045066</v>
      </c>
      <c r="F15" s="13"/>
      <c r="G15" s="52">
        <v>1938</v>
      </c>
      <c r="H15" s="53">
        <v>95.436764925680222</v>
      </c>
      <c r="I15" s="55">
        <v>3.7037037037037097E-2</v>
      </c>
      <c r="J15" s="56">
        <v>0.95436764925680218</v>
      </c>
      <c r="K15" s="18"/>
      <c r="L15" s="18"/>
      <c r="M15" s="18"/>
    </row>
    <row r="16" spans="1:13" ht="12.75" customHeight="1" x14ac:dyDescent="0.2">
      <c r="A16" s="52">
        <v>1926</v>
      </c>
      <c r="B16" s="53">
        <v>51.581031229478299</v>
      </c>
      <c r="C16" s="53">
        <v>0</v>
      </c>
      <c r="D16" s="53">
        <v>51.581031229478299</v>
      </c>
      <c r="E16" s="54">
        <v>0.51581031229478302</v>
      </c>
      <c r="F16" s="13"/>
      <c r="G16" s="52">
        <v>1980</v>
      </c>
      <c r="H16" s="53">
        <v>95.418397191414783</v>
      </c>
      <c r="I16" s="55">
        <v>4.9382716049382797E-2</v>
      </c>
      <c r="J16" s="56">
        <v>0.95418397191414783</v>
      </c>
      <c r="K16" s="18"/>
      <c r="L16" s="18"/>
      <c r="M16" s="18"/>
    </row>
    <row r="17" spans="1:13" ht="12.75" customHeight="1" x14ac:dyDescent="0.2">
      <c r="A17" s="52">
        <v>1927</v>
      </c>
      <c r="B17" s="53">
        <v>69.672357703282316</v>
      </c>
      <c r="C17" s="53">
        <v>0</v>
      </c>
      <c r="D17" s="53">
        <v>69.672357703282316</v>
      </c>
      <c r="E17" s="54">
        <v>0.69672357703282317</v>
      </c>
      <c r="F17" s="13"/>
      <c r="G17" s="52">
        <v>1967</v>
      </c>
      <c r="H17" s="53">
        <v>95.376354331064249</v>
      </c>
      <c r="I17" s="55">
        <v>6.1728395061728496E-2</v>
      </c>
      <c r="J17" s="56">
        <v>0.9537635433106425</v>
      </c>
      <c r="K17" s="18"/>
      <c r="L17" s="18"/>
      <c r="M17" s="18"/>
    </row>
    <row r="18" spans="1:13" ht="12.75" customHeight="1" x14ac:dyDescent="0.2">
      <c r="A18" s="52">
        <v>1928</v>
      </c>
      <c r="B18" s="53">
        <v>77.097148852749456</v>
      </c>
      <c r="C18" s="53">
        <v>0</v>
      </c>
      <c r="D18" s="53">
        <v>77.097148852749456</v>
      </c>
      <c r="E18" s="54">
        <v>0.77097148852749453</v>
      </c>
      <c r="F18" s="13"/>
      <c r="G18" s="52">
        <v>1958</v>
      </c>
      <c r="H18" s="53">
        <v>93.353973333187241</v>
      </c>
      <c r="I18" s="55">
        <v>7.4074074074074195E-2</v>
      </c>
      <c r="J18" s="56">
        <v>0.93353973333187246</v>
      </c>
      <c r="K18" s="18"/>
      <c r="L18" s="18"/>
      <c r="M18" s="18"/>
    </row>
    <row r="19" spans="1:13" ht="12.75" customHeight="1" x14ac:dyDescent="0.2">
      <c r="A19" s="52">
        <v>1929</v>
      </c>
      <c r="B19" s="53">
        <v>23.180562301496497</v>
      </c>
      <c r="C19" s="53">
        <v>0</v>
      </c>
      <c r="D19" s="53">
        <v>23.180562301496497</v>
      </c>
      <c r="E19" s="54">
        <v>0.23180562301496496</v>
      </c>
      <c r="F19" s="13"/>
      <c r="G19" s="52">
        <v>1995</v>
      </c>
      <c r="H19" s="53">
        <v>90.895262765686965</v>
      </c>
      <c r="I19" s="55">
        <v>8.6419753086419887E-2</v>
      </c>
      <c r="J19" s="56">
        <v>0.90895262765686968</v>
      </c>
      <c r="K19" s="18"/>
      <c r="L19" s="18"/>
      <c r="M19" s="18"/>
    </row>
    <row r="20" spans="1:13" ht="12.75" customHeight="1" x14ac:dyDescent="0.2">
      <c r="A20" s="52">
        <v>1930</v>
      </c>
      <c r="B20" s="53">
        <v>36.873713217790531</v>
      </c>
      <c r="C20" s="53">
        <v>0</v>
      </c>
      <c r="D20" s="53">
        <v>36.873713217790531</v>
      </c>
      <c r="E20" s="54">
        <v>0.36873713217790532</v>
      </c>
      <c r="F20" s="13"/>
      <c r="G20" s="52">
        <v>1952</v>
      </c>
      <c r="H20" s="53">
        <v>90.658314410648146</v>
      </c>
      <c r="I20" s="55">
        <v>9.8765432098765593E-2</v>
      </c>
      <c r="J20" s="56">
        <v>0.90658314410648144</v>
      </c>
      <c r="K20" s="18"/>
      <c r="L20" s="18"/>
      <c r="M20" s="18"/>
    </row>
    <row r="21" spans="1:13" ht="12.75" customHeight="1" x14ac:dyDescent="0.2">
      <c r="A21" s="52">
        <v>1931</v>
      </c>
      <c r="B21" s="53">
        <v>33.112964697420736</v>
      </c>
      <c r="C21" s="53">
        <v>0</v>
      </c>
      <c r="D21" s="53">
        <v>33.112964697420736</v>
      </c>
      <c r="E21" s="54">
        <v>0.33112964697420738</v>
      </c>
      <c r="F21" s="13"/>
      <c r="G21" s="52">
        <v>1986</v>
      </c>
      <c r="H21" s="53">
        <v>89.005491649963133</v>
      </c>
      <c r="I21" s="55">
        <v>0.1111111111111113</v>
      </c>
      <c r="J21" s="56">
        <v>0.89005491649963131</v>
      </c>
      <c r="K21" s="18"/>
      <c r="L21" s="18"/>
      <c r="M21" s="18"/>
    </row>
    <row r="22" spans="1:13" ht="12.75" customHeight="1" x14ac:dyDescent="0.2">
      <c r="A22" s="52">
        <v>1932</v>
      </c>
      <c r="B22" s="53">
        <v>32.226028676864203</v>
      </c>
      <c r="C22" s="53">
        <v>0</v>
      </c>
      <c r="D22" s="53">
        <v>32.226028676864203</v>
      </c>
      <c r="E22" s="54">
        <v>0.32226028676864205</v>
      </c>
      <c r="F22" s="13"/>
      <c r="G22" s="52">
        <v>1956</v>
      </c>
      <c r="H22" s="53">
        <v>88.76541285561872</v>
      </c>
      <c r="I22" s="55">
        <v>0.12345679012345699</v>
      </c>
      <c r="J22" s="56">
        <v>0.88765412855618719</v>
      </c>
      <c r="K22" s="18"/>
      <c r="L22" s="18"/>
      <c r="M22" s="18"/>
    </row>
    <row r="23" spans="1:13" ht="12.75" customHeight="1" x14ac:dyDescent="0.2">
      <c r="A23" s="52">
        <v>1933</v>
      </c>
      <c r="B23" s="53">
        <v>42.436012998405815</v>
      </c>
      <c r="C23" s="53">
        <v>0</v>
      </c>
      <c r="D23" s="53">
        <v>42.436012998405815</v>
      </c>
      <c r="E23" s="54">
        <v>0.42436012998405814</v>
      </c>
      <c r="F23" s="13"/>
      <c r="G23" s="52">
        <v>1943</v>
      </c>
      <c r="H23" s="53">
        <v>88.558100756764162</v>
      </c>
      <c r="I23" s="55">
        <v>0.13580246913580268</v>
      </c>
      <c r="J23" s="56">
        <v>0.88558100756764158</v>
      </c>
      <c r="K23" s="18"/>
      <c r="L23" s="18"/>
      <c r="M23" s="18"/>
    </row>
    <row r="24" spans="1:13" ht="12.75" customHeight="1" x14ac:dyDescent="0.2">
      <c r="A24" s="52">
        <v>1934</v>
      </c>
      <c r="B24" s="53">
        <v>26.268294373685226</v>
      </c>
      <c r="C24" s="53">
        <v>0</v>
      </c>
      <c r="D24" s="53">
        <v>26.268294373685226</v>
      </c>
      <c r="E24" s="54">
        <v>0.26268294373685225</v>
      </c>
      <c r="F24" s="13"/>
      <c r="G24" s="52">
        <v>1998</v>
      </c>
      <c r="H24" s="53">
        <v>87.901153372303185</v>
      </c>
      <c r="I24" s="55">
        <v>0.14814814814814839</v>
      </c>
      <c r="J24" s="56">
        <v>0.87901153372303187</v>
      </c>
      <c r="K24" s="18"/>
      <c r="L24" s="18"/>
      <c r="M24" s="18"/>
    </row>
    <row r="25" spans="1:13" ht="12.75" customHeight="1" x14ac:dyDescent="0.2">
      <c r="A25" s="52">
        <v>1935</v>
      </c>
      <c r="B25" s="53">
        <v>67.223456040829717</v>
      </c>
      <c r="C25" s="53">
        <v>0</v>
      </c>
      <c r="D25" s="53">
        <v>67.223456040829717</v>
      </c>
      <c r="E25" s="54">
        <v>0.67223456040829721</v>
      </c>
      <c r="F25" s="13"/>
      <c r="G25" s="52">
        <v>1941</v>
      </c>
      <c r="H25" s="53">
        <v>87.414912228510389</v>
      </c>
      <c r="I25" s="55">
        <v>0.1604938271604941</v>
      </c>
      <c r="J25" s="56">
        <v>0.87414912228510389</v>
      </c>
      <c r="K25" s="18"/>
      <c r="L25" s="18"/>
      <c r="M25" s="18"/>
    </row>
    <row r="26" spans="1:13" ht="12.75" customHeight="1" x14ac:dyDescent="0.2">
      <c r="A26" s="52">
        <v>1936</v>
      </c>
      <c r="B26" s="53">
        <v>75.4237101450571</v>
      </c>
      <c r="C26" s="53">
        <v>0</v>
      </c>
      <c r="D26" s="53">
        <v>75.4237101450571</v>
      </c>
      <c r="E26" s="54">
        <v>0.75423710145057099</v>
      </c>
      <c r="F26" s="13"/>
      <c r="G26" s="52">
        <v>1974</v>
      </c>
      <c r="H26" s="53">
        <v>85.079913890914767</v>
      </c>
      <c r="I26" s="55">
        <v>0.17283950617283977</v>
      </c>
      <c r="J26" s="56">
        <v>0.85079913890914771</v>
      </c>
      <c r="K26" s="18"/>
      <c r="L26" s="18"/>
      <c r="M26" s="18"/>
    </row>
    <row r="27" spans="1:13" ht="12.75" customHeight="1" x14ac:dyDescent="0.2">
      <c r="A27" s="52">
        <v>1937</v>
      </c>
      <c r="B27" s="53">
        <v>74.691233452524003</v>
      </c>
      <c r="C27" s="53">
        <v>0</v>
      </c>
      <c r="D27" s="53">
        <v>74.691233452524003</v>
      </c>
      <c r="E27" s="54">
        <v>0.74691233452523997</v>
      </c>
      <c r="F27" s="13"/>
      <c r="G27" s="52">
        <v>1997</v>
      </c>
      <c r="H27" s="53">
        <v>84.695079558197179</v>
      </c>
      <c r="I27" s="55">
        <v>0.18518518518518548</v>
      </c>
      <c r="J27" s="56">
        <v>0.84695079558197184</v>
      </c>
      <c r="K27" s="18"/>
      <c r="L27" s="18"/>
      <c r="M27" s="18"/>
    </row>
    <row r="28" spans="1:13" ht="12.75" customHeight="1" x14ac:dyDescent="0.2">
      <c r="A28" s="52">
        <v>1938</v>
      </c>
      <c r="B28" s="53">
        <v>95.436764925680222</v>
      </c>
      <c r="C28" s="53">
        <v>0</v>
      </c>
      <c r="D28" s="53">
        <v>95.436764925680222</v>
      </c>
      <c r="E28" s="54">
        <v>0.95436764925680218</v>
      </c>
      <c r="F28" s="13"/>
      <c r="G28" s="52">
        <v>1978</v>
      </c>
      <c r="H28" s="53">
        <v>80.876574237361908</v>
      </c>
      <c r="I28" s="55">
        <v>0.19753086419753119</v>
      </c>
      <c r="J28" s="56">
        <v>0.80876574237361909</v>
      </c>
      <c r="K28" s="18"/>
      <c r="L28" s="18"/>
      <c r="M28" s="18"/>
    </row>
    <row r="29" spans="1:13" ht="12.75" customHeight="1" x14ac:dyDescent="0.2">
      <c r="A29" s="52">
        <v>1939</v>
      </c>
      <c r="B29" s="53">
        <v>54.094648710505282</v>
      </c>
      <c r="C29" s="53">
        <v>0</v>
      </c>
      <c r="D29" s="53">
        <v>54.094648710505282</v>
      </c>
      <c r="E29" s="54">
        <v>0.54094648710505278</v>
      </c>
      <c r="F29" s="13"/>
      <c r="G29" s="52">
        <v>1984</v>
      </c>
      <c r="H29" s="53">
        <v>78.629602490140186</v>
      </c>
      <c r="I29" s="55">
        <v>0.20987654320987689</v>
      </c>
      <c r="J29" s="56">
        <v>0.78629602490140182</v>
      </c>
      <c r="K29" s="18"/>
      <c r="L29" s="18"/>
      <c r="M29" s="18"/>
    </row>
    <row r="30" spans="1:13" ht="12.75" customHeight="1" x14ac:dyDescent="0.2">
      <c r="A30" s="52">
        <v>1940</v>
      </c>
      <c r="B30" s="53">
        <v>64.757600341382812</v>
      </c>
      <c r="C30" s="53">
        <v>0</v>
      </c>
      <c r="D30" s="53">
        <v>64.757600341382812</v>
      </c>
      <c r="E30" s="54">
        <v>0.64757600341382815</v>
      </c>
      <c r="F30" s="13"/>
      <c r="G30" s="52">
        <v>1951</v>
      </c>
      <c r="H30" s="53">
        <v>78.432618692030772</v>
      </c>
      <c r="I30" s="55">
        <v>0.2222222222222226</v>
      </c>
      <c r="J30" s="56">
        <v>0.78432618692030776</v>
      </c>
      <c r="K30" s="18"/>
      <c r="L30" s="18"/>
      <c r="M30" s="18"/>
    </row>
    <row r="31" spans="1:13" ht="12.75" customHeight="1" x14ac:dyDescent="0.2">
      <c r="A31" s="52">
        <v>1941</v>
      </c>
      <c r="B31" s="53">
        <v>87.414912228510389</v>
      </c>
      <c r="C31" s="53">
        <v>0</v>
      </c>
      <c r="D31" s="53">
        <v>87.414912228510389</v>
      </c>
      <c r="E31" s="54">
        <v>0.87414912228510389</v>
      </c>
      <c r="F31" s="13"/>
      <c r="G31" s="52">
        <v>1973</v>
      </c>
      <c r="H31" s="53">
        <v>78.280057953093745</v>
      </c>
      <c r="I31" s="55">
        <v>0.23456790123456828</v>
      </c>
      <c r="J31" s="56">
        <v>0.7828005795309374</v>
      </c>
      <c r="K31" s="18"/>
      <c r="L31" s="18"/>
      <c r="M31" s="18"/>
    </row>
    <row r="32" spans="1:13" ht="12.75" customHeight="1" x14ac:dyDescent="0.2">
      <c r="A32" s="52">
        <v>1942</v>
      </c>
      <c r="B32" s="53">
        <v>69.599105823376064</v>
      </c>
      <c r="C32" s="53">
        <v>0</v>
      </c>
      <c r="D32" s="53">
        <v>69.599105823376064</v>
      </c>
      <c r="E32" s="54">
        <v>0.69599105823376062</v>
      </c>
      <c r="F32" s="13"/>
      <c r="G32" s="52">
        <v>1928</v>
      </c>
      <c r="H32" s="53">
        <v>77.097148852749456</v>
      </c>
      <c r="I32" s="55">
        <v>0.24691358024691398</v>
      </c>
      <c r="J32" s="56">
        <v>0.77097148852749453</v>
      </c>
      <c r="K32" s="18"/>
      <c r="L32" s="18"/>
      <c r="M32" s="18"/>
    </row>
    <row r="33" spans="1:13" ht="12.75" customHeight="1" x14ac:dyDescent="0.2">
      <c r="A33" s="52">
        <v>1943</v>
      </c>
      <c r="B33" s="53">
        <v>88.558100756764162</v>
      </c>
      <c r="C33" s="53">
        <v>0</v>
      </c>
      <c r="D33" s="53">
        <v>88.558100756764162</v>
      </c>
      <c r="E33" s="54">
        <v>0.88558100756764158</v>
      </c>
      <c r="F33" s="13"/>
      <c r="G33" s="52">
        <v>1996</v>
      </c>
      <c r="H33" s="53">
        <v>76.982949678662806</v>
      </c>
      <c r="I33" s="55">
        <v>0.25925925925925969</v>
      </c>
      <c r="J33" s="56">
        <v>0.76982949678662804</v>
      </c>
      <c r="K33" s="18"/>
      <c r="L33" s="18"/>
      <c r="M33" s="18"/>
    </row>
    <row r="34" spans="1:13" ht="12.75" customHeight="1" x14ac:dyDescent="0.2">
      <c r="A34" s="52">
        <v>1944</v>
      </c>
      <c r="B34" s="53">
        <v>42.176377233802519</v>
      </c>
      <c r="C34" s="53">
        <v>0</v>
      </c>
      <c r="D34" s="53">
        <v>42.176377233802519</v>
      </c>
      <c r="E34" s="54">
        <v>0.4217637723380252</v>
      </c>
      <c r="F34" s="13"/>
      <c r="G34" s="52">
        <v>1922</v>
      </c>
      <c r="H34" s="53">
        <v>76.791252181742337</v>
      </c>
      <c r="I34" s="55">
        <v>0.27160493827160537</v>
      </c>
      <c r="J34" s="56">
        <v>0.76791252181742342</v>
      </c>
      <c r="K34" s="18"/>
      <c r="L34" s="18"/>
      <c r="M34" s="18"/>
    </row>
    <row r="35" spans="1:13" ht="12.75" customHeight="1" x14ac:dyDescent="0.2">
      <c r="A35" s="52">
        <v>1945</v>
      </c>
      <c r="B35" s="53">
        <v>74.200082320382108</v>
      </c>
      <c r="C35" s="53">
        <v>0</v>
      </c>
      <c r="D35" s="53">
        <v>74.200082320382108</v>
      </c>
      <c r="E35" s="54">
        <v>0.7420008232038211</v>
      </c>
      <c r="F35" s="13"/>
      <c r="G35" s="52">
        <v>1999</v>
      </c>
      <c r="H35" s="53">
        <v>76.53008906165789</v>
      </c>
      <c r="I35" s="55">
        <v>0.2839506172839511</v>
      </c>
      <c r="J35" s="56">
        <v>0.76530089061657891</v>
      </c>
      <c r="K35" s="18"/>
      <c r="L35" s="18"/>
      <c r="M35" s="18"/>
    </row>
    <row r="36" spans="1:13" ht="12.75" customHeight="1" x14ac:dyDescent="0.2">
      <c r="A36" s="52">
        <v>1946</v>
      </c>
      <c r="B36" s="53">
        <v>68.004361731256992</v>
      </c>
      <c r="C36" s="53">
        <v>0</v>
      </c>
      <c r="D36" s="53">
        <v>68.004361731256992</v>
      </c>
      <c r="E36" s="54">
        <v>0.6800436173125699</v>
      </c>
      <c r="F36" s="13"/>
      <c r="G36" s="52">
        <v>1970</v>
      </c>
      <c r="H36" s="53">
        <v>75.78550011965882</v>
      </c>
      <c r="I36" s="55">
        <v>0.29629629629629678</v>
      </c>
      <c r="J36" s="56">
        <v>0.75785500119658822</v>
      </c>
      <c r="K36" s="18"/>
      <c r="L36" s="18"/>
      <c r="M36" s="18"/>
    </row>
    <row r="37" spans="1:13" ht="12.75" customHeight="1" x14ac:dyDescent="0.2">
      <c r="A37" s="52">
        <v>1947</v>
      </c>
      <c r="B37" s="53">
        <v>54.545847747133777</v>
      </c>
      <c r="C37" s="53">
        <v>0</v>
      </c>
      <c r="D37" s="53">
        <v>54.545847747133777</v>
      </c>
      <c r="E37" s="54">
        <v>0.5454584774713378</v>
      </c>
      <c r="F37" s="13"/>
      <c r="G37" s="52">
        <v>1936</v>
      </c>
      <c r="H37" s="53">
        <v>75.4237101450571</v>
      </c>
      <c r="I37" s="55">
        <v>0.30864197530864246</v>
      </c>
      <c r="J37" s="56">
        <v>0.75423710145057099</v>
      </c>
      <c r="K37" s="18"/>
      <c r="L37" s="18"/>
      <c r="M37" s="18"/>
    </row>
    <row r="38" spans="1:13" ht="12.75" customHeight="1" x14ac:dyDescent="0.2">
      <c r="A38" s="52">
        <v>1948</v>
      </c>
      <c r="B38" s="53">
        <v>51.708855092522008</v>
      </c>
      <c r="C38" s="53">
        <v>0</v>
      </c>
      <c r="D38" s="53">
        <v>51.708855092522008</v>
      </c>
      <c r="E38" s="54">
        <v>0.5170885509252201</v>
      </c>
      <c r="F38" s="13"/>
      <c r="G38" s="52">
        <v>1985</v>
      </c>
      <c r="H38" s="53">
        <v>74.871902914435168</v>
      </c>
      <c r="I38" s="55">
        <v>0.32098765432098819</v>
      </c>
      <c r="J38" s="56">
        <v>0.74871902914435173</v>
      </c>
      <c r="K38" s="18"/>
      <c r="L38" s="18"/>
      <c r="M38" s="18"/>
    </row>
    <row r="39" spans="1:13" ht="12.75" customHeight="1" x14ac:dyDescent="0.2">
      <c r="A39" s="52">
        <v>1949</v>
      </c>
      <c r="B39" s="53">
        <v>38.369945633612446</v>
      </c>
      <c r="C39" s="53">
        <v>0</v>
      </c>
      <c r="D39" s="53">
        <v>38.369945633612446</v>
      </c>
      <c r="E39" s="54">
        <v>0.38369945633612446</v>
      </c>
      <c r="F39" s="13"/>
      <c r="G39" s="52">
        <v>1937</v>
      </c>
      <c r="H39" s="53">
        <v>74.691233452524003</v>
      </c>
      <c r="I39" s="55">
        <v>0.33333333333333387</v>
      </c>
      <c r="J39" s="56">
        <v>0.74691233452523997</v>
      </c>
      <c r="K39" s="18"/>
      <c r="L39" s="18"/>
      <c r="M39" s="18"/>
    </row>
    <row r="40" spans="1:13" ht="12.75" customHeight="1" x14ac:dyDescent="0.2">
      <c r="A40" s="52">
        <v>1950</v>
      </c>
      <c r="B40" s="53">
        <v>60.609878065176986</v>
      </c>
      <c r="C40" s="53">
        <v>0</v>
      </c>
      <c r="D40" s="53">
        <v>60.609878065176986</v>
      </c>
      <c r="E40" s="54">
        <v>0.60609878065176981</v>
      </c>
      <c r="F40" s="13"/>
      <c r="G40" s="52">
        <v>1945</v>
      </c>
      <c r="H40" s="53">
        <v>74.200082320382108</v>
      </c>
      <c r="I40" s="55">
        <v>0.34567901234567955</v>
      </c>
      <c r="J40" s="56">
        <v>0.7420008232038211</v>
      </c>
      <c r="K40" s="18"/>
      <c r="L40" s="18"/>
      <c r="M40" s="18"/>
    </row>
    <row r="41" spans="1:13" ht="12.75" customHeight="1" x14ac:dyDescent="0.2">
      <c r="A41" s="52">
        <v>1951</v>
      </c>
      <c r="B41" s="53">
        <v>78.432618692030772</v>
      </c>
      <c r="C41" s="53">
        <v>0</v>
      </c>
      <c r="D41" s="53">
        <v>78.432618692030772</v>
      </c>
      <c r="E41" s="54">
        <v>0.78432618692030776</v>
      </c>
      <c r="F41" s="13"/>
      <c r="G41" s="52">
        <v>1979</v>
      </c>
      <c r="H41" s="53">
        <v>74.200082320382094</v>
      </c>
      <c r="I41" s="55">
        <v>0.35802469135802528</v>
      </c>
      <c r="J41" s="56">
        <v>0.74200082320382099</v>
      </c>
      <c r="K41" s="18"/>
      <c r="L41" s="18"/>
      <c r="M41" s="18"/>
    </row>
    <row r="42" spans="1:13" ht="12.75" customHeight="1" x14ac:dyDescent="0.2">
      <c r="A42" s="52">
        <v>1952</v>
      </c>
      <c r="B42" s="53">
        <v>90.658314410648146</v>
      </c>
      <c r="C42" s="53">
        <v>0</v>
      </c>
      <c r="D42" s="53">
        <v>90.658314410648146</v>
      </c>
      <c r="E42" s="54">
        <v>0.90658314410648144</v>
      </c>
      <c r="F42" s="13"/>
      <c r="G42" s="52">
        <v>2000</v>
      </c>
      <c r="H42" s="53">
        <v>74.044016523115388</v>
      </c>
      <c r="I42" s="55">
        <v>0.37037037037037096</v>
      </c>
      <c r="J42" s="56">
        <v>0.74044016523115386</v>
      </c>
      <c r="K42" s="18"/>
      <c r="L42" s="18"/>
      <c r="M42" s="18"/>
    </row>
    <row r="43" spans="1:13" ht="12.75" customHeight="1" x14ac:dyDescent="0.2">
      <c r="A43" s="52">
        <v>1953</v>
      </c>
      <c r="B43" s="53">
        <v>63.452829562286531</v>
      </c>
      <c r="C43" s="53">
        <v>0</v>
      </c>
      <c r="D43" s="53">
        <v>63.452829562286531</v>
      </c>
      <c r="E43" s="54">
        <v>0.63452829562286528</v>
      </c>
      <c r="F43" s="13"/>
      <c r="G43" s="52">
        <v>1975</v>
      </c>
      <c r="H43" s="53">
        <v>71.081921053320357</v>
      </c>
      <c r="I43" s="55">
        <v>0.38271604938271669</v>
      </c>
      <c r="J43" s="56">
        <v>0.71081921053320363</v>
      </c>
      <c r="K43" s="18"/>
      <c r="L43" s="18"/>
      <c r="M43" s="18"/>
    </row>
    <row r="44" spans="1:13" ht="12.75" customHeight="1" x14ac:dyDescent="0.2">
      <c r="A44" s="52">
        <v>1954</v>
      </c>
      <c r="B44" s="53">
        <v>63.889788631567228</v>
      </c>
      <c r="C44" s="53">
        <v>0</v>
      </c>
      <c r="D44" s="53">
        <v>63.889788631567228</v>
      </c>
      <c r="E44" s="54">
        <v>0.63889788631567224</v>
      </c>
      <c r="F44" s="13"/>
      <c r="G44" s="52">
        <v>1927</v>
      </c>
      <c r="H44" s="53">
        <v>69.672357703282316</v>
      </c>
      <c r="I44" s="55">
        <v>0.39506172839506237</v>
      </c>
      <c r="J44" s="56">
        <v>0.69672357703282317</v>
      </c>
      <c r="K44" s="18"/>
      <c r="L44" s="18"/>
      <c r="M44" s="18"/>
    </row>
    <row r="45" spans="1:13" ht="12.75" customHeight="1" x14ac:dyDescent="0.2">
      <c r="A45" s="52">
        <v>1955</v>
      </c>
      <c r="B45" s="53">
        <v>42.025375322218423</v>
      </c>
      <c r="C45" s="53">
        <v>0</v>
      </c>
      <c r="D45" s="53">
        <v>42.025375322218423</v>
      </c>
      <c r="E45" s="54">
        <v>0.42025375322218422</v>
      </c>
      <c r="F45" s="13"/>
      <c r="G45" s="52">
        <v>1942</v>
      </c>
      <c r="H45" s="53">
        <v>69.599105823376064</v>
      </c>
      <c r="I45" s="55">
        <v>0.40740740740740805</v>
      </c>
      <c r="J45" s="56">
        <v>0.69599105823376062</v>
      </c>
      <c r="K45" s="18"/>
      <c r="L45" s="18"/>
      <c r="M45" s="18"/>
    </row>
    <row r="46" spans="1:13" ht="12.75" customHeight="1" x14ac:dyDescent="0.2">
      <c r="A46" s="52">
        <v>1956</v>
      </c>
      <c r="B46" s="53">
        <v>88.76541285561872</v>
      </c>
      <c r="C46" s="53">
        <v>0</v>
      </c>
      <c r="D46" s="53">
        <v>88.76541285561872</v>
      </c>
      <c r="E46" s="54">
        <v>0.88765412855618719</v>
      </c>
      <c r="F46" s="13"/>
      <c r="G46" s="52">
        <v>1971</v>
      </c>
      <c r="H46" s="53">
        <v>68.450774137553054</v>
      </c>
      <c r="I46" s="55">
        <v>0.41975308641975378</v>
      </c>
      <c r="J46" s="56">
        <v>0.6845077413755305</v>
      </c>
      <c r="K46" s="18"/>
      <c r="L46" s="18"/>
      <c r="M46" s="18"/>
    </row>
    <row r="47" spans="1:13" ht="12.75" customHeight="1" x14ac:dyDescent="0.2">
      <c r="A47" s="52">
        <v>1957</v>
      </c>
      <c r="B47" s="53">
        <v>55.097919503735604</v>
      </c>
      <c r="C47" s="53">
        <v>0</v>
      </c>
      <c r="D47" s="53">
        <v>55.097919503735604</v>
      </c>
      <c r="E47" s="54">
        <v>0.55097919503735604</v>
      </c>
      <c r="F47" s="13"/>
      <c r="G47" s="52">
        <v>1946</v>
      </c>
      <c r="H47" s="53">
        <v>68.004361731256992</v>
      </c>
      <c r="I47" s="55">
        <v>0.43209876543209946</v>
      </c>
      <c r="J47" s="56">
        <v>0.6800436173125699</v>
      </c>
      <c r="K47" s="18"/>
      <c r="L47" s="18"/>
      <c r="M47" s="18"/>
    </row>
    <row r="48" spans="1:13" ht="12.75" customHeight="1" x14ac:dyDescent="0.2">
      <c r="A48" s="52">
        <v>1958</v>
      </c>
      <c r="B48" s="53">
        <v>93.353973333187241</v>
      </c>
      <c r="C48" s="53">
        <v>0</v>
      </c>
      <c r="D48" s="53">
        <v>93.353973333187241</v>
      </c>
      <c r="E48" s="54">
        <v>0.93353973333187246</v>
      </c>
      <c r="F48" s="13"/>
      <c r="G48" s="52">
        <v>1935</v>
      </c>
      <c r="H48" s="53">
        <v>67.223456040829717</v>
      </c>
      <c r="I48" s="55">
        <v>0.4444444444444452</v>
      </c>
      <c r="J48" s="56">
        <v>0.67223456040829721</v>
      </c>
      <c r="K48" s="18"/>
      <c r="L48" s="18"/>
      <c r="M48" s="18"/>
    </row>
    <row r="49" spans="1:13" ht="12.75" customHeight="1" x14ac:dyDescent="0.2">
      <c r="A49" s="52">
        <v>1959</v>
      </c>
      <c r="B49" s="53">
        <v>54.982490972635063</v>
      </c>
      <c r="C49" s="53">
        <v>0</v>
      </c>
      <c r="D49" s="53">
        <v>54.982490972635063</v>
      </c>
      <c r="E49" s="54">
        <v>0.54982490972635067</v>
      </c>
      <c r="F49" s="13"/>
      <c r="G49" s="52">
        <v>1965</v>
      </c>
      <c r="H49" s="53">
        <v>66.436052147288038</v>
      </c>
      <c r="I49" s="55">
        <v>0.45679012345679088</v>
      </c>
      <c r="J49" s="56">
        <v>0.66436052147288038</v>
      </c>
      <c r="K49" s="18"/>
      <c r="L49" s="18"/>
      <c r="M49" s="18"/>
    </row>
    <row r="50" spans="1:13" ht="12.75" customHeight="1" x14ac:dyDescent="0.2">
      <c r="A50" s="52">
        <v>1960</v>
      </c>
      <c r="B50" s="53">
        <v>48.482054667832848</v>
      </c>
      <c r="C50" s="53">
        <v>0</v>
      </c>
      <c r="D50" s="53">
        <v>48.482054667832848</v>
      </c>
      <c r="E50" s="54">
        <v>0.48482054667832847</v>
      </c>
      <c r="F50" s="13"/>
      <c r="G50" s="52">
        <v>1963</v>
      </c>
      <c r="H50" s="53">
        <v>66.006643952660639</v>
      </c>
      <c r="I50" s="55">
        <v>0.46913580246913655</v>
      </c>
      <c r="J50" s="56">
        <v>0.66006643952660637</v>
      </c>
      <c r="K50" s="18"/>
      <c r="L50" s="18"/>
      <c r="M50" s="18"/>
    </row>
    <row r="51" spans="1:13" ht="12.75" customHeight="1" x14ac:dyDescent="0.2">
      <c r="A51" s="52">
        <v>1961</v>
      </c>
      <c r="B51" s="53">
        <v>41.669495422034011</v>
      </c>
      <c r="C51" s="53">
        <v>0</v>
      </c>
      <c r="D51" s="53">
        <v>41.669495422034011</v>
      </c>
      <c r="E51" s="54">
        <v>0.41669495422034009</v>
      </c>
      <c r="F51" s="13"/>
      <c r="G51" s="52">
        <v>1993</v>
      </c>
      <c r="H51" s="53">
        <v>65.791903250940948</v>
      </c>
      <c r="I51" s="55">
        <v>0.48148148148148229</v>
      </c>
      <c r="J51" s="56">
        <v>0.65791903250940953</v>
      </c>
      <c r="K51" s="18"/>
      <c r="L51" s="18"/>
      <c r="M51" s="18"/>
    </row>
    <row r="52" spans="1:13" ht="12.75" customHeight="1" x14ac:dyDescent="0.2">
      <c r="A52" s="52">
        <v>1962</v>
      </c>
      <c r="B52" s="53">
        <v>56.01393869141684</v>
      </c>
      <c r="C52" s="53">
        <v>0</v>
      </c>
      <c r="D52" s="53">
        <v>56.01393869141684</v>
      </c>
      <c r="E52" s="54">
        <v>0.56013938691416842</v>
      </c>
      <c r="F52" s="13"/>
      <c r="G52" s="52">
        <v>1940</v>
      </c>
      <c r="H52" s="53">
        <v>64.757600341382812</v>
      </c>
      <c r="I52" s="55">
        <v>0.49382716049382797</v>
      </c>
      <c r="J52" s="56">
        <v>0.64757600341382815</v>
      </c>
      <c r="K52" s="18"/>
      <c r="L52" s="18"/>
      <c r="M52" s="18"/>
    </row>
    <row r="53" spans="1:13" ht="12.75" customHeight="1" x14ac:dyDescent="0.2">
      <c r="A53" s="52">
        <v>1963</v>
      </c>
      <c r="B53" s="53">
        <v>66.006643952660639</v>
      </c>
      <c r="C53" s="53">
        <v>0</v>
      </c>
      <c r="D53" s="53">
        <v>66.006643952660639</v>
      </c>
      <c r="E53" s="54">
        <v>0.66006643952660637</v>
      </c>
      <c r="F53" s="13"/>
      <c r="G53" s="52">
        <v>2003</v>
      </c>
      <c r="H53" s="53">
        <v>64.644511447379145</v>
      </c>
      <c r="I53" s="55">
        <v>0.50617283950617364</v>
      </c>
      <c r="J53" s="56">
        <v>0.64644511447379149</v>
      </c>
      <c r="K53" s="18"/>
      <c r="L53" s="18"/>
      <c r="M53" s="18"/>
    </row>
    <row r="54" spans="1:13" ht="12.75" customHeight="1" x14ac:dyDescent="0.2">
      <c r="A54" s="52">
        <v>1964</v>
      </c>
      <c r="B54" s="53">
        <v>63.91077179422021</v>
      </c>
      <c r="C54" s="53">
        <v>0</v>
      </c>
      <c r="D54" s="53">
        <v>63.91077179422021</v>
      </c>
      <c r="E54" s="54">
        <v>0.63910771794220211</v>
      </c>
      <c r="F54" s="13"/>
      <c r="G54" s="52">
        <v>2002</v>
      </c>
      <c r="H54" s="53">
        <v>64.059101717648602</v>
      </c>
      <c r="I54" s="55">
        <v>0.51851851851851938</v>
      </c>
      <c r="J54" s="56">
        <v>0.64059101717648603</v>
      </c>
      <c r="K54" s="18"/>
      <c r="L54" s="18"/>
      <c r="M54" s="18"/>
    </row>
    <row r="55" spans="1:13" ht="12" customHeight="1" x14ac:dyDescent="0.2">
      <c r="A55" s="47">
        <v>1965</v>
      </c>
      <c r="B55" s="48">
        <v>66.436052147288038</v>
      </c>
      <c r="C55" s="48">
        <v>0</v>
      </c>
      <c r="D55" s="48">
        <v>66.436052147288038</v>
      </c>
      <c r="E55" s="49">
        <v>0.66436052147288038</v>
      </c>
      <c r="F55" s="13"/>
      <c r="G55" s="47">
        <v>1964</v>
      </c>
      <c r="H55" s="48">
        <v>63.91077179422021</v>
      </c>
      <c r="I55" s="50">
        <v>0.53086419753086511</v>
      </c>
      <c r="J55" s="51">
        <v>0.63910771794220211</v>
      </c>
      <c r="K55" s="18"/>
      <c r="L55" s="18"/>
      <c r="M55" s="18"/>
    </row>
    <row r="56" spans="1:13" ht="12" customHeight="1" x14ac:dyDescent="0.2">
      <c r="A56" s="52">
        <v>1966</v>
      </c>
      <c r="B56" s="53">
        <v>63.292515983658923</v>
      </c>
      <c r="C56" s="53">
        <v>0</v>
      </c>
      <c r="D56" s="53">
        <v>63.292515983658923</v>
      </c>
      <c r="E56" s="54">
        <v>0.63292515983658926</v>
      </c>
      <c r="F56" s="13"/>
      <c r="G56" s="52">
        <v>1954</v>
      </c>
      <c r="H56" s="53">
        <v>63.889788631567228</v>
      </c>
      <c r="I56" s="55">
        <v>0.54320987654321073</v>
      </c>
      <c r="J56" s="56">
        <v>0.63889788631567224</v>
      </c>
      <c r="K56" s="18"/>
      <c r="L56" s="18"/>
      <c r="M56" s="18"/>
    </row>
    <row r="57" spans="1:13" ht="12" customHeight="1" x14ac:dyDescent="0.2">
      <c r="A57" s="52">
        <v>1967</v>
      </c>
      <c r="B57" s="53">
        <v>95.376354331064249</v>
      </c>
      <c r="C57" s="53">
        <v>0</v>
      </c>
      <c r="D57" s="53">
        <v>95.376354331064249</v>
      </c>
      <c r="E57" s="54">
        <v>0.9537635433106425</v>
      </c>
      <c r="F57" s="13"/>
      <c r="G57" s="52">
        <v>1989</v>
      </c>
      <c r="H57" s="53">
        <v>63.509165559927609</v>
      </c>
      <c r="I57" s="55">
        <v>0.55555555555555647</v>
      </c>
      <c r="J57" s="56">
        <v>0.63509165559927605</v>
      </c>
      <c r="K57" s="18"/>
      <c r="L57" s="18"/>
      <c r="M57" s="18"/>
    </row>
    <row r="58" spans="1:13" ht="12" customHeight="1" x14ac:dyDescent="0.2">
      <c r="A58" s="52">
        <v>1968</v>
      </c>
      <c r="B58" s="53">
        <v>53.563001974945699</v>
      </c>
      <c r="C58" s="53">
        <v>0</v>
      </c>
      <c r="D58" s="53">
        <v>53.563001974945699</v>
      </c>
      <c r="E58" s="54">
        <v>0.53563001974945701</v>
      </c>
      <c r="F58" s="13"/>
      <c r="G58" s="52">
        <v>1953</v>
      </c>
      <c r="H58" s="53">
        <v>63.452829562286531</v>
      </c>
      <c r="I58" s="55">
        <v>0.5679012345679022</v>
      </c>
      <c r="J58" s="56">
        <v>0.63452829562286528</v>
      </c>
      <c r="K58" s="18"/>
      <c r="L58" s="18"/>
      <c r="M58" s="18"/>
    </row>
    <row r="59" spans="1:13" ht="12" customHeight="1" x14ac:dyDescent="0.2">
      <c r="A59" s="52">
        <v>1969</v>
      </c>
      <c r="B59" s="53">
        <v>96.620911983444245</v>
      </c>
      <c r="C59" s="53">
        <v>0</v>
      </c>
      <c r="D59" s="53">
        <v>96.620911983444245</v>
      </c>
      <c r="E59" s="54">
        <v>0.96620911983444246</v>
      </c>
      <c r="F59" s="13"/>
      <c r="G59" s="52">
        <v>1923</v>
      </c>
      <c r="H59" s="53">
        <v>63.414199955778052</v>
      </c>
      <c r="I59" s="55">
        <v>0.58024691358024783</v>
      </c>
      <c r="J59" s="56">
        <v>0.6341419995577805</v>
      </c>
      <c r="K59" s="18"/>
      <c r="L59" s="18"/>
      <c r="M59" s="18"/>
    </row>
    <row r="60" spans="1:13" ht="12" customHeight="1" x14ac:dyDescent="0.2">
      <c r="A60" s="52">
        <v>1970</v>
      </c>
      <c r="B60" s="53">
        <v>75.78550011965882</v>
      </c>
      <c r="C60" s="53">
        <v>0</v>
      </c>
      <c r="D60" s="53">
        <v>75.78550011965882</v>
      </c>
      <c r="E60" s="54">
        <v>0.75785500119658822</v>
      </c>
      <c r="F60" s="13"/>
      <c r="G60" s="52">
        <v>1966</v>
      </c>
      <c r="H60" s="53">
        <v>63.292515983658923</v>
      </c>
      <c r="I60" s="55">
        <v>0.59259259259259356</v>
      </c>
      <c r="J60" s="56">
        <v>0.63292515983658926</v>
      </c>
      <c r="K60" s="18"/>
      <c r="L60" s="18"/>
      <c r="M60" s="18"/>
    </row>
    <row r="61" spans="1:13" ht="12" customHeight="1" x14ac:dyDescent="0.2">
      <c r="A61" s="52">
        <v>1971</v>
      </c>
      <c r="B61" s="53">
        <v>68.450774137553054</v>
      </c>
      <c r="C61" s="53">
        <v>0</v>
      </c>
      <c r="D61" s="53">
        <v>68.450774137553054</v>
      </c>
      <c r="E61" s="54">
        <v>0.6845077413755305</v>
      </c>
      <c r="F61" s="13"/>
      <c r="G61" s="52">
        <v>1950</v>
      </c>
      <c r="H61" s="53">
        <v>60.609878065176986</v>
      </c>
      <c r="I61" s="55">
        <v>0.60493827160493929</v>
      </c>
      <c r="J61" s="56">
        <v>0.60609878065176981</v>
      </c>
      <c r="K61" s="18"/>
      <c r="L61" s="18"/>
      <c r="M61" s="18"/>
    </row>
    <row r="62" spans="1:13" ht="12" customHeight="1" x14ac:dyDescent="0.2">
      <c r="A62" s="52">
        <v>1972</v>
      </c>
      <c r="B62" s="53">
        <v>51.571522933404495</v>
      </c>
      <c r="C62" s="53">
        <v>0</v>
      </c>
      <c r="D62" s="53">
        <v>51.571522933404495</v>
      </c>
      <c r="E62" s="54">
        <v>0.5157152293340449</v>
      </c>
      <c r="F62" s="13"/>
      <c r="G62" s="52">
        <v>1962</v>
      </c>
      <c r="H62" s="53">
        <v>56.01393869141684</v>
      </c>
      <c r="I62" s="55">
        <v>0.61728395061728492</v>
      </c>
      <c r="J62" s="56">
        <v>0.56013938691416842</v>
      </c>
      <c r="K62" s="18"/>
      <c r="L62" s="18"/>
      <c r="M62" s="18"/>
    </row>
    <row r="63" spans="1:13" ht="12" customHeight="1" x14ac:dyDescent="0.2">
      <c r="A63" s="52">
        <v>1973</v>
      </c>
      <c r="B63" s="53">
        <v>78.280057953093745</v>
      </c>
      <c r="C63" s="53">
        <v>0</v>
      </c>
      <c r="D63" s="53">
        <v>78.280057953093745</v>
      </c>
      <c r="E63" s="54">
        <v>0.7828005795309374</v>
      </c>
      <c r="F63" s="13"/>
      <c r="G63" s="52">
        <v>1981</v>
      </c>
      <c r="H63" s="53">
        <v>55.759837451672055</v>
      </c>
      <c r="I63" s="55">
        <v>0.62962962962963065</v>
      </c>
      <c r="J63" s="56">
        <v>0.55759837451672056</v>
      </c>
      <c r="K63" s="18"/>
      <c r="L63" s="18"/>
      <c r="M63" s="18"/>
    </row>
    <row r="64" spans="1:13" ht="12" customHeight="1" x14ac:dyDescent="0.2">
      <c r="A64" s="52">
        <v>1974</v>
      </c>
      <c r="B64" s="53">
        <v>85.079913890914767</v>
      </c>
      <c r="C64" s="53">
        <v>0</v>
      </c>
      <c r="D64" s="53">
        <v>85.079913890914767</v>
      </c>
      <c r="E64" s="54">
        <v>0.85079913890914771</v>
      </c>
      <c r="F64" s="13"/>
      <c r="G64" s="52">
        <v>1957</v>
      </c>
      <c r="H64" s="53">
        <v>55.097919503735604</v>
      </c>
      <c r="I64" s="55">
        <v>0.64197530864197638</v>
      </c>
      <c r="J64" s="56">
        <v>0.55097919503735604</v>
      </c>
      <c r="K64" s="18"/>
      <c r="L64" s="18"/>
      <c r="M64" s="18"/>
    </row>
    <row r="65" spans="1:13" ht="12" customHeight="1" x14ac:dyDescent="0.2">
      <c r="A65" s="52">
        <v>1975</v>
      </c>
      <c r="B65" s="53">
        <v>71.081921053320357</v>
      </c>
      <c r="C65" s="53">
        <v>0</v>
      </c>
      <c r="D65" s="53">
        <v>71.081921053320357</v>
      </c>
      <c r="E65" s="54">
        <v>0.71081921053320363</v>
      </c>
      <c r="F65" s="13"/>
      <c r="G65" s="52">
        <v>1959</v>
      </c>
      <c r="H65" s="53">
        <v>54.982490972635063</v>
      </c>
      <c r="I65" s="55">
        <v>0.65432098765432201</v>
      </c>
      <c r="J65" s="56">
        <v>0.54982490972635067</v>
      </c>
      <c r="K65" s="18"/>
      <c r="L65" s="18"/>
      <c r="M65" s="18"/>
    </row>
    <row r="66" spans="1:13" ht="12" customHeight="1" x14ac:dyDescent="0.2">
      <c r="A66" s="52">
        <v>1976</v>
      </c>
      <c r="B66" s="53">
        <v>41.730679041283238</v>
      </c>
      <c r="C66" s="53">
        <v>0</v>
      </c>
      <c r="D66" s="53">
        <v>41.730679041283238</v>
      </c>
      <c r="E66" s="54">
        <v>0.41730679041283236</v>
      </c>
      <c r="F66" s="13"/>
      <c r="G66" s="52">
        <v>1947</v>
      </c>
      <c r="H66" s="53">
        <v>54.545847747133777</v>
      </c>
      <c r="I66" s="55">
        <v>0.66666666666666774</v>
      </c>
      <c r="J66" s="56">
        <v>0.5454584774713378</v>
      </c>
      <c r="K66" s="18"/>
      <c r="L66" s="18"/>
      <c r="M66" s="18"/>
    </row>
    <row r="67" spans="1:13" ht="12" customHeight="1" x14ac:dyDescent="0.2">
      <c r="A67" s="52">
        <v>1977</v>
      </c>
      <c r="B67" s="53">
        <v>10.655410984849672</v>
      </c>
      <c r="C67" s="53">
        <v>0</v>
      </c>
      <c r="D67" s="53">
        <v>10.655410984849672</v>
      </c>
      <c r="E67" s="54">
        <v>0.10655410984849673</v>
      </c>
      <c r="F67" s="13"/>
      <c r="G67" s="52">
        <v>1939</v>
      </c>
      <c r="H67" s="53">
        <v>54.094648710505282</v>
      </c>
      <c r="I67" s="55">
        <v>0.67901234567901347</v>
      </c>
      <c r="J67" s="56">
        <v>0.54094648710505278</v>
      </c>
      <c r="K67" s="18"/>
      <c r="L67" s="18"/>
      <c r="M67" s="18"/>
    </row>
    <row r="68" spans="1:13" ht="12" customHeight="1" x14ac:dyDescent="0.2">
      <c r="A68" s="52">
        <v>1978</v>
      </c>
      <c r="B68" s="53">
        <v>80.876574237361908</v>
      </c>
      <c r="C68" s="53">
        <v>0</v>
      </c>
      <c r="D68" s="53">
        <v>80.876574237361908</v>
      </c>
      <c r="E68" s="54">
        <v>0.80876574237361909</v>
      </c>
      <c r="F68" s="13"/>
      <c r="G68" s="52">
        <v>1968</v>
      </c>
      <c r="H68" s="53">
        <v>53.563001974945699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" customHeight="1" x14ac:dyDescent="0.2">
      <c r="A69" s="52">
        <v>1979</v>
      </c>
      <c r="B69" s="53">
        <v>74.200082320382094</v>
      </c>
      <c r="C69" s="53">
        <v>0</v>
      </c>
      <c r="D69" s="53">
        <v>74.200082320382094</v>
      </c>
      <c r="E69" s="54">
        <v>0.74200082320382099</v>
      </c>
      <c r="F69" s="13"/>
      <c r="G69" s="52">
        <v>1948</v>
      </c>
      <c r="H69" s="53">
        <v>51.708855092522008</v>
      </c>
      <c r="I69" s="55">
        <v>0.70370370370370483</v>
      </c>
      <c r="J69" s="56">
        <v>0.5170885509252201</v>
      </c>
      <c r="K69" s="18"/>
      <c r="L69" s="18"/>
      <c r="M69" s="18"/>
    </row>
    <row r="70" spans="1:13" ht="12" customHeight="1" x14ac:dyDescent="0.2">
      <c r="A70" s="52">
        <v>1980</v>
      </c>
      <c r="B70" s="53">
        <v>95.418397191414783</v>
      </c>
      <c r="C70" s="53">
        <v>0</v>
      </c>
      <c r="D70" s="53">
        <v>95.418397191414783</v>
      </c>
      <c r="E70" s="54">
        <v>0.95418397191414783</v>
      </c>
      <c r="F70" s="13"/>
      <c r="G70" s="52">
        <v>1926</v>
      </c>
      <c r="H70" s="53">
        <v>51.581031229478299</v>
      </c>
      <c r="I70" s="55">
        <v>0.71604938271605056</v>
      </c>
      <c r="J70" s="56">
        <v>0.51581031229478302</v>
      </c>
      <c r="K70" s="18"/>
      <c r="L70" s="18"/>
      <c r="M70" s="18"/>
    </row>
    <row r="71" spans="1:13" ht="12" customHeight="1" x14ac:dyDescent="0.2">
      <c r="A71" s="52">
        <v>1981</v>
      </c>
      <c r="B71" s="53">
        <v>55.759837451672055</v>
      </c>
      <c r="C71" s="53">
        <v>0</v>
      </c>
      <c r="D71" s="53">
        <v>55.759837451672055</v>
      </c>
      <c r="E71" s="54">
        <v>0.55759837451672056</v>
      </c>
      <c r="F71" s="13"/>
      <c r="G71" s="52">
        <v>1972</v>
      </c>
      <c r="H71" s="53">
        <v>51.571522933404495</v>
      </c>
      <c r="I71" s="55">
        <v>0.7283950617283963</v>
      </c>
      <c r="J71" s="56">
        <v>0.5157152293340449</v>
      </c>
      <c r="K71" s="18"/>
      <c r="L71" s="18"/>
      <c r="M71" s="18"/>
    </row>
    <row r="72" spans="1:13" ht="12" customHeight="1" x14ac:dyDescent="0.2">
      <c r="A72" s="52">
        <v>1982</v>
      </c>
      <c r="B72" s="53">
        <v>95.83850561592223</v>
      </c>
      <c r="C72" s="53">
        <v>0</v>
      </c>
      <c r="D72" s="53">
        <v>95.83850561592223</v>
      </c>
      <c r="E72" s="54">
        <v>0.95838505615922231</v>
      </c>
      <c r="F72" s="13"/>
      <c r="G72" s="52">
        <v>1960</v>
      </c>
      <c r="H72" s="53">
        <v>48.482054667832848</v>
      </c>
      <c r="I72" s="55">
        <v>0.74074074074074192</v>
      </c>
      <c r="J72" s="56">
        <v>0.48482054667832847</v>
      </c>
      <c r="K72" s="18"/>
      <c r="L72" s="18"/>
      <c r="M72" s="18"/>
    </row>
    <row r="73" spans="1:13" ht="12" customHeight="1" x14ac:dyDescent="0.2">
      <c r="A73" s="52">
        <v>1983</v>
      </c>
      <c r="B73" s="53">
        <v>100.00000000661157</v>
      </c>
      <c r="C73" s="53">
        <v>0</v>
      </c>
      <c r="D73" s="53">
        <v>100.00000000661157</v>
      </c>
      <c r="E73" s="54">
        <v>1.0000000000661158</v>
      </c>
      <c r="F73" s="13"/>
      <c r="G73" s="52">
        <v>1994</v>
      </c>
      <c r="H73" s="53">
        <v>45.788538690016637</v>
      </c>
      <c r="I73" s="55">
        <v>0.75308641975308765</v>
      </c>
      <c r="J73" s="56">
        <v>0.45788538690016639</v>
      </c>
      <c r="K73" s="18"/>
      <c r="L73" s="18"/>
      <c r="M73" s="18"/>
    </row>
    <row r="74" spans="1:13" ht="12" customHeight="1" x14ac:dyDescent="0.2">
      <c r="A74" s="52">
        <v>1984</v>
      </c>
      <c r="B74" s="53">
        <v>78.629602490140186</v>
      </c>
      <c r="C74" s="53">
        <v>0</v>
      </c>
      <c r="D74" s="53">
        <v>78.629602490140186</v>
      </c>
      <c r="E74" s="54">
        <v>0.78629602490140182</v>
      </c>
      <c r="F74" s="13"/>
      <c r="G74" s="52">
        <v>1933</v>
      </c>
      <c r="H74" s="53">
        <v>42.436012998405815</v>
      </c>
      <c r="I74" s="55">
        <v>0.76543209876543339</v>
      </c>
      <c r="J74" s="56">
        <v>0.42436012998405814</v>
      </c>
      <c r="K74" s="18"/>
      <c r="L74" s="18"/>
      <c r="M74" s="18"/>
    </row>
    <row r="75" spans="1:13" ht="12" customHeight="1" x14ac:dyDescent="0.2">
      <c r="A75" s="52">
        <v>1985</v>
      </c>
      <c r="B75" s="53">
        <v>74.871902914435168</v>
      </c>
      <c r="C75" s="53">
        <v>0</v>
      </c>
      <c r="D75" s="53">
        <v>74.871902914435168</v>
      </c>
      <c r="E75" s="54">
        <v>0.74871902914435173</v>
      </c>
      <c r="F75" s="13"/>
      <c r="G75" s="52">
        <v>1944</v>
      </c>
      <c r="H75" s="53">
        <v>42.176377233802519</v>
      </c>
      <c r="I75" s="55">
        <v>0.77777777777777901</v>
      </c>
      <c r="J75" s="56">
        <v>0.4217637723380252</v>
      </c>
      <c r="K75" s="18"/>
      <c r="L75" s="18"/>
      <c r="M75" s="18"/>
    </row>
    <row r="76" spans="1:13" ht="12" customHeight="1" x14ac:dyDescent="0.2">
      <c r="A76" s="52">
        <v>1986</v>
      </c>
      <c r="B76" s="53">
        <v>89.005491649963133</v>
      </c>
      <c r="C76" s="53">
        <v>0</v>
      </c>
      <c r="D76" s="53">
        <v>89.005491649963133</v>
      </c>
      <c r="E76" s="54">
        <v>0.89005491649963131</v>
      </c>
      <c r="F76" s="13"/>
      <c r="G76" s="52">
        <v>1955</v>
      </c>
      <c r="H76" s="53">
        <v>42.025375322218423</v>
      </c>
      <c r="I76" s="55">
        <v>0.79012345679012475</v>
      </c>
      <c r="J76" s="56">
        <v>0.42025375322218422</v>
      </c>
      <c r="K76" s="18"/>
      <c r="L76" s="18"/>
      <c r="M76" s="18"/>
    </row>
    <row r="77" spans="1:13" ht="12" customHeight="1" x14ac:dyDescent="0.2">
      <c r="A77" s="52">
        <v>1987</v>
      </c>
      <c r="B77" s="53">
        <v>21.441097574244779</v>
      </c>
      <c r="C77" s="53">
        <v>0</v>
      </c>
      <c r="D77" s="53">
        <v>21.441097574244779</v>
      </c>
      <c r="E77" s="54">
        <v>0.2144109757424478</v>
      </c>
      <c r="F77" s="13"/>
      <c r="G77" s="52">
        <v>1976</v>
      </c>
      <c r="H77" s="53">
        <v>41.730679041283238</v>
      </c>
      <c r="I77" s="55">
        <v>0.80246913580247048</v>
      </c>
      <c r="J77" s="56">
        <v>0.41730679041283236</v>
      </c>
      <c r="K77" s="18"/>
      <c r="L77" s="18"/>
      <c r="M77" s="18"/>
    </row>
    <row r="78" spans="1:13" ht="12" customHeight="1" x14ac:dyDescent="0.2">
      <c r="A78" s="52">
        <v>1988</v>
      </c>
      <c r="B78" s="53">
        <v>21.446965775495844</v>
      </c>
      <c r="C78" s="53">
        <v>0</v>
      </c>
      <c r="D78" s="53">
        <v>21.446965775495844</v>
      </c>
      <c r="E78" s="54">
        <v>0.21446965775495844</v>
      </c>
      <c r="F78" s="13"/>
      <c r="G78" s="52">
        <v>1961</v>
      </c>
      <c r="H78" s="53">
        <v>41.669495422034011</v>
      </c>
      <c r="I78" s="55">
        <v>0.8148148148148161</v>
      </c>
      <c r="J78" s="56">
        <v>0.41669495422034009</v>
      </c>
      <c r="K78" s="18"/>
      <c r="L78" s="18"/>
      <c r="M78" s="18"/>
    </row>
    <row r="79" spans="1:13" ht="12" customHeight="1" x14ac:dyDescent="0.2">
      <c r="A79" s="52">
        <v>1989</v>
      </c>
      <c r="B79" s="53">
        <v>63.509165559927609</v>
      </c>
      <c r="C79" s="53">
        <v>0</v>
      </c>
      <c r="D79" s="53">
        <v>63.509165559927609</v>
      </c>
      <c r="E79" s="54">
        <v>0.63509165559927605</v>
      </c>
      <c r="F79" s="13"/>
      <c r="G79" s="52">
        <v>1925</v>
      </c>
      <c r="H79" s="53">
        <v>41.137087425045067</v>
      </c>
      <c r="I79" s="55">
        <v>0.82716049382716184</v>
      </c>
      <c r="J79" s="56">
        <v>0.41137087425045066</v>
      </c>
      <c r="K79" s="18"/>
      <c r="L79" s="18"/>
      <c r="M79" s="18"/>
    </row>
    <row r="80" spans="1:13" ht="12" customHeight="1" x14ac:dyDescent="0.2">
      <c r="A80" s="52">
        <v>1990</v>
      </c>
      <c r="B80" s="53">
        <v>24.030470913324326</v>
      </c>
      <c r="C80" s="53">
        <v>0</v>
      </c>
      <c r="D80" s="53">
        <v>24.030470913324326</v>
      </c>
      <c r="E80" s="54">
        <v>0.24030470913324325</v>
      </c>
      <c r="F80" s="13"/>
      <c r="G80" s="52">
        <v>1949</v>
      </c>
      <c r="H80" s="53">
        <v>38.369945633612446</v>
      </c>
      <c r="I80" s="55">
        <v>0.83950617283950757</v>
      </c>
      <c r="J80" s="56">
        <v>0.38369945633612446</v>
      </c>
      <c r="K80" s="18"/>
      <c r="L80" s="18"/>
      <c r="M80" s="18"/>
    </row>
    <row r="81" spans="1:13" ht="12" customHeight="1" x14ac:dyDescent="0.2">
      <c r="A81" s="52">
        <v>1991</v>
      </c>
      <c r="B81" s="53">
        <v>15.026457343728957</v>
      </c>
      <c r="C81" s="53">
        <v>0</v>
      </c>
      <c r="D81" s="53">
        <v>15.026457343728957</v>
      </c>
      <c r="E81" s="54">
        <v>0.15026457343728958</v>
      </c>
      <c r="F81" s="13"/>
      <c r="G81" s="52">
        <v>1930</v>
      </c>
      <c r="H81" s="53">
        <v>36.873713217790531</v>
      </c>
      <c r="I81" s="55">
        <v>0.85185185185185319</v>
      </c>
      <c r="J81" s="56">
        <v>0.36873713217790532</v>
      </c>
      <c r="K81" s="18"/>
      <c r="L81" s="18"/>
      <c r="M81" s="18"/>
    </row>
    <row r="82" spans="1:13" ht="12" customHeight="1" x14ac:dyDescent="0.2">
      <c r="A82" s="52">
        <v>1992</v>
      </c>
      <c r="B82" s="53">
        <v>24.012481001940145</v>
      </c>
      <c r="C82" s="53">
        <v>0</v>
      </c>
      <c r="D82" s="53">
        <v>24.012481001940145</v>
      </c>
      <c r="E82" s="54">
        <v>0.24012481001940145</v>
      </c>
      <c r="F82" s="13"/>
      <c r="G82" s="52">
        <v>1931</v>
      </c>
      <c r="H82" s="53">
        <v>33.112964697420736</v>
      </c>
      <c r="I82" s="55">
        <v>0.86419753086419893</v>
      </c>
      <c r="J82" s="56">
        <v>0.33112964697420738</v>
      </c>
      <c r="K82" s="18"/>
      <c r="L82" s="18"/>
      <c r="M82" s="18"/>
    </row>
    <row r="83" spans="1:13" ht="12" customHeight="1" x14ac:dyDescent="0.2">
      <c r="A83" s="52">
        <v>1993</v>
      </c>
      <c r="B83" s="53">
        <v>65.791903250940948</v>
      </c>
      <c r="C83" s="53">
        <v>0</v>
      </c>
      <c r="D83" s="53">
        <v>65.791903250940948</v>
      </c>
      <c r="E83" s="54">
        <v>0.65791903250940953</v>
      </c>
      <c r="F83" s="13"/>
      <c r="G83" s="52">
        <v>1932</v>
      </c>
      <c r="H83" s="53">
        <v>32.226028676864203</v>
      </c>
      <c r="I83" s="55">
        <v>0.87654320987654466</v>
      </c>
      <c r="J83" s="56">
        <v>0.32226028676864205</v>
      </c>
      <c r="K83" s="18"/>
      <c r="L83" s="18"/>
      <c r="M83" s="18"/>
    </row>
    <row r="84" spans="1:13" ht="12" customHeight="1" x14ac:dyDescent="0.2">
      <c r="A84" s="52">
        <v>1994</v>
      </c>
      <c r="B84" s="53">
        <v>45.788538690016637</v>
      </c>
      <c r="C84" s="53">
        <v>0</v>
      </c>
      <c r="D84" s="53">
        <v>45.788538690016637</v>
      </c>
      <c r="E84" s="54">
        <v>0.45788538690016639</v>
      </c>
      <c r="F84" s="13"/>
      <c r="G84" s="52">
        <v>2001</v>
      </c>
      <c r="H84" s="53">
        <v>31.321341166620833</v>
      </c>
      <c r="I84" s="55">
        <v>0.88888888888889039</v>
      </c>
      <c r="J84" s="56">
        <v>0.31321341166620831</v>
      </c>
      <c r="K84" s="18"/>
      <c r="L84" s="18"/>
      <c r="M84" s="18"/>
    </row>
    <row r="85" spans="1:13" ht="12" customHeight="1" x14ac:dyDescent="0.2">
      <c r="A85" s="52">
        <v>1995</v>
      </c>
      <c r="B85" s="53">
        <v>90.895262765686965</v>
      </c>
      <c r="C85" s="53">
        <v>0</v>
      </c>
      <c r="D85" s="53">
        <v>90.895262765686965</v>
      </c>
      <c r="E85" s="54">
        <v>0.90895262765686968</v>
      </c>
      <c r="F85" s="13"/>
      <c r="G85" s="52">
        <v>1934</v>
      </c>
      <c r="H85" s="53">
        <v>26.268294373685226</v>
      </c>
      <c r="I85" s="55">
        <v>0.90123456790123602</v>
      </c>
      <c r="J85" s="56">
        <v>0.26268294373685225</v>
      </c>
      <c r="K85" s="18"/>
      <c r="L85" s="18"/>
      <c r="M85" s="18"/>
    </row>
    <row r="86" spans="1:13" ht="12" customHeight="1" x14ac:dyDescent="0.2">
      <c r="A86" s="52">
        <v>1996</v>
      </c>
      <c r="B86" s="53">
        <v>76.982949678662806</v>
      </c>
      <c r="C86" s="53">
        <v>0</v>
      </c>
      <c r="D86" s="53">
        <v>76.982949678662806</v>
      </c>
      <c r="E86" s="54">
        <v>0.76982949678662804</v>
      </c>
      <c r="F86" s="13"/>
      <c r="G86" s="52">
        <v>1990</v>
      </c>
      <c r="H86" s="53">
        <v>24.030470913324326</v>
      </c>
      <c r="I86" s="55">
        <v>0.91358024691358175</v>
      </c>
      <c r="J86" s="56">
        <v>0.24030470913324325</v>
      </c>
      <c r="K86" s="18"/>
      <c r="L86" s="18"/>
      <c r="M86" s="18"/>
    </row>
    <row r="87" spans="1:13" ht="12" customHeight="1" x14ac:dyDescent="0.2">
      <c r="A87" s="52">
        <v>1997</v>
      </c>
      <c r="B87" s="53">
        <v>84.695079558197179</v>
      </c>
      <c r="C87" s="53">
        <v>0</v>
      </c>
      <c r="D87" s="53">
        <v>84.695079558197179</v>
      </c>
      <c r="E87" s="54">
        <v>0.84695079558197184</v>
      </c>
      <c r="F87" s="13"/>
      <c r="G87" s="52">
        <v>1992</v>
      </c>
      <c r="H87" s="53">
        <v>24.012481001940145</v>
      </c>
      <c r="I87" s="55">
        <v>0.92592592592592748</v>
      </c>
      <c r="J87" s="56">
        <v>0.24012481001940145</v>
      </c>
      <c r="K87" s="18"/>
      <c r="L87" s="18"/>
      <c r="M87" s="18"/>
    </row>
    <row r="88" spans="1:13" ht="12" customHeight="1" x14ac:dyDescent="0.2">
      <c r="A88" s="52">
        <v>1998</v>
      </c>
      <c r="B88" s="53">
        <v>87.901153372303185</v>
      </c>
      <c r="C88" s="53">
        <v>0</v>
      </c>
      <c r="D88" s="53">
        <v>87.901153372303185</v>
      </c>
      <c r="E88" s="54">
        <v>0.87901153372303187</v>
      </c>
      <c r="F88" s="13"/>
      <c r="G88" s="52">
        <v>1924</v>
      </c>
      <c r="H88" s="53">
        <v>23.738030780463948</v>
      </c>
      <c r="I88" s="55">
        <v>0.93827160493827311</v>
      </c>
      <c r="J88" s="56">
        <v>0.23738030780463948</v>
      </c>
      <c r="K88" s="18"/>
      <c r="L88" s="18"/>
      <c r="M88" s="18"/>
    </row>
    <row r="89" spans="1:13" ht="12" customHeight="1" x14ac:dyDescent="0.2">
      <c r="A89" s="52">
        <v>1999</v>
      </c>
      <c r="B89" s="53">
        <v>76.53008906165789</v>
      </c>
      <c r="C89" s="53">
        <v>0</v>
      </c>
      <c r="D89" s="53">
        <v>76.53008906165789</v>
      </c>
      <c r="E89" s="54">
        <v>0.76530089061657891</v>
      </c>
      <c r="F89" s="13"/>
      <c r="G89" s="52">
        <v>1929</v>
      </c>
      <c r="H89" s="53">
        <v>23.180562301496497</v>
      </c>
      <c r="I89" s="55">
        <v>0.95061728395061884</v>
      </c>
      <c r="J89" s="56">
        <v>0.23180562301496496</v>
      </c>
      <c r="K89" s="18"/>
      <c r="L89" s="18"/>
      <c r="M89" s="18"/>
    </row>
    <row r="90" spans="1:13" ht="12" customHeight="1" x14ac:dyDescent="0.2">
      <c r="A90" s="52">
        <v>2000</v>
      </c>
      <c r="B90" s="53">
        <v>74.044016523115388</v>
      </c>
      <c r="C90" s="53">
        <v>0</v>
      </c>
      <c r="D90" s="53">
        <v>74.044016523115388</v>
      </c>
      <c r="E90" s="54">
        <v>0.74044016523115386</v>
      </c>
      <c r="F90" s="13"/>
      <c r="G90" s="52">
        <v>1988</v>
      </c>
      <c r="H90" s="53">
        <v>21.446965775495844</v>
      </c>
      <c r="I90" s="55">
        <v>0.96296296296296457</v>
      </c>
      <c r="J90" s="56">
        <v>0.21446965775495844</v>
      </c>
      <c r="K90" s="18"/>
      <c r="L90" s="18"/>
      <c r="M90" s="18"/>
    </row>
    <row r="91" spans="1:13" ht="12" customHeight="1" x14ac:dyDescent="0.2">
      <c r="A91" s="52">
        <v>2001</v>
      </c>
      <c r="B91" s="53">
        <v>31.321341166620833</v>
      </c>
      <c r="C91" s="53">
        <v>0</v>
      </c>
      <c r="D91" s="53">
        <v>31.321341166620833</v>
      </c>
      <c r="E91" s="54">
        <v>0.31321341166620831</v>
      </c>
      <c r="F91" s="13"/>
      <c r="G91" s="52">
        <v>1987</v>
      </c>
      <c r="H91" s="53">
        <v>21.441097574244779</v>
      </c>
      <c r="I91" s="55">
        <v>0.9753086419753102</v>
      </c>
      <c r="J91" s="56">
        <v>0.2144109757424478</v>
      </c>
      <c r="K91" s="18"/>
      <c r="L91" s="18"/>
      <c r="M91" s="18"/>
    </row>
    <row r="92" spans="1:13" ht="12" customHeight="1" x14ac:dyDescent="0.2">
      <c r="A92" s="52">
        <v>2002</v>
      </c>
      <c r="B92" s="53">
        <v>64.059101717648602</v>
      </c>
      <c r="C92" s="53">
        <v>0</v>
      </c>
      <c r="D92" s="53">
        <v>64.059101717648602</v>
      </c>
      <c r="E92" s="54">
        <v>0.64059101717648603</v>
      </c>
      <c r="F92" s="13"/>
      <c r="G92" s="52">
        <v>1991</v>
      </c>
      <c r="H92" s="53">
        <v>15.026457343728957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64.644511447379145</v>
      </c>
      <c r="C93" s="58">
        <v>0</v>
      </c>
      <c r="D93" s="58">
        <v>64.644511447379145</v>
      </c>
      <c r="E93" s="59">
        <v>0.64644511447379149</v>
      </c>
      <c r="F93" s="29"/>
      <c r="G93" s="57">
        <v>1977</v>
      </c>
      <c r="H93" s="58">
        <v>10.655410984849672</v>
      </c>
      <c r="I93" s="60">
        <v>1.0000000000000016</v>
      </c>
      <c r="J93" s="61">
        <v>0.10655410984849673</v>
      </c>
      <c r="K93" s="18"/>
      <c r="L93" s="18"/>
      <c r="M93" s="18"/>
    </row>
    <row r="94" spans="1:13" ht="12" customHeight="1" x14ac:dyDescent="0.2">
      <c r="A94" s="62" t="s">
        <v>11</v>
      </c>
      <c r="B94" s="63">
        <v>62.265009613025441</v>
      </c>
      <c r="C94" s="63">
        <v>0</v>
      </c>
      <c r="D94" s="63">
        <v>62.265009613025441</v>
      </c>
      <c r="E94" s="64">
        <v>0.62265009613025424</v>
      </c>
      <c r="F94" s="36"/>
      <c r="G94" s="62"/>
      <c r="H94" s="63">
        <v>62.265009613025441</v>
      </c>
      <c r="I94" s="63"/>
      <c r="J94" s="64">
        <v>0.62265009613025424</v>
      </c>
      <c r="K94" s="39"/>
      <c r="L94" s="39"/>
      <c r="M94" s="39"/>
    </row>
    <row r="95" spans="1:13" ht="12" customHeight="1" x14ac:dyDescent="0.2">
      <c r="A95" s="65" t="s">
        <v>12</v>
      </c>
      <c r="B95" s="66">
        <v>100.00000000661157</v>
      </c>
      <c r="C95" s="66">
        <v>0</v>
      </c>
      <c r="D95" s="66">
        <v>100.00000000661157</v>
      </c>
      <c r="E95" s="67">
        <v>1.0000000000661158</v>
      </c>
      <c r="F95" s="36"/>
      <c r="G95" s="68"/>
      <c r="H95" s="66">
        <v>100.00000000661157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10.655410984849672</v>
      </c>
      <c r="C96" s="66">
        <v>0</v>
      </c>
      <c r="D96" s="66">
        <v>10.655410984849672</v>
      </c>
      <c r="E96" s="67">
        <v>0.10655410984849673</v>
      </c>
      <c r="F96" s="45"/>
      <c r="G96" s="68"/>
      <c r="H96" s="66">
        <v>10.655410984849672</v>
      </c>
      <c r="I96" s="69"/>
      <c r="J96" s="67">
        <v>0.10655410984849673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3:M1032"/>
  <sheetViews>
    <sheetView zoomScale="130" zoomScaleNormal="130" workbookViewId="0">
      <selection activeCell="N104" sqref="N104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40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44.184300002921276</v>
      </c>
      <c r="C12" s="48">
        <v>0</v>
      </c>
      <c r="D12" s="48">
        <v>44.184300002921276</v>
      </c>
      <c r="E12" s="49">
        <v>0.93000000006148764</v>
      </c>
      <c r="F12" s="13"/>
      <c r="G12" s="47">
        <v>1927</v>
      </c>
      <c r="H12" s="48">
        <v>47.510000003141165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39.908400002638572</v>
      </c>
      <c r="C13" s="53">
        <v>0</v>
      </c>
      <c r="D13" s="53">
        <v>39.908400002638572</v>
      </c>
      <c r="E13" s="54">
        <v>0.84000000005553721</v>
      </c>
      <c r="F13" s="13"/>
      <c r="G13" s="52">
        <v>1927</v>
      </c>
      <c r="H13" s="53">
        <v>47.510000003141165</v>
      </c>
      <c r="I13" s="55">
        <v>1.2345679012345699E-2</v>
      </c>
      <c r="J13" s="56">
        <v>1.000000000066116</v>
      </c>
      <c r="K13" s="18"/>
      <c r="L13" s="18"/>
      <c r="M13" s="18"/>
    </row>
    <row r="14" spans="1:13" ht="12.75" customHeight="1" x14ac:dyDescent="0.2">
      <c r="A14" s="52">
        <v>1924</v>
      </c>
      <c r="B14" s="53">
        <v>11.87750000078529</v>
      </c>
      <c r="C14" s="53">
        <v>0</v>
      </c>
      <c r="D14" s="53">
        <v>11.87750000078529</v>
      </c>
      <c r="E14" s="54">
        <v>0.25000000001652894</v>
      </c>
      <c r="F14" s="13"/>
      <c r="G14" s="52">
        <v>1927</v>
      </c>
      <c r="H14" s="53">
        <v>47.510000003141165</v>
      </c>
      <c r="I14" s="55">
        <v>2.4691358024691398E-2</v>
      </c>
      <c r="J14" s="56">
        <v>1.000000000066116</v>
      </c>
      <c r="K14" s="18"/>
      <c r="L14" s="18"/>
      <c r="M14" s="18"/>
    </row>
    <row r="15" spans="1:13" ht="12.75" customHeight="1" x14ac:dyDescent="0.2">
      <c r="A15" s="52">
        <v>1925</v>
      </c>
      <c r="B15" s="53">
        <v>22.804800001507751</v>
      </c>
      <c r="C15" s="53">
        <v>0</v>
      </c>
      <c r="D15" s="53">
        <v>22.804800001507751</v>
      </c>
      <c r="E15" s="54">
        <v>0.48000000003173543</v>
      </c>
      <c r="F15" s="13"/>
      <c r="G15" s="52">
        <v>1927</v>
      </c>
      <c r="H15" s="53">
        <v>47.510000003141165</v>
      </c>
      <c r="I15" s="55">
        <v>3.7037037037037097E-2</v>
      </c>
      <c r="J15" s="56">
        <v>1.000000000066116</v>
      </c>
      <c r="K15" s="18"/>
      <c r="L15" s="18"/>
      <c r="M15" s="18"/>
    </row>
    <row r="16" spans="1:13" ht="12.75" customHeight="1" x14ac:dyDescent="0.2">
      <c r="A16" s="52">
        <v>1926</v>
      </c>
      <c r="B16" s="53">
        <v>22.804800001507751</v>
      </c>
      <c r="C16" s="53">
        <v>0</v>
      </c>
      <c r="D16" s="53">
        <v>22.804800001507751</v>
      </c>
      <c r="E16" s="54">
        <v>0.48000000003173543</v>
      </c>
      <c r="F16" s="13"/>
      <c r="G16" s="52">
        <v>1927</v>
      </c>
      <c r="H16" s="53">
        <v>47.510000003141165</v>
      </c>
      <c r="I16" s="55">
        <v>4.9382716049382797E-2</v>
      </c>
      <c r="J16" s="56">
        <v>1.000000000066116</v>
      </c>
      <c r="K16" s="18"/>
      <c r="L16" s="18"/>
      <c r="M16" s="18"/>
    </row>
    <row r="17" spans="1:13" ht="12.75" customHeight="1" x14ac:dyDescent="0.2">
      <c r="A17" s="52">
        <v>1927</v>
      </c>
      <c r="B17" s="53">
        <v>47.510000003141165</v>
      </c>
      <c r="C17" s="53">
        <v>0</v>
      </c>
      <c r="D17" s="53">
        <v>47.510000003141165</v>
      </c>
      <c r="E17" s="54">
        <v>1.000000000066116</v>
      </c>
      <c r="F17" s="13"/>
      <c r="G17" s="52">
        <v>1927</v>
      </c>
      <c r="H17" s="53">
        <v>47.510000003141165</v>
      </c>
      <c r="I17" s="55">
        <v>6.1728395061728496E-2</v>
      </c>
      <c r="J17" s="56">
        <v>1.000000000066116</v>
      </c>
      <c r="K17" s="18"/>
      <c r="L17" s="18"/>
      <c r="M17" s="18"/>
    </row>
    <row r="18" spans="1:13" ht="12.75" customHeight="1" x14ac:dyDescent="0.2">
      <c r="A18" s="52">
        <v>1928</v>
      </c>
      <c r="B18" s="53">
        <v>44.184300002921276</v>
      </c>
      <c r="C18" s="53">
        <v>0</v>
      </c>
      <c r="D18" s="53">
        <v>44.184300002921276</v>
      </c>
      <c r="E18" s="54">
        <v>0.93000000006148764</v>
      </c>
      <c r="F18" s="13"/>
      <c r="G18" s="52">
        <v>1927</v>
      </c>
      <c r="H18" s="53">
        <v>47.510000003141165</v>
      </c>
      <c r="I18" s="55">
        <v>7.4074074074074195E-2</v>
      </c>
      <c r="J18" s="56">
        <v>1.000000000066116</v>
      </c>
      <c r="K18" s="18"/>
      <c r="L18" s="18"/>
      <c r="M18" s="18"/>
    </row>
    <row r="19" spans="1:13" ht="12.75" customHeight="1" x14ac:dyDescent="0.2">
      <c r="A19" s="52">
        <v>1929</v>
      </c>
      <c r="B19" s="53">
        <v>11.87750000078529</v>
      </c>
      <c r="C19" s="53">
        <v>0</v>
      </c>
      <c r="D19" s="53">
        <v>11.87750000078529</v>
      </c>
      <c r="E19" s="54">
        <v>0.25000000001652894</v>
      </c>
      <c r="F19" s="13"/>
      <c r="G19" s="52">
        <v>1941</v>
      </c>
      <c r="H19" s="53">
        <v>47.510000003141158</v>
      </c>
      <c r="I19" s="55">
        <v>8.6419753086419887E-2</v>
      </c>
      <c r="J19" s="56">
        <v>1.0000000000661158</v>
      </c>
      <c r="K19" s="18"/>
      <c r="L19" s="18"/>
      <c r="M19" s="18"/>
    </row>
    <row r="20" spans="1:13" ht="12.75" customHeight="1" x14ac:dyDescent="0.2">
      <c r="A20" s="52">
        <v>1930</v>
      </c>
      <c r="B20" s="53">
        <v>22.804800001507751</v>
      </c>
      <c r="C20" s="53">
        <v>0</v>
      </c>
      <c r="D20" s="53">
        <v>22.804800001507751</v>
      </c>
      <c r="E20" s="54">
        <v>0.48000000003173543</v>
      </c>
      <c r="F20" s="13"/>
      <c r="G20" s="52">
        <v>1941</v>
      </c>
      <c r="H20" s="53">
        <v>47.510000003141158</v>
      </c>
      <c r="I20" s="55">
        <v>9.8765432098765593E-2</v>
      </c>
      <c r="J20" s="56">
        <v>1.0000000000661158</v>
      </c>
      <c r="K20" s="18"/>
      <c r="L20" s="18"/>
      <c r="M20" s="18"/>
    </row>
    <row r="21" spans="1:13" ht="12.75" customHeight="1" x14ac:dyDescent="0.2">
      <c r="A21" s="52">
        <v>1931</v>
      </c>
      <c r="B21" s="53">
        <v>11.877500000785288</v>
      </c>
      <c r="C21" s="53">
        <v>0</v>
      </c>
      <c r="D21" s="53">
        <v>11.877500000785288</v>
      </c>
      <c r="E21" s="54">
        <v>0.25000000001652889</v>
      </c>
      <c r="F21" s="13"/>
      <c r="G21" s="52">
        <v>1941</v>
      </c>
      <c r="H21" s="53">
        <v>47.510000003141158</v>
      </c>
      <c r="I21" s="55">
        <v>0.1111111111111113</v>
      </c>
      <c r="J21" s="56">
        <v>1.0000000000661158</v>
      </c>
      <c r="K21" s="18"/>
      <c r="L21" s="18"/>
      <c r="M21" s="18"/>
    </row>
    <row r="22" spans="1:13" ht="12.75" customHeight="1" x14ac:dyDescent="0.2">
      <c r="A22" s="52">
        <v>1932</v>
      </c>
      <c r="B22" s="53">
        <v>22.804800001507751</v>
      </c>
      <c r="C22" s="53">
        <v>0</v>
      </c>
      <c r="D22" s="53">
        <v>22.804800001507751</v>
      </c>
      <c r="E22" s="54">
        <v>0.48000000003173543</v>
      </c>
      <c r="F22" s="13"/>
      <c r="G22" s="52">
        <v>1938</v>
      </c>
      <c r="H22" s="53">
        <v>47.510000003141151</v>
      </c>
      <c r="I22" s="55">
        <v>0.12345679012345699</v>
      </c>
      <c r="J22" s="56">
        <v>1.0000000000661156</v>
      </c>
      <c r="K22" s="18"/>
      <c r="L22" s="18"/>
      <c r="M22" s="18"/>
    </row>
    <row r="23" spans="1:13" ht="12.75" customHeight="1" x14ac:dyDescent="0.2">
      <c r="A23" s="52">
        <v>1933</v>
      </c>
      <c r="B23" s="53">
        <v>11.877500000785288</v>
      </c>
      <c r="C23" s="53">
        <v>0</v>
      </c>
      <c r="D23" s="53">
        <v>11.877500000785288</v>
      </c>
      <c r="E23" s="54">
        <v>0.25000000001652889</v>
      </c>
      <c r="F23" s="13"/>
      <c r="G23" s="52">
        <v>1938</v>
      </c>
      <c r="H23" s="53">
        <v>47.510000003141151</v>
      </c>
      <c r="I23" s="55">
        <v>0.13580246913580268</v>
      </c>
      <c r="J23" s="56">
        <v>1.0000000000661156</v>
      </c>
      <c r="K23" s="18"/>
      <c r="L23" s="18"/>
      <c r="M23" s="18"/>
    </row>
    <row r="24" spans="1:13" ht="12.75" customHeight="1" x14ac:dyDescent="0.2">
      <c r="A24" s="52">
        <v>1934</v>
      </c>
      <c r="B24" s="53">
        <v>11.877500000785288</v>
      </c>
      <c r="C24" s="53">
        <v>0</v>
      </c>
      <c r="D24" s="53">
        <v>11.877500000785288</v>
      </c>
      <c r="E24" s="54">
        <v>0.25000000001652889</v>
      </c>
      <c r="F24" s="13"/>
      <c r="G24" s="52">
        <v>1938</v>
      </c>
      <c r="H24" s="53">
        <v>47.510000003141151</v>
      </c>
      <c r="I24" s="55">
        <v>0.14814814814814839</v>
      </c>
      <c r="J24" s="56">
        <v>1.0000000000661156</v>
      </c>
      <c r="K24" s="18"/>
      <c r="L24" s="18"/>
      <c r="M24" s="18"/>
    </row>
    <row r="25" spans="1:13" ht="12.75" customHeight="1" x14ac:dyDescent="0.2">
      <c r="A25" s="52">
        <v>1935</v>
      </c>
      <c r="B25" s="53">
        <v>39.908400002638572</v>
      </c>
      <c r="C25" s="53">
        <v>0</v>
      </c>
      <c r="D25" s="53">
        <v>39.908400002638572</v>
      </c>
      <c r="E25" s="54">
        <v>0.84000000005553721</v>
      </c>
      <c r="F25" s="13"/>
      <c r="G25" s="52">
        <v>1938</v>
      </c>
      <c r="H25" s="53">
        <v>47.510000003141151</v>
      </c>
      <c r="I25" s="55">
        <v>0.1604938271604941</v>
      </c>
      <c r="J25" s="56">
        <v>1.0000000000661156</v>
      </c>
      <c r="K25" s="18"/>
      <c r="L25" s="18"/>
      <c r="M25" s="18"/>
    </row>
    <row r="26" spans="1:13" ht="12.75" customHeight="1" x14ac:dyDescent="0.2">
      <c r="A26" s="52">
        <v>1936</v>
      </c>
      <c r="B26" s="53">
        <v>39.908400002638587</v>
      </c>
      <c r="C26" s="53">
        <v>0</v>
      </c>
      <c r="D26" s="53">
        <v>39.908400002638587</v>
      </c>
      <c r="E26" s="54">
        <v>0.84000000005553754</v>
      </c>
      <c r="F26" s="13"/>
      <c r="G26" s="52">
        <v>1942</v>
      </c>
      <c r="H26" s="53">
        <v>47.510000003141144</v>
      </c>
      <c r="I26" s="55">
        <v>0.17283950617283977</v>
      </c>
      <c r="J26" s="56">
        <v>1.0000000000661156</v>
      </c>
      <c r="K26" s="18"/>
      <c r="L26" s="18"/>
      <c r="M26" s="18"/>
    </row>
    <row r="27" spans="1:13" ht="12.75" customHeight="1" x14ac:dyDescent="0.2">
      <c r="A27" s="52">
        <v>1937</v>
      </c>
      <c r="B27" s="53">
        <v>39.908400002638587</v>
      </c>
      <c r="C27" s="53">
        <v>0</v>
      </c>
      <c r="D27" s="53">
        <v>39.908400002638587</v>
      </c>
      <c r="E27" s="54">
        <v>0.84000000005553754</v>
      </c>
      <c r="F27" s="13"/>
      <c r="G27" s="52">
        <v>1942</v>
      </c>
      <c r="H27" s="53">
        <v>47.510000003141144</v>
      </c>
      <c r="I27" s="55">
        <v>0.18518518518518548</v>
      </c>
      <c r="J27" s="56">
        <v>1.0000000000661156</v>
      </c>
      <c r="K27" s="18"/>
      <c r="L27" s="18"/>
      <c r="M27" s="18"/>
    </row>
    <row r="28" spans="1:13" ht="12.75" customHeight="1" x14ac:dyDescent="0.2">
      <c r="A28" s="52">
        <v>1938</v>
      </c>
      <c r="B28" s="53">
        <v>47.510000003141151</v>
      </c>
      <c r="C28" s="53">
        <v>0</v>
      </c>
      <c r="D28" s="53">
        <v>47.510000003141151</v>
      </c>
      <c r="E28" s="54">
        <v>1.0000000000661156</v>
      </c>
      <c r="F28" s="13"/>
      <c r="G28" s="52">
        <v>1942</v>
      </c>
      <c r="H28" s="53">
        <v>47.510000003141144</v>
      </c>
      <c r="I28" s="55">
        <v>0.19753086419753119</v>
      </c>
      <c r="J28" s="56">
        <v>1.0000000000661156</v>
      </c>
      <c r="K28" s="18"/>
      <c r="L28" s="18"/>
      <c r="M28" s="18"/>
    </row>
    <row r="29" spans="1:13" ht="12.75" customHeight="1" x14ac:dyDescent="0.2">
      <c r="A29" s="52">
        <v>1939</v>
      </c>
      <c r="B29" s="53">
        <v>22.804800001507751</v>
      </c>
      <c r="C29" s="53">
        <v>0</v>
      </c>
      <c r="D29" s="53">
        <v>22.804800001507751</v>
      </c>
      <c r="E29" s="54">
        <v>0.48000000003173543</v>
      </c>
      <c r="F29" s="13"/>
      <c r="G29" s="52">
        <v>1942</v>
      </c>
      <c r="H29" s="53">
        <v>47.510000003141144</v>
      </c>
      <c r="I29" s="55">
        <v>0.20987654320987689</v>
      </c>
      <c r="J29" s="56">
        <v>1.0000000000661156</v>
      </c>
      <c r="K29" s="18"/>
      <c r="L29" s="18"/>
      <c r="M29" s="18"/>
    </row>
    <row r="30" spans="1:13" ht="12.75" customHeight="1" x14ac:dyDescent="0.2">
      <c r="A30" s="52">
        <v>1940</v>
      </c>
      <c r="B30" s="53">
        <v>44.184300002921276</v>
      </c>
      <c r="C30" s="53">
        <v>0</v>
      </c>
      <c r="D30" s="53">
        <v>44.184300002921276</v>
      </c>
      <c r="E30" s="54">
        <v>0.93000000006148764</v>
      </c>
      <c r="F30" s="13"/>
      <c r="G30" s="52">
        <v>1942</v>
      </c>
      <c r="H30" s="53">
        <v>47.510000003141144</v>
      </c>
      <c r="I30" s="55">
        <v>0.2222222222222226</v>
      </c>
      <c r="J30" s="56">
        <v>1.0000000000661156</v>
      </c>
      <c r="K30" s="18"/>
      <c r="L30" s="18"/>
      <c r="M30" s="18"/>
    </row>
    <row r="31" spans="1:13" ht="12.75" customHeight="1" x14ac:dyDescent="0.2">
      <c r="A31" s="52">
        <v>1941</v>
      </c>
      <c r="B31" s="53">
        <v>47.510000003141158</v>
      </c>
      <c r="C31" s="53">
        <v>0</v>
      </c>
      <c r="D31" s="53">
        <v>47.510000003141158</v>
      </c>
      <c r="E31" s="54">
        <v>1.0000000000661158</v>
      </c>
      <c r="F31" s="13"/>
      <c r="G31" s="52">
        <v>1942</v>
      </c>
      <c r="H31" s="53">
        <v>47.510000003141144</v>
      </c>
      <c r="I31" s="55">
        <v>0.23456790123456828</v>
      </c>
      <c r="J31" s="56">
        <v>1.0000000000661156</v>
      </c>
      <c r="K31" s="18"/>
      <c r="L31" s="18"/>
      <c r="M31" s="18"/>
    </row>
    <row r="32" spans="1:13" ht="12.75" customHeight="1" x14ac:dyDescent="0.2">
      <c r="A32" s="52">
        <v>1942</v>
      </c>
      <c r="B32" s="53">
        <v>47.510000003141144</v>
      </c>
      <c r="C32" s="53">
        <v>0</v>
      </c>
      <c r="D32" s="53">
        <v>47.510000003141144</v>
      </c>
      <c r="E32" s="54">
        <v>1.0000000000661156</v>
      </c>
      <c r="F32" s="13"/>
      <c r="G32" s="52">
        <v>1942</v>
      </c>
      <c r="H32" s="53">
        <v>47.510000003141144</v>
      </c>
      <c r="I32" s="55">
        <v>0.24691358024691398</v>
      </c>
      <c r="J32" s="56">
        <v>1.0000000000661156</v>
      </c>
      <c r="K32" s="18"/>
      <c r="L32" s="18"/>
      <c r="M32" s="18"/>
    </row>
    <row r="33" spans="1:13" ht="12.75" customHeight="1" x14ac:dyDescent="0.2">
      <c r="A33" s="52">
        <v>1943</v>
      </c>
      <c r="B33" s="53">
        <v>47.510000003141144</v>
      </c>
      <c r="C33" s="53">
        <v>0</v>
      </c>
      <c r="D33" s="53">
        <v>47.510000003141144</v>
      </c>
      <c r="E33" s="54">
        <v>1.0000000000661156</v>
      </c>
      <c r="F33" s="13"/>
      <c r="G33" s="52">
        <v>1942</v>
      </c>
      <c r="H33" s="53">
        <v>47.510000003141144</v>
      </c>
      <c r="I33" s="55">
        <v>0.25925925925925969</v>
      </c>
      <c r="J33" s="56">
        <v>1.0000000000661156</v>
      </c>
      <c r="K33" s="18"/>
      <c r="L33" s="18"/>
      <c r="M33" s="18"/>
    </row>
    <row r="34" spans="1:13" ht="12.75" customHeight="1" x14ac:dyDescent="0.2">
      <c r="A34" s="52">
        <v>1944</v>
      </c>
      <c r="B34" s="53">
        <v>22.804800001507758</v>
      </c>
      <c r="C34" s="53">
        <v>0</v>
      </c>
      <c r="D34" s="53">
        <v>22.804800001507758</v>
      </c>
      <c r="E34" s="54">
        <v>0.4800000000317356</v>
      </c>
      <c r="F34" s="13"/>
      <c r="G34" s="52">
        <v>1942</v>
      </c>
      <c r="H34" s="53">
        <v>47.510000003141144</v>
      </c>
      <c r="I34" s="55">
        <v>0.27160493827160537</v>
      </c>
      <c r="J34" s="56">
        <v>1.0000000000661156</v>
      </c>
      <c r="K34" s="18"/>
      <c r="L34" s="18"/>
      <c r="M34" s="18"/>
    </row>
    <row r="35" spans="1:13" ht="12.75" customHeight="1" x14ac:dyDescent="0.2">
      <c r="A35" s="52">
        <v>1945</v>
      </c>
      <c r="B35" s="53">
        <v>39.908400002638572</v>
      </c>
      <c r="C35" s="53">
        <v>0</v>
      </c>
      <c r="D35" s="53">
        <v>39.908400002638572</v>
      </c>
      <c r="E35" s="54">
        <v>0.84000000005553721</v>
      </c>
      <c r="F35" s="13"/>
      <c r="G35" s="52">
        <v>1942</v>
      </c>
      <c r="H35" s="53">
        <v>47.510000003141144</v>
      </c>
      <c r="I35" s="55">
        <v>0.2839506172839511</v>
      </c>
      <c r="J35" s="56">
        <v>1.0000000000661156</v>
      </c>
      <c r="K35" s="18"/>
      <c r="L35" s="18"/>
      <c r="M35" s="18"/>
    </row>
    <row r="36" spans="1:13" ht="12.75" customHeight="1" x14ac:dyDescent="0.2">
      <c r="A36" s="52">
        <v>1946</v>
      </c>
      <c r="B36" s="53">
        <v>39.908400002638587</v>
      </c>
      <c r="C36" s="53">
        <v>0</v>
      </c>
      <c r="D36" s="53">
        <v>39.908400002638587</v>
      </c>
      <c r="E36" s="54">
        <v>0.84000000005553754</v>
      </c>
      <c r="F36" s="13"/>
      <c r="G36" s="52">
        <v>1942</v>
      </c>
      <c r="H36" s="53">
        <v>47.510000003141144</v>
      </c>
      <c r="I36" s="55">
        <v>0.29629629629629678</v>
      </c>
      <c r="J36" s="56">
        <v>1.0000000000661156</v>
      </c>
      <c r="K36" s="18"/>
      <c r="L36" s="18"/>
      <c r="M36" s="18"/>
    </row>
    <row r="37" spans="1:13" ht="12.75" customHeight="1" x14ac:dyDescent="0.2">
      <c r="A37" s="52">
        <v>1947</v>
      </c>
      <c r="B37" s="53">
        <v>22.804800001507751</v>
      </c>
      <c r="C37" s="53">
        <v>0</v>
      </c>
      <c r="D37" s="53">
        <v>22.804800001507751</v>
      </c>
      <c r="E37" s="54">
        <v>0.48000000003173543</v>
      </c>
      <c r="F37" s="13"/>
      <c r="G37" s="52">
        <v>1942</v>
      </c>
      <c r="H37" s="53">
        <v>47.510000003141144</v>
      </c>
      <c r="I37" s="55">
        <v>0.30864197530864246</v>
      </c>
      <c r="J37" s="56">
        <v>1.0000000000661156</v>
      </c>
      <c r="K37" s="18"/>
      <c r="L37" s="18"/>
      <c r="M37" s="18"/>
    </row>
    <row r="38" spans="1:13" ht="12.75" customHeight="1" x14ac:dyDescent="0.2">
      <c r="A38" s="52">
        <v>1948</v>
      </c>
      <c r="B38" s="53">
        <v>39.908400002638572</v>
      </c>
      <c r="C38" s="53">
        <v>0</v>
      </c>
      <c r="D38" s="53">
        <v>39.908400002638572</v>
      </c>
      <c r="E38" s="54">
        <v>0.84000000005553721</v>
      </c>
      <c r="F38" s="13"/>
      <c r="G38" s="52">
        <v>1922</v>
      </c>
      <c r="H38" s="53">
        <v>44.184300002921276</v>
      </c>
      <c r="I38" s="55">
        <v>0.32098765432098819</v>
      </c>
      <c r="J38" s="56">
        <v>0.93000000006148764</v>
      </c>
      <c r="K38" s="18"/>
      <c r="L38" s="18"/>
      <c r="M38" s="18"/>
    </row>
    <row r="39" spans="1:13" ht="12.75" customHeight="1" x14ac:dyDescent="0.2">
      <c r="A39" s="52">
        <v>1949</v>
      </c>
      <c r="B39" s="53">
        <v>22.804800001507747</v>
      </c>
      <c r="C39" s="53">
        <v>0</v>
      </c>
      <c r="D39" s="53">
        <v>22.804800001507747</v>
      </c>
      <c r="E39" s="54">
        <v>0.48000000003173537</v>
      </c>
      <c r="F39" s="13"/>
      <c r="G39" s="52">
        <v>1922</v>
      </c>
      <c r="H39" s="53">
        <v>44.184300002921276</v>
      </c>
      <c r="I39" s="55">
        <v>0.33333333333333387</v>
      </c>
      <c r="J39" s="56">
        <v>0.93000000006148764</v>
      </c>
      <c r="K39" s="18"/>
      <c r="L39" s="18"/>
      <c r="M39" s="18"/>
    </row>
    <row r="40" spans="1:13" ht="12.75" customHeight="1" x14ac:dyDescent="0.2">
      <c r="A40" s="52">
        <v>1950</v>
      </c>
      <c r="B40" s="53">
        <v>39.908400002638572</v>
      </c>
      <c r="C40" s="53">
        <v>0</v>
      </c>
      <c r="D40" s="53">
        <v>39.908400002638572</v>
      </c>
      <c r="E40" s="54">
        <v>0.84000000005553721</v>
      </c>
      <c r="F40" s="13"/>
      <c r="G40" s="52">
        <v>1922</v>
      </c>
      <c r="H40" s="53">
        <v>44.184300002921276</v>
      </c>
      <c r="I40" s="55">
        <v>0.34567901234567955</v>
      </c>
      <c r="J40" s="56">
        <v>0.93000000006148764</v>
      </c>
      <c r="K40" s="18"/>
      <c r="L40" s="18"/>
      <c r="M40" s="18"/>
    </row>
    <row r="41" spans="1:13" ht="12.75" customHeight="1" x14ac:dyDescent="0.2">
      <c r="A41" s="52">
        <v>1951</v>
      </c>
      <c r="B41" s="53">
        <v>44.184300002921269</v>
      </c>
      <c r="C41" s="53">
        <v>0</v>
      </c>
      <c r="D41" s="53">
        <v>44.184300002921269</v>
      </c>
      <c r="E41" s="54">
        <v>0.93000000006148753</v>
      </c>
      <c r="F41" s="13"/>
      <c r="G41" s="52">
        <v>1922</v>
      </c>
      <c r="H41" s="53">
        <v>44.184300002921276</v>
      </c>
      <c r="I41" s="55">
        <v>0.35802469135802528</v>
      </c>
      <c r="J41" s="56">
        <v>0.93000000006148764</v>
      </c>
      <c r="K41" s="18"/>
      <c r="L41" s="18"/>
      <c r="M41" s="18"/>
    </row>
    <row r="42" spans="1:13" ht="12.75" customHeight="1" x14ac:dyDescent="0.2">
      <c r="A42" s="52">
        <v>1952</v>
      </c>
      <c r="B42" s="53">
        <v>47.510000003141165</v>
      </c>
      <c r="C42" s="53">
        <v>0</v>
      </c>
      <c r="D42" s="53">
        <v>47.510000003141165</v>
      </c>
      <c r="E42" s="54">
        <v>1.000000000066116</v>
      </c>
      <c r="F42" s="13"/>
      <c r="G42" s="52">
        <v>1922</v>
      </c>
      <c r="H42" s="53">
        <v>44.184300002921276</v>
      </c>
      <c r="I42" s="55">
        <v>0.37037037037037096</v>
      </c>
      <c r="J42" s="56">
        <v>0.93000000006148764</v>
      </c>
      <c r="K42" s="18"/>
      <c r="L42" s="18"/>
      <c r="M42" s="18"/>
    </row>
    <row r="43" spans="1:13" ht="12.75" customHeight="1" x14ac:dyDescent="0.2">
      <c r="A43" s="52">
        <v>1953</v>
      </c>
      <c r="B43" s="53">
        <v>47.510000003141144</v>
      </c>
      <c r="C43" s="53">
        <v>0</v>
      </c>
      <c r="D43" s="53">
        <v>47.510000003141144</v>
      </c>
      <c r="E43" s="54">
        <v>1.0000000000661156</v>
      </c>
      <c r="F43" s="13"/>
      <c r="G43" s="52">
        <v>1922</v>
      </c>
      <c r="H43" s="53">
        <v>44.184300002921276</v>
      </c>
      <c r="I43" s="55">
        <v>0.38271604938271669</v>
      </c>
      <c r="J43" s="56">
        <v>0.93000000006148764</v>
      </c>
      <c r="K43" s="18"/>
      <c r="L43" s="18"/>
      <c r="M43" s="18"/>
    </row>
    <row r="44" spans="1:13" ht="12.75" customHeight="1" x14ac:dyDescent="0.2">
      <c r="A44" s="52">
        <v>1954</v>
      </c>
      <c r="B44" s="53">
        <v>44.184300002921276</v>
      </c>
      <c r="C44" s="53">
        <v>0</v>
      </c>
      <c r="D44" s="53">
        <v>44.184300002921276</v>
      </c>
      <c r="E44" s="54">
        <v>0.93000000006148764</v>
      </c>
      <c r="F44" s="13"/>
      <c r="G44" s="52">
        <v>1922</v>
      </c>
      <c r="H44" s="53">
        <v>44.184300002921276</v>
      </c>
      <c r="I44" s="55">
        <v>0.39506172839506237</v>
      </c>
      <c r="J44" s="56">
        <v>0.93000000006148764</v>
      </c>
      <c r="K44" s="18"/>
      <c r="L44" s="18"/>
      <c r="M44" s="18"/>
    </row>
    <row r="45" spans="1:13" ht="12.75" customHeight="1" x14ac:dyDescent="0.2">
      <c r="A45" s="52">
        <v>1955</v>
      </c>
      <c r="B45" s="53">
        <v>22.804800001507754</v>
      </c>
      <c r="C45" s="53">
        <v>0</v>
      </c>
      <c r="D45" s="53">
        <v>22.804800001507754</v>
      </c>
      <c r="E45" s="54">
        <v>0.48000000003173554</v>
      </c>
      <c r="F45" s="13"/>
      <c r="G45" s="52">
        <v>1922</v>
      </c>
      <c r="H45" s="53">
        <v>44.184300002921276</v>
      </c>
      <c r="I45" s="55">
        <v>0.40740740740740805</v>
      </c>
      <c r="J45" s="56">
        <v>0.93000000006148764</v>
      </c>
      <c r="K45" s="18"/>
      <c r="L45" s="18"/>
      <c r="M45" s="18"/>
    </row>
    <row r="46" spans="1:13" ht="12.75" customHeight="1" x14ac:dyDescent="0.2">
      <c r="A46" s="52">
        <v>1956</v>
      </c>
      <c r="B46" s="53">
        <v>47.510000003141165</v>
      </c>
      <c r="C46" s="53">
        <v>0</v>
      </c>
      <c r="D46" s="53">
        <v>47.510000003141165</v>
      </c>
      <c r="E46" s="54">
        <v>1.000000000066116</v>
      </c>
      <c r="F46" s="13"/>
      <c r="G46" s="52">
        <v>1951</v>
      </c>
      <c r="H46" s="53">
        <v>44.184300002921269</v>
      </c>
      <c r="I46" s="55">
        <v>0.41975308641975378</v>
      </c>
      <c r="J46" s="56">
        <v>0.93000000006148753</v>
      </c>
      <c r="K46" s="18"/>
      <c r="L46" s="18"/>
      <c r="M46" s="18"/>
    </row>
    <row r="47" spans="1:13" ht="12.75" customHeight="1" x14ac:dyDescent="0.2">
      <c r="A47" s="52">
        <v>1957</v>
      </c>
      <c r="B47" s="53">
        <v>44.184300002921276</v>
      </c>
      <c r="C47" s="53">
        <v>0</v>
      </c>
      <c r="D47" s="53">
        <v>44.184300002921276</v>
      </c>
      <c r="E47" s="54">
        <v>0.93000000006148764</v>
      </c>
      <c r="F47" s="13"/>
      <c r="G47" s="52">
        <v>1951</v>
      </c>
      <c r="H47" s="53">
        <v>44.184300002921269</v>
      </c>
      <c r="I47" s="55">
        <v>0.43209876543209946</v>
      </c>
      <c r="J47" s="56">
        <v>0.93000000006148753</v>
      </c>
      <c r="K47" s="18"/>
      <c r="L47" s="18"/>
      <c r="M47" s="18"/>
    </row>
    <row r="48" spans="1:13" ht="12.75" customHeight="1" x14ac:dyDescent="0.2">
      <c r="A48" s="52">
        <v>1958</v>
      </c>
      <c r="B48" s="53">
        <v>47.510000003141158</v>
      </c>
      <c r="C48" s="53">
        <v>0</v>
      </c>
      <c r="D48" s="53">
        <v>47.510000003141158</v>
      </c>
      <c r="E48" s="54">
        <v>1.0000000000661158</v>
      </c>
      <c r="F48" s="13"/>
      <c r="G48" s="52">
        <v>1951</v>
      </c>
      <c r="H48" s="53">
        <v>44.184300002921269</v>
      </c>
      <c r="I48" s="55">
        <v>0.4444444444444452</v>
      </c>
      <c r="J48" s="56">
        <v>0.93000000006148753</v>
      </c>
      <c r="K48" s="18"/>
      <c r="L48" s="18"/>
      <c r="M48" s="18"/>
    </row>
    <row r="49" spans="1:13" ht="12.75" customHeight="1" x14ac:dyDescent="0.2">
      <c r="A49" s="52">
        <v>1959</v>
      </c>
      <c r="B49" s="53">
        <v>39.908400002638572</v>
      </c>
      <c r="C49" s="53">
        <v>0</v>
      </c>
      <c r="D49" s="53">
        <v>39.908400002638572</v>
      </c>
      <c r="E49" s="54">
        <v>0.84000000005553721</v>
      </c>
      <c r="F49" s="13"/>
      <c r="G49" s="52">
        <v>2003</v>
      </c>
      <c r="H49" s="53">
        <v>43.038659728287222</v>
      </c>
      <c r="I49" s="55">
        <v>0.45679012345679088</v>
      </c>
      <c r="J49" s="56">
        <v>0.90588633399888918</v>
      </c>
      <c r="K49" s="18"/>
      <c r="L49" s="18"/>
      <c r="M49" s="18"/>
    </row>
    <row r="50" spans="1:13" ht="12.75" customHeight="1" x14ac:dyDescent="0.2">
      <c r="A50" s="52">
        <v>1960</v>
      </c>
      <c r="B50" s="53">
        <v>22.804800001507747</v>
      </c>
      <c r="C50" s="53">
        <v>0</v>
      </c>
      <c r="D50" s="53">
        <v>22.804800001507747</v>
      </c>
      <c r="E50" s="54">
        <v>0.48000000003173537</v>
      </c>
      <c r="F50" s="13"/>
      <c r="G50" s="52">
        <v>1936</v>
      </c>
      <c r="H50" s="53">
        <v>39.908400002638587</v>
      </c>
      <c r="I50" s="55">
        <v>0.46913580246913655</v>
      </c>
      <c r="J50" s="56">
        <v>0.84000000005553754</v>
      </c>
      <c r="K50" s="18"/>
      <c r="L50" s="18"/>
      <c r="M50" s="18"/>
    </row>
    <row r="51" spans="1:13" ht="12.75" customHeight="1" x14ac:dyDescent="0.2">
      <c r="A51" s="52">
        <v>1961</v>
      </c>
      <c r="B51" s="53">
        <v>22.804800001507751</v>
      </c>
      <c r="C51" s="53">
        <v>0</v>
      </c>
      <c r="D51" s="53">
        <v>22.804800001507751</v>
      </c>
      <c r="E51" s="54">
        <v>0.48000000003173543</v>
      </c>
      <c r="F51" s="13"/>
      <c r="G51" s="52">
        <v>1936</v>
      </c>
      <c r="H51" s="53">
        <v>39.908400002638587</v>
      </c>
      <c r="I51" s="55">
        <v>0.48148148148148229</v>
      </c>
      <c r="J51" s="56">
        <v>0.84000000005553754</v>
      </c>
      <c r="K51" s="18"/>
      <c r="L51" s="18"/>
      <c r="M51" s="18"/>
    </row>
    <row r="52" spans="1:13" ht="12.75" customHeight="1" x14ac:dyDescent="0.2">
      <c r="A52" s="52">
        <v>1962</v>
      </c>
      <c r="B52" s="53">
        <v>39.908400002638572</v>
      </c>
      <c r="C52" s="53">
        <v>0</v>
      </c>
      <c r="D52" s="53">
        <v>39.908400002638572</v>
      </c>
      <c r="E52" s="54">
        <v>0.84000000005553721</v>
      </c>
      <c r="F52" s="13"/>
      <c r="G52" s="52">
        <v>1936</v>
      </c>
      <c r="H52" s="53">
        <v>39.908400002638587</v>
      </c>
      <c r="I52" s="55">
        <v>0.49382716049382797</v>
      </c>
      <c r="J52" s="56">
        <v>0.84000000005553754</v>
      </c>
      <c r="K52" s="18"/>
      <c r="L52" s="18"/>
      <c r="M52" s="18"/>
    </row>
    <row r="53" spans="1:13" ht="12.75" customHeight="1" x14ac:dyDescent="0.2">
      <c r="A53" s="52">
        <v>1963</v>
      </c>
      <c r="B53" s="53">
        <v>47.510000003141151</v>
      </c>
      <c r="C53" s="53">
        <v>0</v>
      </c>
      <c r="D53" s="53">
        <v>47.510000003141151</v>
      </c>
      <c r="E53" s="54">
        <v>1.0000000000661156</v>
      </c>
      <c r="F53" s="13"/>
      <c r="G53" s="52">
        <v>1923</v>
      </c>
      <c r="H53" s="53">
        <v>39.908400002638572</v>
      </c>
      <c r="I53" s="55">
        <v>0.50617283950617364</v>
      </c>
      <c r="J53" s="56">
        <v>0.84000000005553721</v>
      </c>
      <c r="K53" s="18"/>
      <c r="L53" s="18"/>
      <c r="M53" s="18"/>
    </row>
    <row r="54" spans="1:13" ht="12.75" customHeight="1" x14ac:dyDescent="0.2">
      <c r="A54" s="52">
        <v>1964</v>
      </c>
      <c r="B54" s="53">
        <v>22.804800001507751</v>
      </c>
      <c r="C54" s="53">
        <v>0</v>
      </c>
      <c r="D54" s="53">
        <v>22.804800001507751</v>
      </c>
      <c r="E54" s="54">
        <v>0.48000000003173543</v>
      </c>
      <c r="F54" s="13"/>
      <c r="G54" s="52">
        <v>1923</v>
      </c>
      <c r="H54" s="53">
        <v>39.908400002638572</v>
      </c>
      <c r="I54" s="55">
        <v>0.51851851851851938</v>
      </c>
      <c r="J54" s="56">
        <v>0.84000000005553721</v>
      </c>
      <c r="K54" s="18"/>
      <c r="L54" s="18"/>
      <c r="M54" s="18"/>
    </row>
    <row r="55" spans="1:13" ht="12" customHeight="1" x14ac:dyDescent="0.2">
      <c r="A55" s="47">
        <v>1965</v>
      </c>
      <c r="B55" s="48">
        <v>47.510000003141165</v>
      </c>
      <c r="C55" s="48">
        <v>0</v>
      </c>
      <c r="D55" s="48">
        <v>47.510000003141165</v>
      </c>
      <c r="E55" s="49">
        <v>1.000000000066116</v>
      </c>
      <c r="F55" s="13"/>
      <c r="G55" s="47">
        <v>1923</v>
      </c>
      <c r="H55" s="48">
        <v>39.908400002638572</v>
      </c>
      <c r="I55" s="50">
        <v>0.53086419753086511</v>
      </c>
      <c r="J55" s="51">
        <v>0.84000000005553721</v>
      </c>
      <c r="K55" s="18"/>
      <c r="L55" s="18"/>
      <c r="M55" s="18"/>
    </row>
    <row r="56" spans="1:13" ht="12" customHeight="1" x14ac:dyDescent="0.2">
      <c r="A56" s="52">
        <v>1966</v>
      </c>
      <c r="B56" s="53">
        <v>39.908400002638572</v>
      </c>
      <c r="C56" s="53">
        <v>0</v>
      </c>
      <c r="D56" s="53">
        <v>39.908400002638572</v>
      </c>
      <c r="E56" s="54">
        <v>0.84000000005553721</v>
      </c>
      <c r="F56" s="13"/>
      <c r="G56" s="52">
        <v>1923</v>
      </c>
      <c r="H56" s="53">
        <v>39.908400002638572</v>
      </c>
      <c r="I56" s="55">
        <v>0.54320987654321073</v>
      </c>
      <c r="J56" s="56">
        <v>0.84000000005553721</v>
      </c>
      <c r="K56" s="18"/>
      <c r="L56" s="18"/>
      <c r="M56" s="18"/>
    </row>
    <row r="57" spans="1:13" ht="12" customHeight="1" x14ac:dyDescent="0.2">
      <c r="A57" s="52">
        <v>1967</v>
      </c>
      <c r="B57" s="53">
        <v>47.510000003141151</v>
      </c>
      <c r="C57" s="53">
        <v>0</v>
      </c>
      <c r="D57" s="53">
        <v>47.510000003141151</v>
      </c>
      <c r="E57" s="54">
        <v>1.0000000000661156</v>
      </c>
      <c r="F57" s="13"/>
      <c r="G57" s="52">
        <v>1923</v>
      </c>
      <c r="H57" s="53">
        <v>39.908400002638572</v>
      </c>
      <c r="I57" s="55">
        <v>0.55555555555555647</v>
      </c>
      <c r="J57" s="56">
        <v>0.84000000005553721</v>
      </c>
      <c r="K57" s="18"/>
      <c r="L57" s="18"/>
      <c r="M57" s="18"/>
    </row>
    <row r="58" spans="1:13" ht="12" customHeight="1" x14ac:dyDescent="0.2">
      <c r="A58" s="52">
        <v>1968</v>
      </c>
      <c r="B58" s="53">
        <v>39.908400002638572</v>
      </c>
      <c r="C58" s="53">
        <v>0</v>
      </c>
      <c r="D58" s="53">
        <v>39.908400002638572</v>
      </c>
      <c r="E58" s="54">
        <v>0.84000000005553721</v>
      </c>
      <c r="F58" s="13"/>
      <c r="G58" s="52">
        <v>1923</v>
      </c>
      <c r="H58" s="53">
        <v>39.908400002638572</v>
      </c>
      <c r="I58" s="55">
        <v>0.5679012345679022</v>
      </c>
      <c r="J58" s="56">
        <v>0.84000000005553721</v>
      </c>
      <c r="K58" s="18"/>
      <c r="L58" s="18"/>
      <c r="M58" s="18"/>
    </row>
    <row r="59" spans="1:13" ht="12" customHeight="1" x14ac:dyDescent="0.2">
      <c r="A59" s="52">
        <v>1969</v>
      </c>
      <c r="B59" s="53">
        <v>47.510000003141151</v>
      </c>
      <c r="C59" s="53">
        <v>0</v>
      </c>
      <c r="D59" s="53">
        <v>47.510000003141151</v>
      </c>
      <c r="E59" s="54">
        <v>1.0000000000661156</v>
      </c>
      <c r="F59" s="13"/>
      <c r="G59" s="52">
        <v>1923</v>
      </c>
      <c r="H59" s="53">
        <v>39.908400002638572</v>
      </c>
      <c r="I59" s="55">
        <v>0.58024691358024783</v>
      </c>
      <c r="J59" s="56">
        <v>0.84000000005553721</v>
      </c>
      <c r="K59" s="18"/>
      <c r="L59" s="18"/>
      <c r="M59" s="18"/>
    </row>
    <row r="60" spans="1:13" ht="12" customHeight="1" x14ac:dyDescent="0.2">
      <c r="A60" s="52">
        <v>1970</v>
      </c>
      <c r="B60" s="53">
        <v>47.510000003141144</v>
      </c>
      <c r="C60" s="53">
        <v>0</v>
      </c>
      <c r="D60" s="53">
        <v>47.510000003141144</v>
      </c>
      <c r="E60" s="54">
        <v>1.0000000000661156</v>
      </c>
      <c r="F60" s="13"/>
      <c r="G60" s="52">
        <v>1923</v>
      </c>
      <c r="H60" s="53">
        <v>39.908400002638572</v>
      </c>
      <c r="I60" s="55">
        <v>0.59259259259259356</v>
      </c>
      <c r="J60" s="56">
        <v>0.84000000005553721</v>
      </c>
      <c r="K60" s="18"/>
      <c r="L60" s="18"/>
      <c r="M60" s="18"/>
    </row>
    <row r="61" spans="1:13" ht="12" customHeight="1" x14ac:dyDescent="0.2">
      <c r="A61" s="52">
        <v>1971</v>
      </c>
      <c r="B61" s="53">
        <v>47.510000003141144</v>
      </c>
      <c r="C61" s="53">
        <v>0</v>
      </c>
      <c r="D61" s="53">
        <v>47.510000003141144</v>
      </c>
      <c r="E61" s="54">
        <v>1.0000000000661156</v>
      </c>
      <c r="F61" s="13"/>
      <c r="G61" s="52">
        <v>1923</v>
      </c>
      <c r="H61" s="53">
        <v>39.908400002638572</v>
      </c>
      <c r="I61" s="55">
        <v>0.60493827160493929</v>
      </c>
      <c r="J61" s="56">
        <v>0.84000000005553721</v>
      </c>
      <c r="K61" s="18"/>
      <c r="L61" s="18"/>
      <c r="M61" s="18"/>
    </row>
    <row r="62" spans="1:13" ht="12" customHeight="1" x14ac:dyDescent="0.2">
      <c r="A62" s="52">
        <v>1972</v>
      </c>
      <c r="B62" s="53">
        <v>39.908400002638572</v>
      </c>
      <c r="C62" s="53">
        <v>0</v>
      </c>
      <c r="D62" s="53">
        <v>39.908400002638572</v>
      </c>
      <c r="E62" s="54">
        <v>0.84000000005553721</v>
      </c>
      <c r="F62" s="13"/>
      <c r="G62" s="52">
        <v>1923</v>
      </c>
      <c r="H62" s="53">
        <v>39.908400002638572</v>
      </c>
      <c r="I62" s="55">
        <v>0.61728395061728492</v>
      </c>
      <c r="J62" s="56">
        <v>0.84000000005553721</v>
      </c>
      <c r="K62" s="18"/>
      <c r="L62" s="18"/>
      <c r="M62" s="18"/>
    </row>
    <row r="63" spans="1:13" ht="12" customHeight="1" x14ac:dyDescent="0.2">
      <c r="A63" s="52">
        <v>1973</v>
      </c>
      <c r="B63" s="53">
        <v>44.184300002921269</v>
      </c>
      <c r="C63" s="53">
        <v>0</v>
      </c>
      <c r="D63" s="53">
        <v>44.184300002921269</v>
      </c>
      <c r="E63" s="54">
        <v>0.93000000006148753</v>
      </c>
      <c r="F63" s="13"/>
      <c r="G63" s="52">
        <v>1923</v>
      </c>
      <c r="H63" s="53">
        <v>39.908400002638572</v>
      </c>
      <c r="I63" s="55">
        <v>0.62962962962963065</v>
      </c>
      <c r="J63" s="56">
        <v>0.84000000005553721</v>
      </c>
      <c r="K63" s="18"/>
      <c r="L63" s="18"/>
      <c r="M63" s="18"/>
    </row>
    <row r="64" spans="1:13" ht="12" customHeight="1" x14ac:dyDescent="0.2">
      <c r="A64" s="52">
        <v>1974</v>
      </c>
      <c r="B64" s="53">
        <v>47.510000003141158</v>
      </c>
      <c r="C64" s="53">
        <v>0</v>
      </c>
      <c r="D64" s="53">
        <v>47.510000003141158</v>
      </c>
      <c r="E64" s="54">
        <v>1.0000000000661158</v>
      </c>
      <c r="F64" s="13"/>
      <c r="G64" s="52">
        <v>1944</v>
      </c>
      <c r="H64" s="53">
        <v>22.804800001507758</v>
      </c>
      <c r="I64" s="55">
        <v>0.64197530864197638</v>
      </c>
      <c r="J64" s="56">
        <v>0.4800000000317356</v>
      </c>
      <c r="K64" s="18"/>
      <c r="L64" s="18"/>
      <c r="M64" s="18"/>
    </row>
    <row r="65" spans="1:13" ht="12" customHeight="1" x14ac:dyDescent="0.2">
      <c r="A65" s="52">
        <v>1975</v>
      </c>
      <c r="B65" s="53">
        <v>47.510000003141144</v>
      </c>
      <c r="C65" s="53">
        <v>0</v>
      </c>
      <c r="D65" s="53">
        <v>47.510000003141144</v>
      </c>
      <c r="E65" s="54">
        <v>1.0000000000661156</v>
      </c>
      <c r="F65" s="13"/>
      <c r="G65" s="52">
        <v>1955</v>
      </c>
      <c r="H65" s="53">
        <v>22.804800001507754</v>
      </c>
      <c r="I65" s="55">
        <v>0.65432098765432201</v>
      </c>
      <c r="J65" s="56">
        <v>0.48000000003173554</v>
      </c>
      <c r="K65" s="18"/>
      <c r="L65" s="18"/>
      <c r="M65" s="18"/>
    </row>
    <row r="66" spans="1:13" ht="12" customHeight="1" x14ac:dyDescent="0.2">
      <c r="A66" s="52">
        <v>1976</v>
      </c>
      <c r="B66" s="53">
        <v>11.87750000078529</v>
      </c>
      <c r="C66" s="53">
        <v>0</v>
      </c>
      <c r="D66" s="53">
        <v>11.87750000078529</v>
      </c>
      <c r="E66" s="54">
        <v>0.25000000001652894</v>
      </c>
      <c r="F66" s="13"/>
      <c r="G66" s="52">
        <v>1925</v>
      </c>
      <c r="H66" s="53">
        <v>22.804800001507751</v>
      </c>
      <c r="I66" s="55">
        <v>0.66666666666666774</v>
      </c>
      <c r="J66" s="56">
        <v>0.48000000003173543</v>
      </c>
      <c r="K66" s="18"/>
      <c r="L66" s="18"/>
      <c r="M66" s="18"/>
    </row>
    <row r="67" spans="1:13" ht="12" customHeight="1" x14ac:dyDescent="0.2">
      <c r="A67" s="52">
        <v>1977</v>
      </c>
      <c r="B67" s="53">
        <v>11.877500000785288</v>
      </c>
      <c r="C67" s="53">
        <v>0</v>
      </c>
      <c r="D67" s="53">
        <v>11.877500000785288</v>
      </c>
      <c r="E67" s="54">
        <v>0.25000000001652889</v>
      </c>
      <c r="F67" s="13"/>
      <c r="G67" s="52">
        <v>1925</v>
      </c>
      <c r="H67" s="53">
        <v>22.804800001507751</v>
      </c>
      <c r="I67" s="55">
        <v>0.67901234567901347</v>
      </c>
      <c r="J67" s="56">
        <v>0.48000000003173543</v>
      </c>
      <c r="K67" s="18"/>
      <c r="L67" s="18"/>
      <c r="M67" s="18"/>
    </row>
    <row r="68" spans="1:13" ht="12" customHeight="1" x14ac:dyDescent="0.2">
      <c r="A68" s="52">
        <v>1978</v>
      </c>
      <c r="B68" s="53">
        <v>44.184300002921276</v>
      </c>
      <c r="C68" s="53">
        <v>0</v>
      </c>
      <c r="D68" s="53">
        <v>44.184300002921276</v>
      </c>
      <c r="E68" s="54">
        <v>0.93000000006148764</v>
      </c>
      <c r="F68" s="13"/>
      <c r="G68" s="52">
        <v>1925</v>
      </c>
      <c r="H68" s="53">
        <v>22.804800001507751</v>
      </c>
      <c r="I68" s="55">
        <v>0.6913580246913591</v>
      </c>
      <c r="J68" s="56">
        <v>0.48000000003173543</v>
      </c>
      <c r="K68" s="18"/>
      <c r="L68" s="18"/>
      <c r="M68" s="18"/>
    </row>
    <row r="69" spans="1:13" ht="12" customHeight="1" x14ac:dyDescent="0.2">
      <c r="A69" s="52">
        <v>1979</v>
      </c>
      <c r="B69" s="53">
        <v>39.908400002638572</v>
      </c>
      <c r="C69" s="53">
        <v>0</v>
      </c>
      <c r="D69" s="53">
        <v>39.908400002638572</v>
      </c>
      <c r="E69" s="54">
        <v>0.84000000005553721</v>
      </c>
      <c r="F69" s="13"/>
      <c r="G69" s="52">
        <v>1925</v>
      </c>
      <c r="H69" s="53">
        <v>22.804800001507751</v>
      </c>
      <c r="I69" s="55">
        <v>0.70370370370370483</v>
      </c>
      <c r="J69" s="56">
        <v>0.48000000003173543</v>
      </c>
      <c r="K69" s="18"/>
      <c r="L69" s="18"/>
      <c r="M69" s="18"/>
    </row>
    <row r="70" spans="1:13" ht="12" customHeight="1" x14ac:dyDescent="0.2">
      <c r="A70" s="52">
        <v>1980</v>
      </c>
      <c r="B70" s="53">
        <v>44.184300002921269</v>
      </c>
      <c r="C70" s="53">
        <v>0</v>
      </c>
      <c r="D70" s="53">
        <v>44.184300002921269</v>
      </c>
      <c r="E70" s="54">
        <v>0.93000000006148753</v>
      </c>
      <c r="F70" s="13"/>
      <c r="G70" s="52">
        <v>1925</v>
      </c>
      <c r="H70" s="53">
        <v>22.804800001507751</v>
      </c>
      <c r="I70" s="55">
        <v>0.71604938271605056</v>
      </c>
      <c r="J70" s="56">
        <v>0.48000000003173543</v>
      </c>
      <c r="K70" s="18"/>
      <c r="L70" s="18"/>
      <c r="M70" s="18"/>
    </row>
    <row r="71" spans="1:13" ht="12" customHeight="1" x14ac:dyDescent="0.2">
      <c r="A71" s="52">
        <v>1981</v>
      </c>
      <c r="B71" s="53">
        <v>22.804800001507751</v>
      </c>
      <c r="C71" s="53">
        <v>0</v>
      </c>
      <c r="D71" s="53">
        <v>22.804800001507751</v>
      </c>
      <c r="E71" s="54">
        <v>0.48000000003173543</v>
      </c>
      <c r="F71" s="13"/>
      <c r="G71" s="52">
        <v>1925</v>
      </c>
      <c r="H71" s="53">
        <v>22.804800001507751</v>
      </c>
      <c r="I71" s="55">
        <v>0.7283950617283963</v>
      </c>
      <c r="J71" s="56">
        <v>0.48000000003173543</v>
      </c>
      <c r="K71" s="18"/>
      <c r="L71" s="18"/>
      <c r="M71" s="18"/>
    </row>
    <row r="72" spans="1:13" ht="12" customHeight="1" x14ac:dyDescent="0.2">
      <c r="A72" s="52">
        <v>1982</v>
      </c>
      <c r="B72" s="53">
        <v>47.510000003141165</v>
      </c>
      <c r="C72" s="53">
        <v>0</v>
      </c>
      <c r="D72" s="53">
        <v>47.510000003141165</v>
      </c>
      <c r="E72" s="54">
        <v>1.000000000066116</v>
      </c>
      <c r="F72" s="13"/>
      <c r="G72" s="52">
        <v>1925</v>
      </c>
      <c r="H72" s="53">
        <v>22.804800001507751</v>
      </c>
      <c r="I72" s="55">
        <v>0.74074074074074192</v>
      </c>
      <c r="J72" s="56">
        <v>0.48000000003173543</v>
      </c>
      <c r="K72" s="18"/>
      <c r="L72" s="18"/>
      <c r="M72" s="18"/>
    </row>
    <row r="73" spans="1:13" ht="12" customHeight="1" x14ac:dyDescent="0.2">
      <c r="A73" s="52">
        <v>1983</v>
      </c>
      <c r="B73" s="53">
        <v>47.510000003141144</v>
      </c>
      <c r="C73" s="53">
        <v>0</v>
      </c>
      <c r="D73" s="53">
        <v>47.510000003141144</v>
      </c>
      <c r="E73" s="54">
        <v>1.0000000000661156</v>
      </c>
      <c r="F73" s="13"/>
      <c r="G73" s="52">
        <v>1925</v>
      </c>
      <c r="H73" s="53">
        <v>22.804800001507751</v>
      </c>
      <c r="I73" s="55">
        <v>0.75308641975308765</v>
      </c>
      <c r="J73" s="56">
        <v>0.48000000003173543</v>
      </c>
      <c r="K73" s="18"/>
      <c r="L73" s="18"/>
      <c r="M73" s="18"/>
    </row>
    <row r="74" spans="1:13" ht="12" customHeight="1" x14ac:dyDescent="0.2">
      <c r="A74" s="52">
        <v>1984</v>
      </c>
      <c r="B74" s="53">
        <v>47.510000003141144</v>
      </c>
      <c r="C74" s="53">
        <v>0</v>
      </c>
      <c r="D74" s="53">
        <v>47.510000003141144</v>
      </c>
      <c r="E74" s="54">
        <v>1.0000000000661156</v>
      </c>
      <c r="F74" s="13"/>
      <c r="G74" s="52">
        <v>1925</v>
      </c>
      <c r="H74" s="53">
        <v>22.804800001507751</v>
      </c>
      <c r="I74" s="55">
        <v>0.76543209876543339</v>
      </c>
      <c r="J74" s="56">
        <v>0.48000000003173543</v>
      </c>
      <c r="K74" s="18"/>
      <c r="L74" s="18"/>
      <c r="M74" s="18"/>
    </row>
    <row r="75" spans="1:13" ht="12" customHeight="1" x14ac:dyDescent="0.2">
      <c r="A75" s="52">
        <v>1985</v>
      </c>
      <c r="B75" s="53">
        <v>22.804800001507751</v>
      </c>
      <c r="C75" s="53">
        <v>0</v>
      </c>
      <c r="D75" s="53">
        <v>22.804800001507751</v>
      </c>
      <c r="E75" s="54">
        <v>0.48000000003173543</v>
      </c>
      <c r="F75" s="13"/>
      <c r="G75" s="52">
        <v>1925</v>
      </c>
      <c r="H75" s="53">
        <v>22.804800001507751</v>
      </c>
      <c r="I75" s="55">
        <v>0.77777777777777901</v>
      </c>
      <c r="J75" s="56">
        <v>0.48000000003173543</v>
      </c>
      <c r="K75" s="18"/>
      <c r="L75" s="18"/>
      <c r="M75" s="18"/>
    </row>
    <row r="76" spans="1:13" ht="12" customHeight="1" x14ac:dyDescent="0.2">
      <c r="A76" s="52">
        <v>1986</v>
      </c>
      <c r="B76" s="53">
        <v>47.510000003141165</v>
      </c>
      <c r="C76" s="53">
        <v>0</v>
      </c>
      <c r="D76" s="53">
        <v>47.510000003141165</v>
      </c>
      <c r="E76" s="54">
        <v>1.000000000066116</v>
      </c>
      <c r="F76" s="13"/>
      <c r="G76" s="52">
        <v>1925</v>
      </c>
      <c r="H76" s="53">
        <v>22.804800001507751</v>
      </c>
      <c r="I76" s="55">
        <v>0.79012345679012475</v>
      </c>
      <c r="J76" s="56">
        <v>0.48000000003173543</v>
      </c>
      <c r="K76" s="18"/>
      <c r="L76" s="18"/>
      <c r="M76" s="18"/>
    </row>
    <row r="77" spans="1:13" ht="12" customHeight="1" x14ac:dyDescent="0.2">
      <c r="A77" s="52">
        <v>1987</v>
      </c>
      <c r="B77" s="53">
        <v>22.804800001507751</v>
      </c>
      <c r="C77" s="53">
        <v>0</v>
      </c>
      <c r="D77" s="53">
        <v>22.804800001507751</v>
      </c>
      <c r="E77" s="54">
        <v>0.48000000003173543</v>
      </c>
      <c r="F77" s="13"/>
      <c r="G77" s="52">
        <v>1925</v>
      </c>
      <c r="H77" s="53">
        <v>22.804800001507751</v>
      </c>
      <c r="I77" s="55">
        <v>0.80246913580247048</v>
      </c>
      <c r="J77" s="56">
        <v>0.48000000003173543</v>
      </c>
      <c r="K77" s="18"/>
      <c r="L77" s="18"/>
      <c r="M77" s="18"/>
    </row>
    <row r="78" spans="1:13" ht="12" customHeight="1" x14ac:dyDescent="0.2">
      <c r="A78" s="52">
        <v>1988</v>
      </c>
      <c r="B78" s="53">
        <v>11.877500000785288</v>
      </c>
      <c r="C78" s="53">
        <v>0</v>
      </c>
      <c r="D78" s="53">
        <v>11.877500000785288</v>
      </c>
      <c r="E78" s="54">
        <v>0.25000000001652889</v>
      </c>
      <c r="F78" s="13"/>
      <c r="G78" s="52">
        <v>1925</v>
      </c>
      <c r="H78" s="53">
        <v>22.804800001507751</v>
      </c>
      <c r="I78" s="55">
        <v>0.8148148148148161</v>
      </c>
      <c r="J78" s="56">
        <v>0.48000000003173543</v>
      </c>
      <c r="K78" s="18"/>
      <c r="L78" s="18"/>
      <c r="M78" s="18"/>
    </row>
    <row r="79" spans="1:13" ht="12" customHeight="1" x14ac:dyDescent="0.2">
      <c r="A79" s="52">
        <v>1989</v>
      </c>
      <c r="B79" s="53">
        <v>22.804800001507751</v>
      </c>
      <c r="C79" s="53">
        <v>0</v>
      </c>
      <c r="D79" s="53">
        <v>22.804800001507751</v>
      </c>
      <c r="E79" s="54">
        <v>0.48000000003173543</v>
      </c>
      <c r="F79" s="13"/>
      <c r="G79" s="52">
        <v>1925</v>
      </c>
      <c r="H79" s="53">
        <v>22.804800001507751</v>
      </c>
      <c r="I79" s="55">
        <v>0.82716049382716184</v>
      </c>
      <c r="J79" s="56">
        <v>0.48000000003173543</v>
      </c>
      <c r="K79" s="18"/>
      <c r="L79" s="18"/>
      <c r="M79" s="18"/>
    </row>
    <row r="80" spans="1:13" ht="12" customHeight="1" x14ac:dyDescent="0.2">
      <c r="A80" s="52">
        <v>1990</v>
      </c>
      <c r="B80" s="53">
        <v>11.877500000785288</v>
      </c>
      <c r="C80" s="53">
        <v>0</v>
      </c>
      <c r="D80" s="53">
        <v>11.877500000785288</v>
      </c>
      <c r="E80" s="54">
        <v>0.25000000001652889</v>
      </c>
      <c r="F80" s="13"/>
      <c r="G80" s="52">
        <v>1949</v>
      </c>
      <c r="H80" s="53">
        <v>22.804800001507747</v>
      </c>
      <c r="I80" s="55">
        <v>0.83950617283950757</v>
      </c>
      <c r="J80" s="56">
        <v>0.48000000003173537</v>
      </c>
      <c r="K80" s="18"/>
      <c r="L80" s="18"/>
      <c r="M80" s="18"/>
    </row>
    <row r="81" spans="1:13" ht="12" customHeight="1" x14ac:dyDescent="0.2">
      <c r="A81" s="52">
        <v>1991</v>
      </c>
      <c r="B81" s="53">
        <v>11.877500000785288</v>
      </c>
      <c r="C81" s="53">
        <v>0</v>
      </c>
      <c r="D81" s="53">
        <v>11.877500000785288</v>
      </c>
      <c r="E81" s="54">
        <v>0.25000000001652889</v>
      </c>
      <c r="F81" s="13"/>
      <c r="G81" s="52">
        <v>1949</v>
      </c>
      <c r="H81" s="53">
        <v>22.804800001507747</v>
      </c>
      <c r="I81" s="55">
        <v>0.85185185185185319</v>
      </c>
      <c r="J81" s="56">
        <v>0.48000000003173537</v>
      </c>
      <c r="K81" s="18"/>
      <c r="L81" s="18"/>
      <c r="M81" s="18"/>
    </row>
    <row r="82" spans="1:13" ht="12" customHeight="1" x14ac:dyDescent="0.2">
      <c r="A82" s="52">
        <v>1992</v>
      </c>
      <c r="B82" s="53">
        <v>11.877500000785288</v>
      </c>
      <c r="C82" s="53">
        <v>0</v>
      </c>
      <c r="D82" s="53">
        <v>11.877500000785288</v>
      </c>
      <c r="E82" s="54">
        <v>0.25000000001652889</v>
      </c>
      <c r="F82" s="13"/>
      <c r="G82" s="52">
        <v>1924</v>
      </c>
      <c r="H82" s="53">
        <v>11.87750000078529</v>
      </c>
      <c r="I82" s="55">
        <v>0.86419753086419893</v>
      </c>
      <c r="J82" s="56">
        <v>0.25000000001652894</v>
      </c>
      <c r="K82" s="18"/>
      <c r="L82" s="18"/>
      <c r="M82" s="18"/>
    </row>
    <row r="83" spans="1:13" ht="12" customHeight="1" x14ac:dyDescent="0.2">
      <c r="A83" s="52">
        <v>1993</v>
      </c>
      <c r="B83" s="53">
        <v>44.184300002921276</v>
      </c>
      <c r="C83" s="53">
        <v>0</v>
      </c>
      <c r="D83" s="53">
        <v>44.184300002921276</v>
      </c>
      <c r="E83" s="54">
        <v>0.93000000006148764</v>
      </c>
      <c r="F83" s="13"/>
      <c r="G83" s="52">
        <v>1924</v>
      </c>
      <c r="H83" s="53">
        <v>11.87750000078529</v>
      </c>
      <c r="I83" s="55">
        <v>0.87654320987654466</v>
      </c>
      <c r="J83" s="56">
        <v>0.25000000001652894</v>
      </c>
      <c r="K83" s="18"/>
      <c r="L83" s="18"/>
      <c r="M83" s="18"/>
    </row>
    <row r="84" spans="1:13" ht="12" customHeight="1" x14ac:dyDescent="0.2">
      <c r="A84" s="52">
        <v>1994</v>
      </c>
      <c r="B84" s="53">
        <v>11.87750000078529</v>
      </c>
      <c r="C84" s="53">
        <v>0</v>
      </c>
      <c r="D84" s="53">
        <v>11.87750000078529</v>
      </c>
      <c r="E84" s="54">
        <v>0.25000000001652894</v>
      </c>
      <c r="F84" s="13"/>
      <c r="G84" s="52">
        <v>1924</v>
      </c>
      <c r="H84" s="53">
        <v>11.87750000078529</v>
      </c>
      <c r="I84" s="55">
        <v>0.88888888888889039</v>
      </c>
      <c r="J84" s="56">
        <v>0.25000000001652894</v>
      </c>
      <c r="K84" s="18"/>
      <c r="L84" s="18"/>
      <c r="M84" s="18"/>
    </row>
    <row r="85" spans="1:13" ht="12" customHeight="1" x14ac:dyDescent="0.2">
      <c r="A85" s="52">
        <v>1995</v>
      </c>
      <c r="B85" s="53">
        <v>47.510000003141165</v>
      </c>
      <c r="C85" s="53">
        <v>0</v>
      </c>
      <c r="D85" s="53">
        <v>47.510000003141165</v>
      </c>
      <c r="E85" s="54">
        <v>1.000000000066116</v>
      </c>
      <c r="F85" s="13"/>
      <c r="G85" s="52">
        <v>1924</v>
      </c>
      <c r="H85" s="53">
        <v>11.87750000078529</v>
      </c>
      <c r="I85" s="55">
        <v>0.90123456790123602</v>
      </c>
      <c r="J85" s="56">
        <v>0.25000000001652894</v>
      </c>
      <c r="K85" s="18"/>
      <c r="L85" s="18"/>
      <c r="M85" s="18"/>
    </row>
    <row r="86" spans="1:13" ht="12" customHeight="1" x14ac:dyDescent="0.2">
      <c r="A86" s="52">
        <v>1996</v>
      </c>
      <c r="B86" s="53">
        <v>47.510000003141144</v>
      </c>
      <c r="C86" s="53">
        <v>0</v>
      </c>
      <c r="D86" s="53">
        <v>47.510000003141144</v>
      </c>
      <c r="E86" s="54">
        <v>1.0000000000661156</v>
      </c>
      <c r="F86" s="13"/>
      <c r="G86" s="52">
        <v>1931</v>
      </c>
      <c r="H86" s="53">
        <v>11.877500000785288</v>
      </c>
      <c r="I86" s="55">
        <v>0.91358024691358175</v>
      </c>
      <c r="J86" s="56">
        <v>0.25000000001652889</v>
      </c>
      <c r="K86" s="18"/>
      <c r="L86" s="18"/>
      <c r="M86" s="18"/>
    </row>
    <row r="87" spans="1:13" ht="12" customHeight="1" x14ac:dyDescent="0.2">
      <c r="A87" s="52">
        <v>1997</v>
      </c>
      <c r="B87" s="53">
        <v>47.510000003141144</v>
      </c>
      <c r="C87" s="53">
        <v>0</v>
      </c>
      <c r="D87" s="53">
        <v>47.510000003141144</v>
      </c>
      <c r="E87" s="54">
        <v>1.0000000000661156</v>
      </c>
      <c r="F87" s="13"/>
      <c r="G87" s="52">
        <v>1931</v>
      </c>
      <c r="H87" s="53">
        <v>11.877500000785288</v>
      </c>
      <c r="I87" s="55">
        <v>0.92592592592592748</v>
      </c>
      <c r="J87" s="56">
        <v>0.25000000001652889</v>
      </c>
      <c r="K87" s="18"/>
      <c r="L87" s="18"/>
      <c r="M87" s="18"/>
    </row>
    <row r="88" spans="1:13" ht="12" customHeight="1" x14ac:dyDescent="0.2">
      <c r="A88" s="52">
        <v>1998</v>
      </c>
      <c r="B88" s="53">
        <v>47.510000003141144</v>
      </c>
      <c r="C88" s="53">
        <v>0</v>
      </c>
      <c r="D88" s="53">
        <v>47.510000003141144</v>
      </c>
      <c r="E88" s="54">
        <v>1.0000000000661156</v>
      </c>
      <c r="F88" s="13"/>
      <c r="G88" s="52">
        <v>1931</v>
      </c>
      <c r="H88" s="53">
        <v>11.877500000785288</v>
      </c>
      <c r="I88" s="55">
        <v>0.93827160493827311</v>
      </c>
      <c r="J88" s="56">
        <v>0.25000000001652889</v>
      </c>
      <c r="K88" s="18"/>
      <c r="L88" s="18"/>
      <c r="M88" s="18"/>
    </row>
    <row r="89" spans="1:13" ht="12" customHeight="1" x14ac:dyDescent="0.2">
      <c r="A89" s="52">
        <v>1999</v>
      </c>
      <c r="B89" s="53">
        <v>47.510000003141144</v>
      </c>
      <c r="C89" s="53">
        <v>0</v>
      </c>
      <c r="D89" s="53">
        <v>47.510000003141144</v>
      </c>
      <c r="E89" s="54">
        <v>1.0000000000661156</v>
      </c>
      <c r="F89" s="13"/>
      <c r="G89" s="52">
        <v>1931</v>
      </c>
      <c r="H89" s="53">
        <v>11.877500000785288</v>
      </c>
      <c r="I89" s="55">
        <v>0.95061728395061884</v>
      </c>
      <c r="J89" s="56">
        <v>0.25000000001652889</v>
      </c>
      <c r="K89" s="18"/>
      <c r="L89" s="18"/>
      <c r="M89" s="18"/>
    </row>
    <row r="90" spans="1:13" ht="12" customHeight="1" x14ac:dyDescent="0.2">
      <c r="A90" s="52">
        <v>2000</v>
      </c>
      <c r="B90" s="53">
        <v>44.184300002921276</v>
      </c>
      <c r="C90" s="53">
        <v>0</v>
      </c>
      <c r="D90" s="53">
        <v>44.184300002921276</v>
      </c>
      <c r="E90" s="54">
        <v>0.93000000006148764</v>
      </c>
      <c r="F90" s="13"/>
      <c r="G90" s="52">
        <v>1931</v>
      </c>
      <c r="H90" s="53">
        <v>11.877500000785288</v>
      </c>
      <c r="I90" s="55">
        <v>0.96296296296296457</v>
      </c>
      <c r="J90" s="56">
        <v>0.25000000001652889</v>
      </c>
      <c r="K90" s="18"/>
      <c r="L90" s="18"/>
      <c r="M90" s="18"/>
    </row>
    <row r="91" spans="1:13" ht="12" customHeight="1" x14ac:dyDescent="0.2">
      <c r="A91" s="52">
        <v>2001</v>
      </c>
      <c r="B91" s="53">
        <v>22.804800001507751</v>
      </c>
      <c r="C91" s="53">
        <v>0</v>
      </c>
      <c r="D91" s="53">
        <v>22.804800001507751</v>
      </c>
      <c r="E91" s="54">
        <v>0.48000000003173543</v>
      </c>
      <c r="F91" s="13"/>
      <c r="G91" s="52">
        <v>1931</v>
      </c>
      <c r="H91" s="53">
        <v>11.877500000785288</v>
      </c>
      <c r="I91" s="55">
        <v>0.9753086419753102</v>
      </c>
      <c r="J91" s="56">
        <v>0.25000000001652889</v>
      </c>
      <c r="K91" s="18"/>
      <c r="L91" s="18"/>
      <c r="M91" s="18"/>
    </row>
    <row r="92" spans="1:13" ht="12" customHeight="1" x14ac:dyDescent="0.2">
      <c r="A92" s="52">
        <v>2002</v>
      </c>
      <c r="B92" s="53">
        <v>22.804800001507751</v>
      </c>
      <c r="C92" s="53">
        <v>0</v>
      </c>
      <c r="D92" s="53">
        <v>22.804800001507751</v>
      </c>
      <c r="E92" s="54">
        <v>0.48000000003173543</v>
      </c>
      <c r="F92" s="13"/>
      <c r="G92" s="52">
        <v>1931</v>
      </c>
      <c r="H92" s="53">
        <v>11.877500000785288</v>
      </c>
      <c r="I92" s="55">
        <v>0.98765432098765593</v>
      </c>
      <c r="J92" s="56">
        <v>0.25000000001652889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43.038659728287222</v>
      </c>
      <c r="C93" s="58">
        <v>0</v>
      </c>
      <c r="D93" s="58">
        <v>43.038659728287222</v>
      </c>
      <c r="E93" s="59">
        <v>0.90588633399888918</v>
      </c>
      <c r="F93" s="29"/>
      <c r="G93" s="57">
        <v>1931</v>
      </c>
      <c r="H93" s="58">
        <v>11.877500000785288</v>
      </c>
      <c r="I93" s="60">
        <v>1.0000000000000016</v>
      </c>
      <c r="J93" s="61">
        <v>0.25000000001652889</v>
      </c>
      <c r="K93" s="18"/>
      <c r="L93" s="18"/>
      <c r="M93" s="18"/>
    </row>
    <row r="94" spans="1:13" ht="12" customHeight="1" x14ac:dyDescent="0.2">
      <c r="A94" s="62" t="s">
        <v>11</v>
      </c>
      <c r="B94" s="63">
        <v>35.073901950190177</v>
      </c>
      <c r="C94" s="63">
        <v>0</v>
      </c>
      <c r="D94" s="63">
        <v>35.073901950190177</v>
      </c>
      <c r="E94" s="64">
        <v>0.7382425163163584</v>
      </c>
      <c r="F94" s="36"/>
      <c r="G94" s="62"/>
      <c r="H94" s="63">
        <v>35.073901950190212</v>
      </c>
      <c r="I94" s="63"/>
      <c r="J94" s="64">
        <v>0.73824251631635873</v>
      </c>
      <c r="K94" s="39"/>
      <c r="L94" s="39"/>
      <c r="M94" s="39"/>
    </row>
    <row r="95" spans="1:13" ht="12" customHeight="1" x14ac:dyDescent="0.2">
      <c r="A95" s="65" t="s">
        <v>12</v>
      </c>
      <c r="B95" s="66">
        <v>47.510000003141165</v>
      </c>
      <c r="C95" s="66">
        <v>0</v>
      </c>
      <c r="D95" s="66">
        <v>47.510000003141165</v>
      </c>
      <c r="E95" s="67">
        <v>1.000000000066116</v>
      </c>
      <c r="F95" s="36"/>
      <c r="G95" s="68"/>
      <c r="H95" s="66">
        <v>47.510000003141165</v>
      </c>
      <c r="I95" s="69"/>
      <c r="J95" s="67">
        <v>1.000000000066116</v>
      </c>
      <c r="K95" s="18"/>
      <c r="L95" s="18"/>
      <c r="M95" s="18"/>
    </row>
    <row r="96" spans="1:13" ht="12" customHeight="1" x14ac:dyDescent="0.2">
      <c r="A96" s="65" t="s">
        <v>13</v>
      </c>
      <c r="B96" s="66">
        <v>11.877500000785288</v>
      </c>
      <c r="C96" s="66">
        <v>0</v>
      </c>
      <c r="D96" s="66">
        <v>11.877500000785288</v>
      </c>
      <c r="E96" s="67">
        <v>0.25000000001652889</v>
      </c>
      <c r="F96" s="45"/>
      <c r="G96" s="68"/>
      <c r="H96" s="66">
        <v>11.877500000785288</v>
      </c>
      <c r="I96" s="69"/>
      <c r="J96" s="67">
        <v>0.25000000001652889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3:M1032"/>
  <sheetViews>
    <sheetView zoomScale="130" zoomScaleNormal="130" workbookViewId="0">
      <selection activeCell="M97" sqref="M97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41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68.282781440005266</v>
      </c>
      <c r="C12" s="48">
        <v>0</v>
      </c>
      <c r="D12" s="48">
        <v>68.282781440005266</v>
      </c>
      <c r="E12" s="49">
        <v>0.76791252181742309</v>
      </c>
      <c r="F12" s="13"/>
      <c r="G12" s="47">
        <v>1938</v>
      </c>
      <c r="H12" s="48">
        <v>88.920000005879018</v>
      </c>
      <c r="I12" s="50">
        <v>0</v>
      </c>
      <c r="J12" s="51">
        <v>1.0000000000661158</v>
      </c>
      <c r="K12" s="18"/>
      <c r="L12" s="18"/>
      <c r="M12" s="18"/>
    </row>
    <row r="13" spans="1:13" ht="12.75" customHeight="1" x14ac:dyDescent="0.2">
      <c r="A13" s="52">
        <v>1923</v>
      </c>
      <c r="B13" s="53">
        <v>56.387906600677837</v>
      </c>
      <c r="C13" s="53">
        <v>0</v>
      </c>
      <c r="D13" s="53">
        <v>56.387906600677837</v>
      </c>
      <c r="E13" s="54">
        <v>0.63414199955778039</v>
      </c>
      <c r="F13" s="13"/>
      <c r="G13" s="52">
        <v>1938</v>
      </c>
      <c r="H13" s="53">
        <v>88.920000005879018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21.107856969988539</v>
      </c>
      <c r="C14" s="53">
        <v>0</v>
      </c>
      <c r="D14" s="53">
        <v>21.107856969988539</v>
      </c>
      <c r="E14" s="54">
        <v>0.23738030780463945</v>
      </c>
      <c r="F14" s="13"/>
      <c r="G14" s="52">
        <v>1958</v>
      </c>
      <c r="H14" s="53">
        <v>88.920000005879004</v>
      </c>
      <c r="I14" s="55">
        <v>2.4691358024691398E-2</v>
      </c>
      <c r="J14" s="56">
        <v>1.0000000000661156</v>
      </c>
      <c r="K14" s="18"/>
      <c r="L14" s="18"/>
      <c r="M14" s="18"/>
    </row>
    <row r="15" spans="1:13" ht="12.75" customHeight="1" x14ac:dyDescent="0.2">
      <c r="A15" s="52">
        <v>1925</v>
      </c>
      <c r="B15" s="53">
        <v>36.579098138350069</v>
      </c>
      <c r="C15" s="53">
        <v>0</v>
      </c>
      <c r="D15" s="53">
        <v>36.579098138350069</v>
      </c>
      <c r="E15" s="54">
        <v>0.4113708742504506</v>
      </c>
      <c r="F15" s="13"/>
      <c r="G15" s="52">
        <v>1958</v>
      </c>
      <c r="H15" s="53">
        <v>88.920000005879004</v>
      </c>
      <c r="I15" s="55">
        <v>3.7037037037037097E-2</v>
      </c>
      <c r="J15" s="56">
        <v>1.0000000000661156</v>
      </c>
      <c r="K15" s="18"/>
      <c r="L15" s="18"/>
      <c r="M15" s="18"/>
    </row>
    <row r="16" spans="1:13" ht="12.75" customHeight="1" x14ac:dyDescent="0.2">
      <c r="A16" s="52">
        <v>1926</v>
      </c>
      <c r="B16" s="53">
        <v>45.865852969252103</v>
      </c>
      <c r="C16" s="53">
        <v>0</v>
      </c>
      <c r="D16" s="53">
        <v>45.865852969252103</v>
      </c>
      <c r="E16" s="54">
        <v>0.51581031229478302</v>
      </c>
      <c r="F16" s="13"/>
      <c r="G16" s="52">
        <v>1967</v>
      </c>
      <c r="H16" s="53">
        <v>88.92000000587899</v>
      </c>
      <c r="I16" s="55">
        <v>4.9382716049382797E-2</v>
      </c>
      <c r="J16" s="56">
        <v>1.0000000000661156</v>
      </c>
      <c r="K16" s="18"/>
      <c r="L16" s="18"/>
      <c r="M16" s="18"/>
    </row>
    <row r="17" spans="1:13" ht="12.75" customHeight="1" x14ac:dyDescent="0.2">
      <c r="A17" s="52">
        <v>1927</v>
      </c>
      <c r="B17" s="53">
        <v>61.952660469758641</v>
      </c>
      <c r="C17" s="53">
        <v>0</v>
      </c>
      <c r="D17" s="53">
        <v>61.952660469758641</v>
      </c>
      <c r="E17" s="54">
        <v>0.69672357703282317</v>
      </c>
      <c r="F17" s="13"/>
      <c r="G17" s="52">
        <v>1967</v>
      </c>
      <c r="H17" s="53">
        <v>88.92000000587899</v>
      </c>
      <c r="I17" s="55">
        <v>6.1728395061728496E-2</v>
      </c>
      <c r="J17" s="56">
        <v>1.0000000000661156</v>
      </c>
      <c r="K17" s="18"/>
      <c r="L17" s="18"/>
      <c r="M17" s="18"/>
    </row>
    <row r="18" spans="1:13" ht="12.75" customHeight="1" x14ac:dyDescent="0.2">
      <c r="A18" s="52">
        <v>1928</v>
      </c>
      <c r="B18" s="53">
        <v>68.554784759864802</v>
      </c>
      <c r="C18" s="53">
        <v>0</v>
      </c>
      <c r="D18" s="53">
        <v>68.554784759864802</v>
      </c>
      <c r="E18" s="54">
        <v>0.77097148852749442</v>
      </c>
      <c r="F18" s="13"/>
      <c r="G18" s="52">
        <v>1967</v>
      </c>
      <c r="H18" s="53">
        <v>88.92000000587899</v>
      </c>
      <c r="I18" s="55">
        <v>7.4074074074074195E-2</v>
      </c>
      <c r="J18" s="56">
        <v>1.0000000000661156</v>
      </c>
      <c r="K18" s="18"/>
      <c r="L18" s="18"/>
      <c r="M18" s="18"/>
    </row>
    <row r="19" spans="1:13" ht="12.75" customHeight="1" x14ac:dyDescent="0.2">
      <c r="A19" s="52">
        <v>1929</v>
      </c>
      <c r="B19" s="53">
        <v>20.612155998490689</v>
      </c>
      <c r="C19" s="53">
        <v>0</v>
      </c>
      <c r="D19" s="53">
        <v>20.612155998490689</v>
      </c>
      <c r="E19" s="54">
        <v>0.23180562301496502</v>
      </c>
      <c r="F19" s="13"/>
      <c r="G19" s="52">
        <v>1952</v>
      </c>
      <c r="H19" s="53">
        <v>80.613373173948347</v>
      </c>
      <c r="I19" s="55">
        <v>8.6419753086419887E-2</v>
      </c>
      <c r="J19" s="56">
        <v>0.90658314410648166</v>
      </c>
      <c r="K19" s="18"/>
      <c r="L19" s="18"/>
      <c r="M19" s="18"/>
    </row>
    <row r="20" spans="1:13" ht="12.75" customHeight="1" x14ac:dyDescent="0.2">
      <c r="A20" s="52">
        <v>1930</v>
      </c>
      <c r="B20" s="53">
        <v>32.788105793259348</v>
      </c>
      <c r="C20" s="53">
        <v>0</v>
      </c>
      <c r="D20" s="53">
        <v>32.788105793259348</v>
      </c>
      <c r="E20" s="54">
        <v>0.36873713217790538</v>
      </c>
      <c r="F20" s="13"/>
      <c r="G20" s="52">
        <v>1986</v>
      </c>
      <c r="H20" s="53">
        <v>79.143683175147217</v>
      </c>
      <c r="I20" s="55">
        <v>9.8765432098765593E-2</v>
      </c>
      <c r="J20" s="56">
        <v>0.89005491649963131</v>
      </c>
      <c r="K20" s="18"/>
      <c r="L20" s="18"/>
      <c r="M20" s="18"/>
    </row>
    <row r="21" spans="1:13" ht="12.75" customHeight="1" x14ac:dyDescent="0.2">
      <c r="A21" s="52">
        <v>1931</v>
      </c>
      <c r="B21" s="53">
        <v>29.444048208946526</v>
      </c>
      <c r="C21" s="53">
        <v>0</v>
      </c>
      <c r="D21" s="53">
        <v>29.444048208946526</v>
      </c>
      <c r="E21" s="54">
        <v>0.33112964697420744</v>
      </c>
      <c r="F21" s="13"/>
      <c r="G21" s="52">
        <v>1956</v>
      </c>
      <c r="H21" s="53">
        <v>78.930205111216154</v>
      </c>
      <c r="I21" s="55">
        <v>0.1111111111111113</v>
      </c>
      <c r="J21" s="56">
        <v>0.88765412855618708</v>
      </c>
      <c r="K21" s="18"/>
      <c r="L21" s="18"/>
      <c r="M21" s="18"/>
    </row>
    <row r="22" spans="1:13" ht="12.75" customHeight="1" x14ac:dyDescent="0.2">
      <c r="A22" s="52">
        <v>1932</v>
      </c>
      <c r="B22" s="53">
        <v>28.655384699467646</v>
      </c>
      <c r="C22" s="53">
        <v>0</v>
      </c>
      <c r="D22" s="53">
        <v>28.655384699467646</v>
      </c>
      <c r="E22" s="54">
        <v>0.32226028676864199</v>
      </c>
      <c r="F22" s="13"/>
      <c r="G22" s="52">
        <v>1943</v>
      </c>
      <c r="H22" s="53">
        <v>78.745863192914683</v>
      </c>
      <c r="I22" s="55">
        <v>0.12345679012345699</v>
      </c>
      <c r="J22" s="56">
        <v>0.88558100756764146</v>
      </c>
      <c r="K22" s="18"/>
      <c r="L22" s="18"/>
      <c r="M22" s="18"/>
    </row>
    <row r="23" spans="1:13" ht="12.75" customHeight="1" x14ac:dyDescent="0.2">
      <c r="A23" s="52">
        <v>1933</v>
      </c>
      <c r="B23" s="53">
        <v>28.754889142424695</v>
      </c>
      <c r="C23" s="53">
        <v>0</v>
      </c>
      <c r="D23" s="53">
        <v>28.754889142424695</v>
      </c>
      <c r="E23" s="54">
        <v>0.32337932009024623</v>
      </c>
      <c r="F23" s="13"/>
      <c r="G23" s="52">
        <v>1998</v>
      </c>
      <c r="H23" s="53">
        <v>78.16170557865199</v>
      </c>
      <c r="I23" s="55">
        <v>0.13580246913580268</v>
      </c>
      <c r="J23" s="56">
        <v>0.87901153372303176</v>
      </c>
      <c r="K23" s="18"/>
      <c r="L23" s="18"/>
      <c r="M23" s="18"/>
    </row>
    <row r="24" spans="1:13" ht="12.75" customHeight="1" x14ac:dyDescent="0.2">
      <c r="A24" s="52">
        <v>1934</v>
      </c>
      <c r="B24" s="53">
        <v>23.357767357080906</v>
      </c>
      <c r="C24" s="53">
        <v>0</v>
      </c>
      <c r="D24" s="53">
        <v>23.357767357080906</v>
      </c>
      <c r="E24" s="54">
        <v>0.2626829437368523</v>
      </c>
      <c r="F24" s="13"/>
      <c r="G24" s="52">
        <v>1941</v>
      </c>
      <c r="H24" s="53">
        <v>77.729339953591463</v>
      </c>
      <c r="I24" s="55">
        <v>0.14814814814814839</v>
      </c>
      <c r="J24" s="56">
        <v>0.87414912228510411</v>
      </c>
      <c r="K24" s="18"/>
      <c r="L24" s="18"/>
      <c r="M24" s="18"/>
    </row>
    <row r="25" spans="1:13" ht="12.75" customHeight="1" x14ac:dyDescent="0.2">
      <c r="A25" s="52">
        <v>1935</v>
      </c>
      <c r="B25" s="53">
        <v>59.775097111505787</v>
      </c>
      <c r="C25" s="53">
        <v>0</v>
      </c>
      <c r="D25" s="53">
        <v>59.775097111505787</v>
      </c>
      <c r="E25" s="54">
        <v>0.67223456040829721</v>
      </c>
      <c r="F25" s="13"/>
      <c r="G25" s="52">
        <v>1974</v>
      </c>
      <c r="H25" s="53">
        <v>75.653059431801395</v>
      </c>
      <c r="I25" s="55">
        <v>0.1604938271604941</v>
      </c>
      <c r="J25" s="56">
        <v>0.85079913890914749</v>
      </c>
      <c r="K25" s="18"/>
      <c r="L25" s="18"/>
      <c r="M25" s="18"/>
    </row>
    <row r="26" spans="1:13" ht="12.75" customHeight="1" x14ac:dyDescent="0.2">
      <c r="A26" s="52">
        <v>1936</v>
      </c>
      <c r="B26" s="53">
        <v>67.066763060984783</v>
      </c>
      <c r="C26" s="53">
        <v>0</v>
      </c>
      <c r="D26" s="53">
        <v>67.066763060984783</v>
      </c>
      <c r="E26" s="54">
        <v>0.7542371014505711</v>
      </c>
      <c r="F26" s="13"/>
      <c r="G26" s="52">
        <v>1997</v>
      </c>
      <c r="H26" s="53">
        <v>75.310864743148926</v>
      </c>
      <c r="I26" s="55">
        <v>0.17283950617283977</v>
      </c>
      <c r="J26" s="56">
        <v>0.84695079558197173</v>
      </c>
      <c r="K26" s="18"/>
      <c r="L26" s="18"/>
      <c r="M26" s="18"/>
    </row>
    <row r="27" spans="1:13" ht="12.75" customHeight="1" x14ac:dyDescent="0.2">
      <c r="A27" s="52">
        <v>1937</v>
      </c>
      <c r="B27" s="53">
        <v>66.415444785984334</v>
      </c>
      <c r="C27" s="53">
        <v>0</v>
      </c>
      <c r="D27" s="53">
        <v>66.415444785984334</v>
      </c>
      <c r="E27" s="54">
        <v>0.74691233452523986</v>
      </c>
      <c r="F27" s="13"/>
      <c r="G27" s="52">
        <v>1978</v>
      </c>
      <c r="H27" s="53">
        <v>71.915449811862203</v>
      </c>
      <c r="I27" s="55">
        <v>0.18518518518518548</v>
      </c>
      <c r="J27" s="56">
        <v>0.80876574237361898</v>
      </c>
      <c r="K27" s="18"/>
      <c r="L27" s="18"/>
      <c r="M27" s="18"/>
    </row>
    <row r="28" spans="1:13" ht="12.75" customHeight="1" x14ac:dyDescent="0.2">
      <c r="A28" s="52">
        <v>1938</v>
      </c>
      <c r="B28" s="53">
        <v>88.920000005879018</v>
      </c>
      <c r="C28" s="53">
        <v>0</v>
      </c>
      <c r="D28" s="53">
        <v>88.920000005879018</v>
      </c>
      <c r="E28" s="54">
        <v>1.0000000000661158</v>
      </c>
      <c r="F28" s="13"/>
      <c r="G28" s="52">
        <v>1984</v>
      </c>
      <c r="H28" s="53">
        <v>69.917442534232663</v>
      </c>
      <c r="I28" s="55">
        <v>0.19753086419753119</v>
      </c>
      <c r="J28" s="56">
        <v>0.78629602490140194</v>
      </c>
      <c r="K28" s="18"/>
      <c r="L28" s="18"/>
      <c r="M28" s="18"/>
    </row>
    <row r="29" spans="1:13" ht="12.75" customHeight="1" x14ac:dyDescent="0.2">
      <c r="A29" s="52">
        <v>1939</v>
      </c>
      <c r="B29" s="53">
        <v>34.423982013964277</v>
      </c>
      <c r="C29" s="53">
        <v>0</v>
      </c>
      <c r="D29" s="53">
        <v>34.423982013964277</v>
      </c>
      <c r="E29" s="54">
        <v>0.38713430065186993</v>
      </c>
      <c r="F29" s="13"/>
      <c r="G29" s="52">
        <v>1951</v>
      </c>
      <c r="H29" s="53">
        <v>69.742284540953733</v>
      </c>
      <c r="I29" s="55">
        <v>0.20987654320987689</v>
      </c>
      <c r="J29" s="56">
        <v>0.78432618692030742</v>
      </c>
      <c r="K29" s="18"/>
      <c r="L29" s="18"/>
      <c r="M29" s="18"/>
    </row>
    <row r="30" spans="1:13" ht="12.75" customHeight="1" x14ac:dyDescent="0.2">
      <c r="A30" s="52">
        <v>1940</v>
      </c>
      <c r="B30" s="53">
        <v>57.582458223557609</v>
      </c>
      <c r="C30" s="53">
        <v>0</v>
      </c>
      <c r="D30" s="53">
        <v>57.582458223557609</v>
      </c>
      <c r="E30" s="54">
        <v>0.64757600341382826</v>
      </c>
      <c r="F30" s="13"/>
      <c r="G30" s="52">
        <v>1973</v>
      </c>
      <c r="H30" s="53">
        <v>69.606627531890979</v>
      </c>
      <c r="I30" s="55">
        <v>0.2222222222222226</v>
      </c>
      <c r="J30" s="56">
        <v>0.78280057953093762</v>
      </c>
      <c r="K30" s="18"/>
      <c r="L30" s="18"/>
      <c r="M30" s="18"/>
    </row>
    <row r="31" spans="1:13" ht="12.75" customHeight="1" x14ac:dyDescent="0.2">
      <c r="A31" s="52">
        <v>1941</v>
      </c>
      <c r="B31" s="53">
        <v>77.729339953591463</v>
      </c>
      <c r="C31" s="53">
        <v>0</v>
      </c>
      <c r="D31" s="53">
        <v>77.729339953591463</v>
      </c>
      <c r="E31" s="54">
        <v>0.87414912228510411</v>
      </c>
      <c r="F31" s="13"/>
      <c r="G31" s="52">
        <v>1928</v>
      </c>
      <c r="H31" s="53">
        <v>68.554784759864802</v>
      </c>
      <c r="I31" s="55">
        <v>0.23456790123456828</v>
      </c>
      <c r="J31" s="56">
        <v>0.77097148852749442</v>
      </c>
      <c r="K31" s="18"/>
      <c r="L31" s="18"/>
      <c r="M31" s="18"/>
    </row>
    <row r="32" spans="1:13" ht="12.75" customHeight="1" x14ac:dyDescent="0.2">
      <c r="A32" s="52">
        <v>1942</v>
      </c>
      <c r="B32" s="53">
        <v>61.887524898145998</v>
      </c>
      <c r="C32" s="53">
        <v>0</v>
      </c>
      <c r="D32" s="53">
        <v>61.887524898145998</v>
      </c>
      <c r="E32" s="54">
        <v>0.69599105823376062</v>
      </c>
      <c r="F32" s="13"/>
      <c r="G32" s="52">
        <v>1996</v>
      </c>
      <c r="H32" s="53">
        <v>68.453238854266957</v>
      </c>
      <c r="I32" s="55">
        <v>0.24691358024691398</v>
      </c>
      <c r="J32" s="56">
        <v>0.76982949678662793</v>
      </c>
      <c r="K32" s="18"/>
      <c r="L32" s="18"/>
      <c r="M32" s="18"/>
    </row>
    <row r="33" spans="1:13" ht="12.75" customHeight="1" x14ac:dyDescent="0.2">
      <c r="A33" s="52">
        <v>1943</v>
      </c>
      <c r="B33" s="53">
        <v>78.745863192914683</v>
      </c>
      <c r="C33" s="53">
        <v>0</v>
      </c>
      <c r="D33" s="53">
        <v>78.745863192914683</v>
      </c>
      <c r="E33" s="54">
        <v>0.88558100756764146</v>
      </c>
      <c r="F33" s="13"/>
      <c r="G33" s="52">
        <v>1922</v>
      </c>
      <c r="H33" s="53">
        <v>68.282781440005266</v>
      </c>
      <c r="I33" s="55">
        <v>0.25925925925925969</v>
      </c>
      <c r="J33" s="56">
        <v>0.76791252181742309</v>
      </c>
      <c r="K33" s="18"/>
      <c r="L33" s="18"/>
      <c r="M33" s="18"/>
    </row>
    <row r="34" spans="1:13" ht="12.75" customHeight="1" x14ac:dyDescent="0.2">
      <c r="A34" s="52">
        <v>1944</v>
      </c>
      <c r="B34" s="53">
        <v>37.503234636297194</v>
      </c>
      <c r="C34" s="53">
        <v>0</v>
      </c>
      <c r="D34" s="53">
        <v>37.503234636297194</v>
      </c>
      <c r="E34" s="54">
        <v>0.42176377233802509</v>
      </c>
      <c r="F34" s="13"/>
      <c r="G34" s="52">
        <v>1999</v>
      </c>
      <c r="H34" s="53">
        <v>68.050555193626181</v>
      </c>
      <c r="I34" s="55">
        <v>0.27160493827160537</v>
      </c>
      <c r="J34" s="56">
        <v>0.76530089061657869</v>
      </c>
      <c r="K34" s="18"/>
      <c r="L34" s="18"/>
      <c r="M34" s="18"/>
    </row>
    <row r="35" spans="1:13" ht="12.75" customHeight="1" x14ac:dyDescent="0.2">
      <c r="A35" s="52">
        <v>1945</v>
      </c>
      <c r="B35" s="53">
        <v>65.978713199283774</v>
      </c>
      <c r="C35" s="53">
        <v>0</v>
      </c>
      <c r="D35" s="53">
        <v>65.978713199283774</v>
      </c>
      <c r="E35" s="54">
        <v>0.7420008232038211</v>
      </c>
      <c r="F35" s="13"/>
      <c r="G35" s="52">
        <v>1970</v>
      </c>
      <c r="H35" s="53">
        <v>67.388466706400621</v>
      </c>
      <c r="I35" s="55">
        <v>0.2839506172839511</v>
      </c>
      <c r="J35" s="56">
        <v>0.75785500119658822</v>
      </c>
      <c r="K35" s="18"/>
      <c r="L35" s="18"/>
      <c r="M35" s="18"/>
    </row>
    <row r="36" spans="1:13" ht="12.75" customHeight="1" x14ac:dyDescent="0.2">
      <c r="A36" s="52">
        <v>1946</v>
      </c>
      <c r="B36" s="53">
        <v>60.469478451433744</v>
      </c>
      <c r="C36" s="53">
        <v>0</v>
      </c>
      <c r="D36" s="53">
        <v>60.469478451433744</v>
      </c>
      <c r="E36" s="54">
        <v>0.68004361731257024</v>
      </c>
      <c r="F36" s="13"/>
      <c r="G36" s="52">
        <v>1936</v>
      </c>
      <c r="H36" s="53">
        <v>67.066763060984783</v>
      </c>
      <c r="I36" s="55">
        <v>0.29629629629629678</v>
      </c>
      <c r="J36" s="56">
        <v>0.7542371014505711</v>
      </c>
      <c r="K36" s="18"/>
      <c r="L36" s="18"/>
      <c r="M36" s="18"/>
    </row>
    <row r="37" spans="1:13" ht="12.75" customHeight="1" x14ac:dyDescent="0.2">
      <c r="A37" s="52">
        <v>1947</v>
      </c>
      <c r="B37" s="53">
        <v>48.502167816751353</v>
      </c>
      <c r="C37" s="53">
        <v>0</v>
      </c>
      <c r="D37" s="53">
        <v>48.502167816751353</v>
      </c>
      <c r="E37" s="54">
        <v>0.54545847747133769</v>
      </c>
      <c r="F37" s="13"/>
      <c r="G37" s="52">
        <v>1985</v>
      </c>
      <c r="H37" s="53">
        <v>66.576096071515749</v>
      </c>
      <c r="I37" s="55">
        <v>0.30864197530864246</v>
      </c>
      <c r="J37" s="56">
        <v>0.74871902914435162</v>
      </c>
      <c r="K37" s="18"/>
      <c r="L37" s="18"/>
      <c r="M37" s="18"/>
    </row>
    <row r="38" spans="1:13" ht="12.75" customHeight="1" x14ac:dyDescent="0.2">
      <c r="A38" s="52">
        <v>1948</v>
      </c>
      <c r="B38" s="53">
        <v>45.979513948270579</v>
      </c>
      <c r="C38" s="53">
        <v>0</v>
      </c>
      <c r="D38" s="53">
        <v>45.979513948270579</v>
      </c>
      <c r="E38" s="54">
        <v>0.51708855092522021</v>
      </c>
      <c r="F38" s="13"/>
      <c r="G38" s="52">
        <v>1937</v>
      </c>
      <c r="H38" s="53">
        <v>66.415444785984334</v>
      </c>
      <c r="I38" s="55">
        <v>0.32098765432098819</v>
      </c>
      <c r="J38" s="56">
        <v>0.74691233452523986</v>
      </c>
      <c r="K38" s="18"/>
      <c r="L38" s="18"/>
      <c r="M38" s="18"/>
    </row>
    <row r="39" spans="1:13" ht="12.75" customHeight="1" x14ac:dyDescent="0.2">
      <c r="A39" s="52">
        <v>1949</v>
      </c>
      <c r="B39" s="53">
        <v>34.11855565740818</v>
      </c>
      <c r="C39" s="53">
        <v>0</v>
      </c>
      <c r="D39" s="53">
        <v>34.11855565740818</v>
      </c>
      <c r="E39" s="54">
        <v>0.3836994563361244</v>
      </c>
      <c r="F39" s="13"/>
      <c r="G39" s="52">
        <v>1945</v>
      </c>
      <c r="H39" s="53">
        <v>65.978713199283774</v>
      </c>
      <c r="I39" s="55">
        <v>0.33333333333333387</v>
      </c>
      <c r="J39" s="56">
        <v>0.7420008232038211</v>
      </c>
      <c r="K39" s="18"/>
      <c r="L39" s="18"/>
      <c r="M39" s="18"/>
    </row>
    <row r="40" spans="1:13" ht="12.75" customHeight="1" x14ac:dyDescent="0.2">
      <c r="A40" s="52">
        <v>1950</v>
      </c>
      <c r="B40" s="53">
        <v>53.894303575555398</v>
      </c>
      <c r="C40" s="53">
        <v>0</v>
      </c>
      <c r="D40" s="53">
        <v>53.894303575555398</v>
      </c>
      <c r="E40" s="54">
        <v>0.60609878065177014</v>
      </c>
      <c r="F40" s="13"/>
      <c r="G40" s="52">
        <v>1945</v>
      </c>
      <c r="H40" s="53">
        <v>65.978713199283774</v>
      </c>
      <c r="I40" s="55">
        <v>0.34567901234567955</v>
      </c>
      <c r="J40" s="56">
        <v>0.7420008232038211</v>
      </c>
      <c r="K40" s="18"/>
      <c r="L40" s="18"/>
      <c r="M40" s="18"/>
    </row>
    <row r="41" spans="1:13" ht="12.75" customHeight="1" x14ac:dyDescent="0.2">
      <c r="A41" s="52">
        <v>1951</v>
      </c>
      <c r="B41" s="53">
        <v>69.742284540953733</v>
      </c>
      <c r="C41" s="53">
        <v>0</v>
      </c>
      <c r="D41" s="53">
        <v>69.742284540953733</v>
      </c>
      <c r="E41" s="54">
        <v>0.78432618692030742</v>
      </c>
      <c r="F41" s="13"/>
      <c r="G41" s="52">
        <v>2000</v>
      </c>
      <c r="H41" s="53">
        <v>65.839939492354219</v>
      </c>
      <c r="I41" s="55">
        <v>0.35802469135802528</v>
      </c>
      <c r="J41" s="56">
        <v>0.74044016523115408</v>
      </c>
      <c r="K41" s="18"/>
      <c r="L41" s="18"/>
      <c r="M41" s="18"/>
    </row>
    <row r="42" spans="1:13" ht="12.75" customHeight="1" x14ac:dyDescent="0.2">
      <c r="A42" s="52">
        <v>1952</v>
      </c>
      <c r="B42" s="53">
        <v>80.613373173948347</v>
      </c>
      <c r="C42" s="53">
        <v>0</v>
      </c>
      <c r="D42" s="53">
        <v>80.613373173948347</v>
      </c>
      <c r="E42" s="54">
        <v>0.90658314410648166</v>
      </c>
      <c r="F42" s="13"/>
      <c r="G42" s="52">
        <v>1975</v>
      </c>
      <c r="H42" s="53">
        <v>63.20604420061246</v>
      </c>
      <c r="I42" s="55">
        <v>0.37037037037037096</v>
      </c>
      <c r="J42" s="56">
        <v>0.71081921053320352</v>
      </c>
      <c r="K42" s="18"/>
      <c r="L42" s="18"/>
      <c r="M42" s="18"/>
    </row>
    <row r="43" spans="1:13" ht="12.75" customHeight="1" x14ac:dyDescent="0.2">
      <c r="A43" s="52">
        <v>1953</v>
      </c>
      <c r="B43" s="53">
        <v>56.422256046785165</v>
      </c>
      <c r="C43" s="53">
        <v>0</v>
      </c>
      <c r="D43" s="53">
        <v>56.422256046785165</v>
      </c>
      <c r="E43" s="54">
        <v>0.63452829562286506</v>
      </c>
      <c r="F43" s="13"/>
      <c r="G43" s="52">
        <v>1927</v>
      </c>
      <c r="H43" s="53">
        <v>61.952660469758641</v>
      </c>
      <c r="I43" s="55">
        <v>0.38271604938271669</v>
      </c>
      <c r="J43" s="56">
        <v>0.69672357703282317</v>
      </c>
      <c r="K43" s="18"/>
      <c r="L43" s="18"/>
      <c r="M43" s="18"/>
    </row>
    <row r="44" spans="1:13" ht="12.75" customHeight="1" x14ac:dyDescent="0.2">
      <c r="A44" s="52">
        <v>1954</v>
      </c>
      <c r="B44" s="53">
        <v>56.810800051189581</v>
      </c>
      <c r="C44" s="53">
        <v>0</v>
      </c>
      <c r="D44" s="53">
        <v>56.810800051189581</v>
      </c>
      <c r="E44" s="54">
        <v>0.63889788631567224</v>
      </c>
      <c r="F44" s="13"/>
      <c r="G44" s="52">
        <v>1942</v>
      </c>
      <c r="H44" s="53">
        <v>61.887524898145998</v>
      </c>
      <c r="I44" s="55">
        <v>0.39506172839506237</v>
      </c>
      <c r="J44" s="56">
        <v>0.69599105823376062</v>
      </c>
      <c r="K44" s="18"/>
      <c r="L44" s="18"/>
      <c r="M44" s="18"/>
    </row>
    <row r="45" spans="1:13" ht="12.75" customHeight="1" x14ac:dyDescent="0.2">
      <c r="A45" s="52">
        <v>1955</v>
      </c>
      <c r="B45" s="53">
        <v>37.368963736516626</v>
      </c>
      <c r="C45" s="53">
        <v>0</v>
      </c>
      <c r="D45" s="53">
        <v>37.368963736516626</v>
      </c>
      <c r="E45" s="54">
        <v>0.42025375322218428</v>
      </c>
      <c r="F45" s="13"/>
      <c r="G45" s="52">
        <v>1971</v>
      </c>
      <c r="H45" s="53">
        <v>60.866428363112192</v>
      </c>
      <c r="I45" s="55">
        <v>0.40740740740740805</v>
      </c>
      <c r="J45" s="56">
        <v>0.68450774137553072</v>
      </c>
      <c r="K45" s="18"/>
      <c r="L45" s="18"/>
      <c r="M45" s="18"/>
    </row>
    <row r="46" spans="1:13" ht="12.75" customHeight="1" x14ac:dyDescent="0.2">
      <c r="A46" s="52">
        <v>1956</v>
      </c>
      <c r="B46" s="53">
        <v>78.930205111216154</v>
      </c>
      <c r="C46" s="53">
        <v>0</v>
      </c>
      <c r="D46" s="53">
        <v>78.930205111216154</v>
      </c>
      <c r="E46" s="54">
        <v>0.88765412855618708</v>
      </c>
      <c r="F46" s="13"/>
      <c r="G46" s="52">
        <v>1946</v>
      </c>
      <c r="H46" s="53">
        <v>60.469478451433744</v>
      </c>
      <c r="I46" s="55">
        <v>0.41975308641975378</v>
      </c>
      <c r="J46" s="56">
        <v>0.68004361731257024</v>
      </c>
      <c r="K46" s="18"/>
      <c r="L46" s="18"/>
      <c r="M46" s="18"/>
    </row>
    <row r="47" spans="1:13" ht="12.75" customHeight="1" x14ac:dyDescent="0.2">
      <c r="A47" s="52">
        <v>1957</v>
      </c>
      <c r="B47" s="53">
        <v>48.99307002272171</v>
      </c>
      <c r="C47" s="53">
        <v>0</v>
      </c>
      <c r="D47" s="53">
        <v>48.99307002272171</v>
      </c>
      <c r="E47" s="54">
        <v>0.55097919503735615</v>
      </c>
      <c r="F47" s="13"/>
      <c r="G47" s="52">
        <v>1935</v>
      </c>
      <c r="H47" s="53">
        <v>59.775097111505787</v>
      </c>
      <c r="I47" s="55">
        <v>0.43209876543209946</v>
      </c>
      <c r="J47" s="56">
        <v>0.67223456040829721</v>
      </c>
      <c r="K47" s="18"/>
      <c r="L47" s="18"/>
      <c r="M47" s="18"/>
    </row>
    <row r="48" spans="1:13" ht="12.75" customHeight="1" x14ac:dyDescent="0.2">
      <c r="A48" s="52">
        <v>1958</v>
      </c>
      <c r="B48" s="53">
        <v>88.920000005879004</v>
      </c>
      <c r="C48" s="53">
        <v>0</v>
      </c>
      <c r="D48" s="53">
        <v>88.920000005879004</v>
      </c>
      <c r="E48" s="54">
        <v>1.0000000000661156</v>
      </c>
      <c r="F48" s="13"/>
      <c r="G48" s="52">
        <v>2003</v>
      </c>
      <c r="H48" s="53">
        <v>59.134456022087377</v>
      </c>
      <c r="I48" s="55">
        <v>0.4444444444444452</v>
      </c>
      <c r="J48" s="56">
        <v>0.6650298697940551</v>
      </c>
      <c r="K48" s="18"/>
      <c r="L48" s="18"/>
      <c r="M48" s="18"/>
    </row>
    <row r="49" spans="1:13" ht="12.75" customHeight="1" x14ac:dyDescent="0.2">
      <c r="A49" s="52">
        <v>1959</v>
      </c>
      <c r="B49" s="53">
        <v>48.890430972867101</v>
      </c>
      <c r="C49" s="53">
        <v>0</v>
      </c>
      <c r="D49" s="53">
        <v>48.890430972867101</v>
      </c>
      <c r="E49" s="54">
        <v>0.54982490972635067</v>
      </c>
      <c r="F49" s="13"/>
      <c r="G49" s="52">
        <v>1965</v>
      </c>
      <c r="H49" s="53">
        <v>59.074937569368551</v>
      </c>
      <c r="I49" s="55">
        <v>0.45679012345679088</v>
      </c>
      <c r="J49" s="56">
        <v>0.66436052147288072</v>
      </c>
      <c r="K49" s="18"/>
      <c r="L49" s="18"/>
      <c r="M49" s="18"/>
    </row>
    <row r="50" spans="1:13" ht="12.75" customHeight="1" x14ac:dyDescent="0.2">
      <c r="A50" s="52">
        <v>1960</v>
      </c>
      <c r="B50" s="53">
        <v>43.110243010636978</v>
      </c>
      <c r="C50" s="53">
        <v>0</v>
      </c>
      <c r="D50" s="53">
        <v>43.110243010636978</v>
      </c>
      <c r="E50" s="54">
        <v>0.48482054667832858</v>
      </c>
      <c r="F50" s="13"/>
      <c r="G50" s="52">
        <v>1963</v>
      </c>
      <c r="H50" s="53">
        <v>58.69310780270586</v>
      </c>
      <c r="I50" s="55">
        <v>0.46913580246913655</v>
      </c>
      <c r="J50" s="56">
        <v>0.6600664395266066</v>
      </c>
      <c r="K50" s="18"/>
      <c r="L50" s="18"/>
      <c r="M50" s="18"/>
    </row>
    <row r="51" spans="1:13" ht="12.75" customHeight="1" x14ac:dyDescent="0.2">
      <c r="A51" s="52">
        <v>1961</v>
      </c>
      <c r="B51" s="53">
        <v>28.404094898091692</v>
      </c>
      <c r="C51" s="53">
        <v>0</v>
      </c>
      <c r="D51" s="53">
        <v>28.404094898091692</v>
      </c>
      <c r="E51" s="54">
        <v>0.31943426561056781</v>
      </c>
      <c r="F51" s="13"/>
      <c r="G51" s="52">
        <v>1993</v>
      </c>
      <c r="H51" s="53">
        <v>58.502160370736689</v>
      </c>
      <c r="I51" s="55">
        <v>0.48148148148148229</v>
      </c>
      <c r="J51" s="56">
        <v>0.65791903250940942</v>
      </c>
      <c r="K51" s="18"/>
      <c r="L51" s="18"/>
      <c r="M51" s="18"/>
    </row>
    <row r="52" spans="1:13" ht="12.75" customHeight="1" x14ac:dyDescent="0.2">
      <c r="A52" s="52">
        <v>1962</v>
      </c>
      <c r="B52" s="53">
        <v>49.807594284407855</v>
      </c>
      <c r="C52" s="53">
        <v>0</v>
      </c>
      <c r="D52" s="53">
        <v>49.807594284407855</v>
      </c>
      <c r="E52" s="54">
        <v>0.56013938691416842</v>
      </c>
      <c r="F52" s="13"/>
      <c r="G52" s="52">
        <v>1940</v>
      </c>
      <c r="H52" s="53">
        <v>57.582458223557609</v>
      </c>
      <c r="I52" s="55">
        <v>0.49382716049382797</v>
      </c>
      <c r="J52" s="56">
        <v>0.64757600341382826</v>
      </c>
      <c r="K52" s="18"/>
      <c r="L52" s="18"/>
      <c r="M52" s="18"/>
    </row>
    <row r="53" spans="1:13" ht="12.75" customHeight="1" x14ac:dyDescent="0.2">
      <c r="A53" s="52">
        <v>1963</v>
      </c>
      <c r="B53" s="53">
        <v>58.69310780270586</v>
      </c>
      <c r="C53" s="53">
        <v>0</v>
      </c>
      <c r="D53" s="53">
        <v>58.69310780270586</v>
      </c>
      <c r="E53" s="54">
        <v>0.6600664395266066</v>
      </c>
      <c r="F53" s="13"/>
      <c r="G53" s="52">
        <v>1954</v>
      </c>
      <c r="H53" s="53">
        <v>56.810800051189581</v>
      </c>
      <c r="I53" s="55">
        <v>0.50617283950617364</v>
      </c>
      <c r="J53" s="56">
        <v>0.63889788631567224</v>
      </c>
      <c r="K53" s="18"/>
      <c r="L53" s="18"/>
      <c r="M53" s="18"/>
    </row>
    <row r="54" spans="1:13" ht="12.75" customHeight="1" x14ac:dyDescent="0.2">
      <c r="A54" s="52">
        <v>1964</v>
      </c>
      <c r="B54" s="53">
        <v>50.027806020376367</v>
      </c>
      <c r="C54" s="53">
        <v>0</v>
      </c>
      <c r="D54" s="53">
        <v>50.027806020376367</v>
      </c>
      <c r="E54" s="54">
        <v>0.5626159021634769</v>
      </c>
      <c r="F54" s="13"/>
      <c r="G54" s="52">
        <v>1989</v>
      </c>
      <c r="H54" s="53">
        <v>56.472350015887628</v>
      </c>
      <c r="I54" s="55">
        <v>0.51851851851851938</v>
      </c>
      <c r="J54" s="56">
        <v>0.63509165559927605</v>
      </c>
      <c r="K54" s="18"/>
      <c r="L54" s="18"/>
      <c r="M54" s="18"/>
    </row>
    <row r="55" spans="1:13" ht="12" customHeight="1" x14ac:dyDescent="0.2">
      <c r="A55" s="47">
        <v>1965</v>
      </c>
      <c r="B55" s="48">
        <v>59.074937569368551</v>
      </c>
      <c r="C55" s="48">
        <v>0</v>
      </c>
      <c r="D55" s="48">
        <v>59.074937569368551</v>
      </c>
      <c r="E55" s="49">
        <v>0.66436052147288072</v>
      </c>
      <c r="F55" s="13"/>
      <c r="G55" s="47">
        <v>1953</v>
      </c>
      <c r="H55" s="48">
        <v>56.422256046785165</v>
      </c>
      <c r="I55" s="50">
        <v>0.53086419753086511</v>
      </c>
      <c r="J55" s="51">
        <v>0.63452829562286506</v>
      </c>
      <c r="K55" s="18"/>
      <c r="L55" s="18"/>
      <c r="M55" s="18"/>
    </row>
    <row r="56" spans="1:13" ht="12" customHeight="1" x14ac:dyDescent="0.2">
      <c r="A56" s="52">
        <v>1966</v>
      </c>
      <c r="B56" s="53">
        <v>56.279705212669498</v>
      </c>
      <c r="C56" s="53">
        <v>0</v>
      </c>
      <c r="D56" s="53">
        <v>56.279705212669498</v>
      </c>
      <c r="E56" s="54">
        <v>0.63292515983658904</v>
      </c>
      <c r="F56" s="13"/>
      <c r="G56" s="52">
        <v>1923</v>
      </c>
      <c r="H56" s="53">
        <v>56.387906600677837</v>
      </c>
      <c r="I56" s="55">
        <v>0.54320987654321073</v>
      </c>
      <c r="J56" s="56">
        <v>0.63414199955778039</v>
      </c>
      <c r="K56" s="18"/>
      <c r="L56" s="18"/>
      <c r="M56" s="18"/>
    </row>
    <row r="57" spans="1:13" ht="12" customHeight="1" x14ac:dyDescent="0.2">
      <c r="A57" s="52">
        <v>1967</v>
      </c>
      <c r="B57" s="53">
        <v>88.92000000587899</v>
      </c>
      <c r="C57" s="53">
        <v>0</v>
      </c>
      <c r="D57" s="53">
        <v>88.92000000587899</v>
      </c>
      <c r="E57" s="54">
        <v>1.0000000000661156</v>
      </c>
      <c r="F57" s="13"/>
      <c r="G57" s="52">
        <v>1966</v>
      </c>
      <c r="H57" s="53">
        <v>56.279705212669498</v>
      </c>
      <c r="I57" s="55">
        <v>0.55555555555555647</v>
      </c>
      <c r="J57" s="56">
        <v>0.63292515983658904</v>
      </c>
      <c r="K57" s="18"/>
      <c r="L57" s="18"/>
      <c r="M57" s="18"/>
    </row>
    <row r="58" spans="1:13" ht="12" customHeight="1" x14ac:dyDescent="0.2">
      <c r="A58" s="52">
        <v>1968</v>
      </c>
      <c r="B58" s="53">
        <v>47.628221356121699</v>
      </c>
      <c r="C58" s="53">
        <v>0</v>
      </c>
      <c r="D58" s="53">
        <v>47.628221356121699</v>
      </c>
      <c r="E58" s="54">
        <v>0.53563001974945679</v>
      </c>
      <c r="F58" s="13"/>
      <c r="G58" s="52">
        <v>1995</v>
      </c>
      <c r="H58" s="53">
        <v>55.344457842463214</v>
      </c>
      <c r="I58" s="55">
        <v>0.5679012345679022</v>
      </c>
      <c r="J58" s="56">
        <v>0.62240730816985168</v>
      </c>
      <c r="K58" s="18"/>
      <c r="L58" s="18"/>
      <c r="M58" s="18"/>
    </row>
    <row r="59" spans="1:13" ht="12" customHeight="1" x14ac:dyDescent="0.2">
      <c r="A59" s="52">
        <v>1969</v>
      </c>
      <c r="B59" s="53">
        <v>88.92000000587899</v>
      </c>
      <c r="C59" s="53">
        <v>0</v>
      </c>
      <c r="D59" s="53">
        <v>88.92000000587899</v>
      </c>
      <c r="E59" s="54">
        <v>1.0000000000661156</v>
      </c>
      <c r="F59" s="13"/>
      <c r="G59" s="52">
        <v>1950</v>
      </c>
      <c r="H59" s="53">
        <v>53.894303575555398</v>
      </c>
      <c r="I59" s="55">
        <v>0.58024691358024783</v>
      </c>
      <c r="J59" s="56">
        <v>0.60609878065177014</v>
      </c>
      <c r="K59" s="18"/>
      <c r="L59" s="18"/>
      <c r="M59" s="18"/>
    </row>
    <row r="60" spans="1:13" ht="12" customHeight="1" x14ac:dyDescent="0.2">
      <c r="A60" s="52">
        <v>1970</v>
      </c>
      <c r="B60" s="53">
        <v>67.388466706400621</v>
      </c>
      <c r="C60" s="53">
        <v>0</v>
      </c>
      <c r="D60" s="53">
        <v>67.388466706400621</v>
      </c>
      <c r="E60" s="54">
        <v>0.75785500119658822</v>
      </c>
      <c r="F60" s="13"/>
      <c r="G60" s="52">
        <v>1964</v>
      </c>
      <c r="H60" s="53">
        <v>50.027806020376367</v>
      </c>
      <c r="I60" s="55">
        <v>0.59259259259259356</v>
      </c>
      <c r="J60" s="56">
        <v>0.5626159021634769</v>
      </c>
      <c r="K60" s="18"/>
      <c r="L60" s="18"/>
      <c r="M60" s="18"/>
    </row>
    <row r="61" spans="1:13" ht="12" customHeight="1" x14ac:dyDescent="0.2">
      <c r="A61" s="52">
        <v>1971</v>
      </c>
      <c r="B61" s="53">
        <v>60.866428363112192</v>
      </c>
      <c r="C61" s="53">
        <v>0</v>
      </c>
      <c r="D61" s="53">
        <v>60.866428363112192</v>
      </c>
      <c r="E61" s="54">
        <v>0.68450774137553072</v>
      </c>
      <c r="F61" s="13"/>
      <c r="G61" s="52">
        <v>1962</v>
      </c>
      <c r="H61" s="53">
        <v>49.807594284407855</v>
      </c>
      <c r="I61" s="55">
        <v>0.60493827160493929</v>
      </c>
      <c r="J61" s="56">
        <v>0.56013938691416842</v>
      </c>
      <c r="K61" s="18"/>
      <c r="L61" s="18"/>
      <c r="M61" s="18"/>
    </row>
    <row r="62" spans="1:13" ht="12" customHeight="1" x14ac:dyDescent="0.2">
      <c r="A62" s="52">
        <v>1972</v>
      </c>
      <c r="B62" s="53">
        <v>45.857398192383258</v>
      </c>
      <c r="C62" s="53">
        <v>0</v>
      </c>
      <c r="D62" s="53">
        <v>45.857398192383258</v>
      </c>
      <c r="E62" s="54">
        <v>0.51571522933404468</v>
      </c>
      <c r="F62" s="13"/>
      <c r="G62" s="52">
        <v>1981</v>
      </c>
      <c r="H62" s="53">
        <v>49.581647462026794</v>
      </c>
      <c r="I62" s="55">
        <v>0.61728395061728492</v>
      </c>
      <c r="J62" s="56">
        <v>0.55759837451672056</v>
      </c>
      <c r="K62" s="18"/>
      <c r="L62" s="18"/>
      <c r="M62" s="18"/>
    </row>
    <row r="63" spans="1:13" ht="12" customHeight="1" x14ac:dyDescent="0.2">
      <c r="A63" s="52">
        <v>1973</v>
      </c>
      <c r="B63" s="53">
        <v>69.606627531890979</v>
      </c>
      <c r="C63" s="53">
        <v>0</v>
      </c>
      <c r="D63" s="53">
        <v>69.606627531890979</v>
      </c>
      <c r="E63" s="54">
        <v>0.78280057953093762</v>
      </c>
      <c r="F63" s="13"/>
      <c r="G63" s="52">
        <v>1957</v>
      </c>
      <c r="H63" s="53">
        <v>48.99307002272171</v>
      </c>
      <c r="I63" s="55">
        <v>0.62962962962963065</v>
      </c>
      <c r="J63" s="56">
        <v>0.55097919503735615</v>
      </c>
      <c r="K63" s="18"/>
      <c r="L63" s="18"/>
      <c r="M63" s="18"/>
    </row>
    <row r="64" spans="1:13" ht="12" customHeight="1" x14ac:dyDescent="0.2">
      <c r="A64" s="52">
        <v>1974</v>
      </c>
      <c r="B64" s="53">
        <v>75.653059431801395</v>
      </c>
      <c r="C64" s="53">
        <v>0</v>
      </c>
      <c r="D64" s="53">
        <v>75.653059431801395</v>
      </c>
      <c r="E64" s="54">
        <v>0.85079913890914749</v>
      </c>
      <c r="F64" s="13"/>
      <c r="G64" s="52">
        <v>1959</v>
      </c>
      <c r="H64" s="53">
        <v>48.890430972867101</v>
      </c>
      <c r="I64" s="55">
        <v>0.64197530864197638</v>
      </c>
      <c r="J64" s="56">
        <v>0.54982490972635067</v>
      </c>
      <c r="K64" s="18"/>
      <c r="L64" s="18"/>
      <c r="M64" s="18"/>
    </row>
    <row r="65" spans="1:13" ht="12" customHeight="1" x14ac:dyDescent="0.2">
      <c r="A65" s="52">
        <v>1975</v>
      </c>
      <c r="B65" s="53">
        <v>63.20604420061246</v>
      </c>
      <c r="C65" s="53">
        <v>0</v>
      </c>
      <c r="D65" s="53">
        <v>63.20604420061246</v>
      </c>
      <c r="E65" s="54">
        <v>0.71081921053320352</v>
      </c>
      <c r="F65" s="13"/>
      <c r="G65" s="52">
        <v>1947</v>
      </c>
      <c r="H65" s="53">
        <v>48.502167816751353</v>
      </c>
      <c r="I65" s="55">
        <v>0.65432098765432201</v>
      </c>
      <c r="J65" s="56">
        <v>0.54545847747133769</v>
      </c>
      <c r="K65" s="18"/>
      <c r="L65" s="18"/>
      <c r="M65" s="18"/>
    </row>
    <row r="66" spans="1:13" ht="12" customHeight="1" x14ac:dyDescent="0.2">
      <c r="A66" s="52">
        <v>1976</v>
      </c>
      <c r="B66" s="53">
        <v>37.106919803509044</v>
      </c>
      <c r="C66" s="53">
        <v>0</v>
      </c>
      <c r="D66" s="53">
        <v>37.106919803509044</v>
      </c>
      <c r="E66" s="54">
        <v>0.41730679041283225</v>
      </c>
      <c r="F66" s="13"/>
      <c r="G66" s="52">
        <v>1968</v>
      </c>
      <c r="H66" s="53">
        <v>47.628221356121699</v>
      </c>
      <c r="I66" s="55">
        <v>0.66666666666666774</v>
      </c>
      <c r="J66" s="56">
        <v>0.53563001974945679</v>
      </c>
      <c r="K66" s="18"/>
      <c r="L66" s="18"/>
      <c r="M66" s="18"/>
    </row>
    <row r="67" spans="1:13" ht="12" customHeight="1" x14ac:dyDescent="0.2">
      <c r="A67" s="52">
        <v>1977</v>
      </c>
      <c r="B67" s="53">
        <v>9.4747914477283288</v>
      </c>
      <c r="C67" s="53">
        <v>0</v>
      </c>
      <c r="D67" s="53">
        <v>9.4747914477283288</v>
      </c>
      <c r="E67" s="54">
        <v>0.10655410984849673</v>
      </c>
      <c r="F67" s="13"/>
      <c r="G67" s="52">
        <v>1948</v>
      </c>
      <c r="H67" s="53">
        <v>45.979513948270579</v>
      </c>
      <c r="I67" s="55">
        <v>0.67901234567901347</v>
      </c>
      <c r="J67" s="56">
        <v>0.51708855092522021</v>
      </c>
      <c r="K67" s="18"/>
      <c r="L67" s="18"/>
      <c r="M67" s="18"/>
    </row>
    <row r="68" spans="1:13" ht="12" customHeight="1" x14ac:dyDescent="0.2">
      <c r="A68" s="52">
        <v>1978</v>
      </c>
      <c r="B68" s="53">
        <v>71.915449811862203</v>
      </c>
      <c r="C68" s="53">
        <v>0</v>
      </c>
      <c r="D68" s="53">
        <v>71.915449811862203</v>
      </c>
      <c r="E68" s="54">
        <v>0.80876574237361898</v>
      </c>
      <c r="F68" s="13"/>
      <c r="G68" s="52">
        <v>1926</v>
      </c>
      <c r="H68" s="53">
        <v>45.865852969252103</v>
      </c>
      <c r="I68" s="55">
        <v>0.6913580246913591</v>
      </c>
      <c r="J68" s="56">
        <v>0.51581031229478302</v>
      </c>
      <c r="K68" s="18"/>
      <c r="L68" s="18"/>
      <c r="M68" s="18"/>
    </row>
    <row r="69" spans="1:13" ht="12" customHeight="1" x14ac:dyDescent="0.2">
      <c r="A69" s="52">
        <v>1979</v>
      </c>
      <c r="B69" s="53">
        <v>65.978713199283774</v>
      </c>
      <c r="C69" s="53">
        <v>0</v>
      </c>
      <c r="D69" s="53">
        <v>65.978713199283774</v>
      </c>
      <c r="E69" s="54">
        <v>0.7420008232038211</v>
      </c>
      <c r="F69" s="13"/>
      <c r="G69" s="52">
        <v>1972</v>
      </c>
      <c r="H69" s="53">
        <v>45.857398192383258</v>
      </c>
      <c r="I69" s="55">
        <v>0.70370370370370483</v>
      </c>
      <c r="J69" s="56">
        <v>0.51571522933404468</v>
      </c>
      <c r="K69" s="18"/>
      <c r="L69" s="18"/>
      <c r="M69" s="18"/>
    </row>
    <row r="70" spans="1:13" ht="12" customHeight="1" x14ac:dyDescent="0.2">
      <c r="A70" s="52">
        <v>1980</v>
      </c>
      <c r="B70" s="53">
        <v>88.92000000587899</v>
      </c>
      <c r="C70" s="53">
        <v>0</v>
      </c>
      <c r="D70" s="53">
        <v>88.92000000587899</v>
      </c>
      <c r="E70" s="54">
        <v>1.0000000000661156</v>
      </c>
      <c r="F70" s="13"/>
      <c r="G70" s="52">
        <v>1960</v>
      </c>
      <c r="H70" s="53">
        <v>43.110243010636978</v>
      </c>
      <c r="I70" s="55">
        <v>0.71604938271605056</v>
      </c>
      <c r="J70" s="56">
        <v>0.48482054667832858</v>
      </c>
      <c r="K70" s="18"/>
      <c r="L70" s="18"/>
      <c r="M70" s="18"/>
    </row>
    <row r="71" spans="1:13" ht="12" customHeight="1" x14ac:dyDescent="0.2">
      <c r="A71" s="52">
        <v>1981</v>
      </c>
      <c r="B71" s="53">
        <v>49.581647462026794</v>
      </c>
      <c r="C71" s="53">
        <v>0</v>
      </c>
      <c r="D71" s="53">
        <v>49.581647462026794</v>
      </c>
      <c r="E71" s="54">
        <v>0.55759837451672056</v>
      </c>
      <c r="F71" s="13"/>
      <c r="G71" s="52">
        <v>2002</v>
      </c>
      <c r="H71" s="53">
        <v>39.388129092055685</v>
      </c>
      <c r="I71" s="55">
        <v>0.7283950617283963</v>
      </c>
      <c r="J71" s="56">
        <v>0.4429614157900999</v>
      </c>
      <c r="K71" s="18"/>
      <c r="L71" s="18"/>
      <c r="M71" s="18"/>
    </row>
    <row r="72" spans="1:13" ht="12" customHeight="1" x14ac:dyDescent="0.2">
      <c r="A72" s="52">
        <v>1982</v>
      </c>
      <c r="B72" s="53">
        <v>88.920000005879018</v>
      </c>
      <c r="C72" s="53">
        <v>0</v>
      </c>
      <c r="D72" s="53">
        <v>88.920000005879018</v>
      </c>
      <c r="E72" s="54">
        <v>1.0000000000661158</v>
      </c>
      <c r="F72" s="13"/>
      <c r="G72" s="52">
        <v>1944</v>
      </c>
      <c r="H72" s="53">
        <v>37.503234636297194</v>
      </c>
      <c r="I72" s="55">
        <v>0.74074074074074192</v>
      </c>
      <c r="J72" s="56">
        <v>0.42176377233802509</v>
      </c>
      <c r="K72" s="18"/>
      <c r="L72" s="18"/>
      <c r="M72" s="18"/>
    </row>
    <row r="73" spans="1:13" ht="12" customHeight="1" x14ac:dyDescent="0.2">
      <c r="A73" s="52">
        <v>1983</v>
      </c>
      <c r="B73" s="53">
        <v>88.920000005879004</v>
      </c>
      <c r="C73" s="53">
        <v>0</v>
      </c>
      <c r="D73" s="53">
        <v>88.920000005879004</v>
      </c>
      <c r="E73" s="54">
        <v>1.0000000000661156</v>
      </c>
      <c r="F73" s="13"/>
      <c r="G73" s="52">
        <v>1955</v>
      </c>
      <c r="H73" s="53">
        <v>37.368963736516626</v>
      </c>
      <c r="I73" s="55">
        <v>0.75308641975308765</v>
      </c>
      <c r="J73" s="56">
        <v>0.42025375322218428</v>
      </c>
      <c r="K73" s="18"/>
      <c r="L73" s="18"/>
      <c r="M73" s="18"/>
    </row>
    <row r="74" spans="1:13" ht="12" customHeight="1" x14ac:dyDescent="0.2">
      <c r="A74" s="52">
        <v>1984</v>
      </c>
      <c r="B74" s="53">
        <v>69.917442534232663</v>
      </c>
      <c r="C74" s="53">
        <v>0</v>
      </c>
      <c r="D74" s="53">
        <v>69.917442534232663</v>
      </c>
      <c r="E74" s="54">
        <v>0.78629602490140194</v>
      </c>
      <c r="F74" s="13"/>
      <c r="G74" s="52">
        <v>1976</v>
      </c>
      <c r="H74" s="53">
        <v>37.106919803509044</v>
      </c>
      <c r="I74" s="55">
        <v>0.76543209876543339</v>
      </c>
      <c r="J74" s="56">
        <v>0.41730679041283225</v>
      </c>
      <c r="K74" s="18"/>
      <c r="L74" s="18"/>
      <c r="M74" s="18"/>
    </row>
    <row r="75" spans="1:13" ht="12" customHeight="1" x14ac:dyDescent="0.2">
      <c r="A75" s="52">
        <v>1985</v>
      </c>
      <c r="B75" s="53">
        <v>66.576096071515749</v>
      </c>
      <c r="C75" s="53">
        <v>0</v>
      </c>
      <c r="D75" s="53">
        <v>66.576096071515749</v>
      </c>
      <c r="E75" s="54">
        <v>0.74871902914435162</v>
      </c>
      <c r="F75" s="13"/>
      <c r="G75" s="52">
        <v>1925</v>
      </c>
      <c r="H75" s="53">
        <v>36.579098138350069</v>
      </c>
      <c r="I75" s="55">
        <v>0.77777777777777901</v>
      </c>
      <c r="J75" s="56">
        <v>0.4113708742504506</v>
      </c>
      <c r="K75" s="18"/>
      <c r="L75" s="18"/>
      <c r="M75" s="18"/>
    </row>
    <row r="76" spans="1:13" ht="12" customHeight="1" x14ac:dyDescent="0.2">
      <c r="A76" s="52">
        <v>1986</v>
      </c>
      <c r="B76" s="53">
        <v>79.143683175147217</v>
      </c>
      <c r="C76" s="53">
        <v>0</v>
      </c>
      <c r="D76" s="53">
        <v>79.143683175147217</v>
      </c>
      <c r="E76" s="54">
        <v>0.89005491649963131</v>
      </c>
      <c r="F76" s="13"/>
      <c r="G76" s="52">
        <v>1939</v>
      </c>
      <c r="H76" s="53">
        <v>34.423982013964277</v>
      </c>
      <c r="I76" s="55">
        <v>0.79012345679012475</v>
      </c>
      <c r="J76" s="56">
        <v>0.38713430065186993</v>
      </c>
      <c r="K76" s="18"/>
      <c r="L76" s="18"/>
      <c r="M76" s="18"/>
    </row>
    <row r="77" spans="1:13" ht="12" customHeight="1" x14ac:dyDescent="0.2">
      <c r="A77" s="52">
        <v>1987</v>
      </c>
      <c r="B77" s="53">
        <v>19.065423963018457</v>
      </c>
      <c r="C77" s="53">
        <v>0</v>
      </c>
      <c r="D77" s="53">
        <v>19.065423963018457</v>
      </c>
      <c r="E77" s="54">
        <v>0.21441097574244777</v>
      </c>
      <c r="F77" s="13"/>
      <c r="G77" s="52">
        <v>1949</v>
      </c>
      <c r="H77" s="53">
        <v>34.11855565740818</v>
      </c>
      <c r="I77" s="55">
        <v>0.80246913580247048</v>
      </c>
      <c r="J77" s="56">
        <v>0.3836994563361244</v>
      </c>
      <c r="K77" s="18"/>
      <c r="L77" s="18"/>
      <c r="M77" s="18"/>
    </row>
    <row r="78" spans="1:13" ht="12" customHeight="1" x14ac:dyDescent="0.2">
      <c r="A78" s="52">
        <v>1988</v>
      </c>
      <c r="B78" s="53">
        <v>19.070641967570907</v>
      </c>
      <c r="C78" s="53">
        <v>0</v>
      </c>
      <c r="D78" s="53">
        <v>19.070641967570907</v>
      </c>
      <c r="E78" s="54">
        <v>0.21446965775495846</v>
      </c>
      <c r="F78" s="13"/>
      <c r="G78" s="52">
        <v>1930</v>
      </c>
      <c r="H78" s="53">
        <v>32.788105793259348</v>
      </c>
      <c r="I78" s="55">
        <v>0.8148148148148161</v>
      </c>
      <c r="J78" s="56">
        <v>0.36873713217790538</v>
      </c>
      <c r="K78" s="18"/>
      <c r="L78" s="18"/>
      <c r="M78" s="18"/>
    </row>
    <row r="79" spans="1:13" ht="12" customHeight="1" x14ac:dyDescent="0.2">
      <c r="A79" s="52">
        <v>1989</v>
      </c>
      <c r="B79" s="53">
        <v>56.472350015887628</v>
      </c>
      <c r="C79" s="53">
        <v>0</v>
      </c>
      <c r="D79" s="53">
        <v>56.472350015887628</v>
      </c>
      <c r="E79" s="54">
        <v>0.63509165559927605</v>
      </c>
      <c r="F79" s="13"/>
      <c r="G79" s="52">
        <v>1994</v>
      </c>
      <c r="H79" s="53">
        <v>29.964290176519164</v>
      </c>
      <c r="I79" s="55">
        <v>0.82716049382716184</v>
      </c>
      <c r="J79" s="56">
        <v>0.33698032137335993</v>
      </c>
      <c r="K79" s="18"/>
      <c r="L79" s="18"/>
      <c r="M79" s="18"/>
    </row>
    <row r="80" spans="1:13" ht="12" customHeight="1" x14ac:dyDescent="0.2">
      <c r="A80" s="52">
        <v>1990</v>
      </c>
      <c r="B80" s="53">
        <v>21.367894736127994</v>
      </c>
      <c r="C80" s="53">
        <v>0</v>
      </c>
      <c r="D80" s="53">
        <v>21.367894736127994</v>
      </c>
      <c r="E80" s="54">
        <v>0.24030470913324328</v>
      </c>
      <c r="F80" s="13"/>
      <c r="G80" s="52">
        <v>1931</v>
      </c>
      <c r="H80" s="53">
        <v>29.444048208946526</v>
      </c>
      <c r="I80" s="55">
        <v>0.83950617283950757</v>
      </c>
      <c r="J80" s="56">
        <v>0.33112964697420744</v>
      </c>
      <c r="K80" s="18"/>
      <c r="L80" s="18"/>
      <c r="M80" s="18"/>
    </row>
    <row r="81" spans="1:13" ht="12" customHeight="1" x14ac:dyDescent="0.2">
      <c r="A81" s="52">
        <v>1991</v>
      </c>
      <c r="B81" s="53">
        <v>13.36152587004379</v>
      </c>
      <c r="C81" s="53">
        <v>0</v>
      </c>
      <c r="D81" s="53">
        <v>13.36152587004379</v>
      </c>
      <c r="E81" s="54">
        <v>0.15026457343728958</v>
      </c>
      <c r="F81" s="13"/>
      <c r="G81" s="52">
        <v>1933</v>
      </c>
      <c r="H81" s="53">
        <v>28.754889142424695</v>
      </c>
      <c r="I81" s="55">
        <v>0.85185185185185319</v>
      </c>
      <c r="J81" s="56">
        <v>0.32337932009024623</v>
      </c>
      <c r="K81" s="18"/>
      <c r="L81" s="18"/>
      <c r="M81" s="18"/>
    </row>
    <row r="82" spans="1:13" ht="12" customHeight="1" x14ac:dyDescent="0.2">
      <c r="A82" s="52">
        <v>1992</v>
      </c>
      <c r="B82" s="53">
        <v>21.351898106925184</v>
      </c>
      <c r="C82" s="53">
        <v>0</v>
      </c>
      <c r="D82" s="53">
        <v>21.351898106925184</v>
      </c>
      <c r="E82" s="54">
        <v>0.24012481001940153</v>
      </c>
      <c r="F82" s="13"/>
      <c r="G82" s="52">
        <v>1932</v>
      </c>
      <c r="H82" s="53">
        <v>28.655384699467646</v>
      </c>
      <c r="I82" s="55">
        <v>0.86419753086419893</v>
      </c>
      <c r="J82" s="56">
        <v>0.32226028676864199</v>
      </c>
      <c r="K82" s="18"/>
      <c r="L82" s="18"/>
      <c r="M82" s="18"/>
    </row>
    <row r="83" spans="1:13" ht="12" customHeight="1" x14ac:dyDescent="0.2">
      <c r="A83" s="52">
        <v>1993</v>
      </c>
      <c r="B83" s="53">
        <v>58.502160370736689</v>
      </c>
      <c r="C83" s="53">
        <v>0</v>
      </c>
      <c r="D83" s="53">
        <v>58.502160370736689</v>
      </c>
      <c r="E83" s="54">
        <v>0.65791903250940942</v>
      </c>
      <c r="F83" s="13"/>
      <c r="G83" s="52">
        <v>1961</v>
      </c>
      <c r="H83" s="53">
        <v>28.404094898091692</v>
      </c>
      <c r="I83" s="55">
        <v>0.87654320987654466</v>
      </c>
      <c r="J83" s="56">
        <v>0.31943426561056781</v>
      </c>
      <c r="K83" s="18"/>
      <c r="L83" s="18"/>
      <c r="M83" s="18"/>
    </row>
    <row r="84" spans="1:13" ht="12" customHeight="1" x14ac:dyDescent="0.2">
      <c r="A84" s="52">
        <v>1994</v>
      </c>
      <c r="B84" s="53">
        <v>29.964290176519164</v>
      </c>
      <c r="C84" s="53">
        <v>0</v>
      </c>
      <c r="D84" s="53">
        <v>29.964290176519164</v>
      </c>
      <c r="E84" s="54">
        <v>0.33698032137335993</v>
      </c>
      <c r="F84" s="13"/>
      <c r="G84" s="52">
        <v>2001</v>
      </c>
      <c r="H84" s="53">
        <v>27.850936565359248</v>
      </c>
      <c r="I84" s="55">
        <v>0.88888888888889039</v>
      </c>
      <c r="J84" s="56">
        <v>0.31321341166620836</v>
      </c>
      <c r="K84" s="18"/>
      <c r="L84" s="18"/>
      <c r="M84" s="18"/>
    </row>
    <row r="85" spans="1:13" ht="12" customHeight="1" x14ac:dyDescent="0.2">
      <c r="A85" s="52">
        <v>1995</v>
      </c>
      <c r="B85" s="53">
        <v>55.344457842463214</v>
      </c>
      <c r="C85" s="53">
        <v>0</v>
      </c>
      <c r="D85" s="53">
        <v>55.344457842463214</v>
      </c>
      <c r="E85" s="54">
        <v>0.62240730816985168</v>
      </c>
      <c r="F85" s="13"/>
      <c r="G85" s="52">
        <v>1934</v>
      </c>
      <c r="H85" s="53">
        <v>23.357767357080906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" customHeight="1" x14ac:dyDescent="0.2">
      <c r="A86" s="52">
        <v>1996</v>
      </c>
      <c r="B86" s="53">
        <v>68.453238854266957</v>
      </c>
      <c r="C86" s="53">
        <v>0</v>
      </c>
      <c r="D86" s="53">
        <v>68.453238854266957</v>
      </c>
      <c r="E86" s="54">
        <v>0.76982949678662793</v>
      </c>
      <c r="F86" s="13"/>
      <c r="G86" s="52">
        <v>1990</v>
      </c>
      <c r="H86" s="53">
        <v>21.367894736127994</v>
      </c>
      <c r="I86" s="55">
        <v>0.91358024691358175</v>
      </c>
      <c r="J86" s="56">
        <v>0.24030470913324328</v>
      </c>
      <c r="K86" s="18"/>
      <c r="L86" s="18"/>
      <c r="M86" s="18"/>
    </row>
    <row r="87" spans="1:13" ht="12" customHeight="1" x14ac:dyDescent="0.2">
      <c r="A87" s="52">
        <v>1997</v>
      </c>
      <c r="B87" s="53">
        <v>75.310864743148926</v>
      </c>
      <c r="C87" s="53">
        <v>0</v>
      </c>
      <c r="D87" s="53">
        <v>75.310864743148926</v>
      </c>
      <c r="E87" s="54">
        <v>0.84695079558197173</v>
      </c>
      <c r="F87" s="13"/>
      <c r="G87" s="52">
        <v>1992</v>
      </c>
      <c r="H87" s="53">
        <v>21.351898106925184</v>
      </c>
      <c r="I87" s="55">
        <v>0.92592592592592748</v>
      </c>
      <c r="J87" s="56">
        <v>0.24012481001940153</v>
      </c>
      <c r="K87" s="18"/>
      <c r="L87" s="18"/>
      <c r="M87" s="18"/>
    </row>
    <row r="88" spans="1:13" ht="12" customHeight="1" x14ac:dyDescent="0.2">
      <c r="A88" s="52">
        <v>1998</v>
      </c>
      <c r="B88" s="53">
        <v>78.16170557865199</v>
      </c>
      <c r="C88" s="53">
        <v>0</v>
      </c>
      <c r="D88" s="53">
        <v>78.16170557865199</v>
      </c>
      <c r="E88" s="54">
        <v>0.87901153372303176</v>
      </c>
      <c r="F88" s="13"/>
      <c r="G88" s="52">
        <v>1924</v>
      </c>
      <c r="H88" s="53">
        <v>21.107856969988539</v>
      </c>
      <c r="I88" s="55">
        <v>0.93827160493827311</v>
      </c>
      <c r="J88" s="56">
        <v>0.23738030780463945</v>
      </c>
      <c r="K88" s="18"/>
      <c r="L88" s="18"/>
      <c r="M88" s="18"/>
    </row>
    <row r="89" spans="1:13" ht="12" customHeight="1" x14ac:dyDescent="0.2">
      <c r="A89" s="52">
        <v>1999</v>
      </c>
      <c r="B89" s="53">
        <v>68.050555193626181</v>
      </c>
      <c r="C89" s="53">
        <v>0</v>
      </c>
      <c r="D89" s="53">
        <v>68.050555193626181</v>
      </c>
      <c r="E89" s="54">
        <v>0.76530089061657869</v>
      </c>
      <c r="F89" s="13"/>
      <c r="G89" s="52">
        <v>1929</v>
      </c>
      <c r="H89" s="53">
        <v>20.612155998490689</v>
      </c>
      <c r="I89" s="55">
        <v>0.95061728395061884</v>
      </c>
      <c r="J89" s="56">
        <v>0.23180562301496502</v>
      </c>
      <c r="K89" s="18"/>
      <c r="L89" s="18"/>
      <c r="M89" s="18"/>
    </row>
    <row r="90" spans="1:13" ht="12" customHeight="1" x14ac:dyDescent="0.2">
      <c r="A90" s="52">
        <v>2000</v>
      </c>
      <c r="B90" s="53">
        <v>65.839939492354219</v>
      </c>
      <c r="C90" s="53">
        <v>0</v>
      </c>
      <c r="D90" s="53">
        <v>65.839939492354219</v>
      </c>
      <c r="E90" s="54">
        <v>0.74044016523115408</v>
      </c>
      <c r="F90" s="13"/>
      <c r="G90" s="52">
        <v>1988</v>
      </c>
      <c r="H90" s="53">
        <v>19.070641967570907</v>
      </c>
      <c r="I90" s="55">
        <v>0.96296296296296457</v>
      </c>
      <c r="J90" s="56">
        <v>0.21446965775495846</v>
      </c>
      <c r="K90" s="18"/>
      <c r="L90" s="18"/>
      <c r="M90" s="18"/>
    </row>
    <row r="91" spans="1:13" ht="12" customHeight="1" x14ac:dyDescent="0.2">
      <c r="A91" s="52">
        <v>2001</v>
      </c>
      <c r="B91" s="53">
        <v>27.850936565359248</v>
      </c>
      <c r="C91" s="53">
        <v>0</v>
      </c>
      <c r="D91" s="53">
        <v>27.850936565359248</v>
      </c>
      <c r="E91" s="54">
        <v>0.31321341166620836</v>
      </c>
      <c r="F91" s="13"/>
      <c r="G91" s="52">
        <v>1987</v>
      </c>
      <c r="H91" s="53">
        <v>19.065423963018457</v>
      </c>
      <c r="I91" s="55">
        <v>0.9753086419753102</v>
      </c>
      <c r="J91" s="56">
        <v>0.21441097574244777</v>
      </c>
      <c r="K91" s="18"/>
      <c r="L91" s="18"/>
      <c r="M91" s="18"/>
    </row>
    <row r="92" spans="1:13" ht="12" customHeight="1" x14ac:dyDescent="0.2">
      <c r="A92" s="52">
        <v>2002</v>
      </c>
      <c r="B92" s="53">
        <v>39.388129092055685</v>
      </c>
      <c r="C92" s="53">
        <v>0</v>
      </c>
      <c r="D92" s="53">
        <v>39.388129092055685</v>
      </c>
      <c r="E92" s="54">
        <v>0.4429614157900999</v>
      </c>
      <c r="F92" s="13"/>
      <c r="G92" s="52">
        <v>1991</v>
      </c>
      <c r="H92" s="53">
        <v>13.36152587004379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59.134456022087377</v>
      </c>
      <c r="C93" s="58">
        <v>0</v>
      </c>
      <c r="D93" s="58">
        <v>59.134456022087377</v>
      </c>
      <c r="E93" s="59">
        <v>0.6650298697940551</v>
      </c>
      <c r="F93" s="29"/>
      <c r="G93" s="57">
        <v>1977</v>
      </c>
      <c r="H93" s="58">
        <v>9.4747914477283288</v>
      </c>
      <c r="I93" s="60">
        <v>1.0000000000000016</v>
      </c>
      <c r="J93" s="61">
        <v>0.10655410984849673</v>
      </c>
      <c r="K93" s="18"/>
      <c r="L93" s="18"/>
      <c r="M93" s="18"/>
    </row>
    <row r="94" spans="1:13" ht="12" customHeight="1" x14ac:dyDescent="0.2">
      <c r="A94" s="62" t="s">
        <v>11</v>
      </c>
      <c r="B94" s="63">
        <v>54.568488578625562</v>
      </c>
      <c r="C94" s="63">
        <v>0</v>
      </c>
      <c r="D94" s="63">
        <v>54.568488578625562</v>
      </c>
      <c r="E94" s="64">
        <v>0.61368070826164611</v>
      </c>
      <c r="F94" s="36"/>
      <c r="G94" s="62"/>
      <c r="H94" s="63">
        <v>54.568488578625562</v>
      </c>
      <c r="I94" s="63"/>
      <c r="J94" s="64">
        <v>0.61368070826164622</v>
      </c>
      <c r="K94" s="39"/>
      <c r="L94" s="39"/>
      <c r="M94" s="39"/>
    </row>
    <row r="95" spans="1:13" ht="12" customHeight="1" x14ac:dyDescent="0.2">
      <c r="A95" s="65" t="s">
        <v>12</v>
      </c>
      <c r="B95" s="66">
        <v>88.920000005879018</v>
      </c>
      <c r="C95" s="66">
        <v>0</v>
      </c>
      <c r="D95" s="66">
        <v>88.920000005879018</v>
      </c>
      <c r="E95" s="67">
        <v>1.0000000000661158</v>
      </c>
      <c r="F95" s="36"/>
      <c r="G95" s="68"/>
      <c r="H95" s="66">
        <v>88.920000005879018</v>
      </c>
      <c r="I95" s="69"/>
      <c r="J95" s="67">
        <v>1.0000000000661158</v>
      </c>
      <c r="K95" s="18"/>
      <c r="L95" s="18"/>
      <c r="M95" s="18"/>
    </row>
    <row r="96" spans="1:13" ht="12" customHeight="1" x14ac:dyDescent="0.2">
      <c r="A96" s="65" t="s">
        <v>13</v>
      </c>
      <c r="B96" s="66">
        <v>9.4747914477283288</v>
      </c>
      <c r="C96" s="66">
        <v>0</v>
      </c>
      <c r="D96" s="66">
        <v>9.4747914477283288</v>
      </c>
      <c r="E96" s="67">
        <v>0.10655410984849673</v>
      </c>
      <c r="F96" s="45"/>
      <c r="G96" s="68"/>
      <c r="H96" s="66">
        <v>9.4747914477283288</v>
      </c>
      <c r="I96" s="69"/>
      <c r="J96" s="67">
        <v>0.10655410984849673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3:M1032"/>
  <sheetViews>
    <sheetView zoomScale="130" zoomScaleNormal="130" workbookViewId="0">
      <selection activeCell="P97" sqref="P97"/>
    </sheetView>
  </sheetViews>
  <sheetFormatPr defaultColWidth="6.42578125" defaultRowHeight="9.75" customHeight="1" x14ac:dyDescent="0.2"/>
  <cols>
    <col min="1" max="1" width="8.85546875" style="4" customWidth="1"/>
    <col min="2" max="2" width="10.28515625" style="4" customWidth="1"/>
    <col min="3" max="3" width="10" style="4" customWidth="1"/>
    <col min="4" max="4" width="8.85546875" style="4" customWidth="1"/>
    <col min="5" max="5" width="10.5703125" style="4" customWidth="1"/>
    <col min="6" max="6" width="1.5703125" style="4" customWidth="1"/>
    <col min="7" max="7" width="8.42578125" style="4" customWidth="1"/>
    <col min="8" max="8" width="8.7109375" style="4" customWidth="1"/>
    <col min="9" max="9" width="11.42578125" style="4" customWidth="1"/>
    <col min="10" max="10" width="10.7109375" style="3" customWidth="1"/>
    <col min="11" max="13" width="6.42578125" style="3"/>
    <col min="14" max="16384" width="6.42578125" style="4"/>
  </cols>
  <sheetData>
    <row r="3" spans="1:13" ht="17.25" customHeight="1" x14ac:dyDescent="0.25">
      <c r="A3" s="46" t="s">
        <v>42</v>
      </c>
    </row>
    <row r="4" spans="1:13" ht="14.25" customHeight="1" x14ac:dyDescent="0.25">
      <c r="A4" s="142" t="s">
        <v>1</v>
      </c>
      <c r="B4" s="142"/>
      <c r="C4" s="142"/>
      <c r="D4" s="142"/>
      <c r="E4" s="142"/>
      <c r="F4" s="7"/>
      <c r="G4" s="145" t="s">
        <v>2</v>
      </c>
      <c r="H4" s="145"/>
      <c r="I4" s="145"/>
      <c r="J4" s="145"/>
    </row>
    <row r="5" spans="1:13" ht="9.75" customHeight="1" x14ac:dyDescent="0.2">
      <c r="A5" s="146" t="s">
        <v>3</v>
      </c>
      <c r="B5" s="139" t="s">
        <v>4</v>
      </c>
      <c r="C5" s="139" t="s">
        <v>5</v>
      </c>
      <c r="D5" s="139" t="s">
        <v>6</v>
      </c>
      <c r="E5" s="139" t="s">
        <v>23</v>
      </c>
      <c r="F5" s="8"/>
      <c r="G5" s="139" t="s">
        <v>3</v>
      </c>
      <c r="H5" s="139" t="s">
        <v>8</v>
      </c>
      <c r="I5" s="139" t="s">
        <v>9</v>
      </c>
      <c r="J5" s="139" t="s">
        <v>23</v>
      </c>
    </row>
    <row r="6" spans="1:13" ht="9.75" customHeight="1" x14ac:dyDescent="0.2">
      <c r="A6" s="146"/>
      <c r="B6" s="139"/>
      <c r="C6" s="139"/>
      <c r="D6" s="139"/>
      <c r="E6" s="139"/>
      <c r="F6" s="8"/>
      <c r="G6" s="139"/>
      <c r="H6" s="139"/>
      <c r="I6" s="139"/>
      <c r="J6" s="139"/>
    </row>
    <row r="7" spans="1:13" ht="9.75" customHeight="1" x14ac:dyDescent="0.2">
      <c r="A7" s="146"/>
      <c r="B7" s="139"/>
      <c r="C7" s="139"/>
      <c r="D7" s="139"/>
      <c r="E7" s="139"/>
      <c r="F7" s="8"/>
      <c r="G7" s="139"/>
      <c r="H7" s="139"/>
      <c r="I7" s="139"/>
      <c r="J7" s="139"/>
    </row>
    <row r="8" spans="1:13" ht="9.75" customHeight="1" x14ac:dyDescent="0.2">
      <c r="A8" s="146"/>
      <c r="B8" s="139"/>
      <c r="C8" s="139"/>
      <c r="D8" s="139"/>
      <c r="E8" s="139"/>
      <c r="F8" s="8"/>
      <c r="G8" s="139"/>
      <c r="H8" s="139"/>
      <c r="I8" s="139"/>
      <c r="J8" s="139"/>
    </row>
    <row r="9" spans="1:13" ht="9.75" customHeight="1" x14ac:dyDescent="0.2">
      <c r="A9" s="146"/>
      <c r="B9" s="139"/>
      <c r="C9" s="139"/>
      <c r="D9" s="139"/>
      <c r="E9" s="139"/>
      <c r="F9" s="8"/>
      <c r="G9" s="139"/>
      <c r="H9" s="139"/>
      <c r="I9" s="139"/>
      <c r="J9" s="139"/>
    </row>
    <row r="10" spans="1:13" ht="9.75" customHeight="1" x14ac:dyDescent="0.2">
      <c r="A10" s="146"/>
      <c r="B10" s="139"/>
      <c r="C10" s="139"/>
      <c r="D10" s="139"/>
      <c r="E10" s="139"/>
      <c r="F10" s="8"/>
      <c r="G10" s="139"/>
      <c r="H10" s="139"/>
      <c r="I10" s="139"/>
      <c r="J10" s="139"/>
    </row>
    <row r="11" spans="1:13" ht="18" customHeight="1" thickBot="1" x14ac:dyDescent="0.25">
      <c r="A11" s="147"/>
      <c r="B11" s="140"/>
      <c r="C11" s="140"/>
      <c r="D11" s="140"/>
      <c r="E11" s="140"/>
      <c r="F11" s="9"/>
      <c r="G11" s="140"/>
      <c r="H11" s="140"/>
      <c r="I11" s="140"/>
      <c r="J11" s="140"/>
    </row>
    <row r="12" spans="1:13" ht="12.75" customHeight="1" x14ac:dyDescent="0.2">
      <c r="A12" s="47">
        <v>1922</v>
      </c>
      <c r="B12" s="48">
        <v>15.35825043634847</v>
      </c>
      <c r="C12" s="48">
        <v>0</v>
      </c>
      <c r="D12" s="48">
        <v>15.35825043634847</v>
      </c>
      <c r="E12" s="49">
        <v>0.76791252181742353</v>
      </c>
      <c r="F12" s="13"/>
      <c r="G12" s="47">
        <v>1938</v>
      </c>
      <c r="H12" s="48">
        <v>20.00000000132232</v>
      </c>
      <c r="I12" s="50">
        <v>0</v>
      </c>
      <c r="J12" s="51">
        <v>1.000000000066116</v>
      </c>
      <c r="K12" s="18"/>
      <c r="L12" s="18"/>
      <c r="M12" s="18"/>
    </row>
    <row r="13" spans="1:13" ht="12.75" customHeight="1" x14ac:dyDescent="0.2">
      <c r="A13" s="52">
        <v>1923</v>
      </c>
      <c r="B13" s="53">
        <v>12.68283999115561</v>
      </c>
      <c r="C13" s="53">
        <v>0</v>
      </c>
      <c r="D13" s="53">
        <v>12.68283999115561</v>
      </c>
      <c r="E13" s="54">
        <v>0.6341419995577805</v>
      </c>
      <c r="F13" s="13"/>
      <c r="G13" s="52">
        <v>1969</v>
      </c>
      <c r="H13" s="53">
        <v>20.000000001322316</v>
      </c>
      <c r="I13" s="55">
        <v>1.2345679012345699E-2</v>
      </c>
      <c r="J13" s="56">
        <v>1.0000000000661158</v>
      </c>
      <c r="K13" s="18"/>
      <c r="L13" s="18"/>
      <c r="M13" s="18"/>
    </row>
    <row r="14" spans="1:13" ht="12.75" customHeight="1" x14ac:dyDescent="0.2">
      <c r="A14" s="52">
        <v>1924</v>
      </c>
      <c r="B14" s="53">
        <v>4.7476061560927896</v>
      </c>
      <c r="C14" s="53">
        <v>0</v>
      </c>
      <c r="D14" s="53">
        <v>4.7476061560927896</v>
      </c>
      <c r="E14" s="54">
        <v>0.23738030780463948</v>
      </c>
      <c r="F14" s="13"/>
      <c r="G14" s="52">
        <v>1969</v>
      </c>
      <c r="H14" s="53">
        <v>20.000000001322316</v>
      </c>
      <c r="I14" s="55">
        <v>2.4691358024691398E-2</v>
      </c>
      <c r="J14" s="56">
        <v>1.0000000000661158</v>
      </c>
      <c r="K14" s="18"/>
      <c r="L14" s="18"/>
      <c r="M14" s="18"/>
    </row>
    <row r="15" spans="1:13" ht="12.75" customHeight="1" x14ac:dyDescent="0.2">
      <c r="A15" s="52">
        <v>1925</v>
      </c>
      <c r="B15" s="53">
        <v>8.2274174850090134</v>
      </c>
      <c r="C15" s="53">
        <v>0</v>
      </c>
      <c r="D15" s="53">
        <v>8.2274174850090134</v>
      </c>
      <c r="E15" s="54">
        <v>0.41137087425045066</v>
      </c>
      <c r="F15" s="13"/>
      <c r="G15" s="52">
        <v>1969</v>
      </c>
      <c r="H15" s="53">
        <v>20.000000001322316</v>
      </c>
      <c r="I15" s="55">
        <v>3.7037037037037097E-2</v>
      </c>
      <c r="J15" s="56">
        <v>1.0000000000661158</v>
      </c>
      <c r="K15" s="18"/>
      <c r="L15" s="18"/>
      <c r="M15" s="18"/>
    </row>
    <row r="16" spans="1:13" ht="12.75" customHeight="1" x14ac:dyDescent="0.2">
      <c r="A16" s="52">
        <v>1926</v>
      </c>
      <c r="B16" s="53">
        <v>10.31620624589566</v>
      </c>
      <c r="C16" s="53">
        <v>0</v>
      </c>
      <c r="D16" s="53">
        <v>10.31620624589566</v>
      </c>
      <c r="E16" s="54">
        <v>0.51581031229478302</v>
      </c>
      <c r="F16" s="13"/>
      <c r="G16" s="52">
        <v>1967</v>
      </c>
      <c r="H16" s="53">
        <v>19.249412093846491</v>
      </c>
      <c r="I16" s="55">
        <v>4.9382716049382797E-2</v>
      </c>
      <c r="J16" s="56">
        <v>0.96247060469232459</v>
      </c>
      <c r="K16" s="18"/>
      <c r="L16" s="18"/>
      <c r="M16" s="18"/>
    </row>
    <row r="17" spans="1:13" ht="12.75" customHeight="1" x14ac:dyDescent="0.2">
      <c r="A17" s="52">
        <v>1927</v>
      </c>
      <c r="B17" s="53">
        <v>13.934471540656464</v>
      </c>
      <c r="C17" s="53">
        <v>0</v>
      </c>
      <c r="D17" s="53">
        <v>13.934471540656464</v>
      </c>
      <c r="E17" s="54">
        <v>0.69672357703282317</v>
      </c>
      <c r="F17" s="13"/>
      <c r="G17" s="52">
        <v>1952</v>
      </c>
      <c r="H17" s="53">
        <v>18.131662882129628</v>
      </c>
      <c r="I17" s="55">
        <v>6.1728395061728496E-2</v>
      </c>
      <c r="J17" s="56">
        <v>0.90658314410648144</v>
      </c>
      <c r="K17" s="18"/>
      <c r="L17" s="18"/>
      <c r="M17" s="18"/>
    </row>
    <row r="18" spans="1:13" ht="12.75" customHeight="1" x14ac:dyDescent="0.2">
      <c r="A18" s="52">
        <v>1928</v>
      </c>
      <c r="B18" s="53">
        <v>15.41942977054989</v>
      </c>
      <c r="C18" s="53">
        <v>0</v>
      </c>
      <c r="D18" s="53">
        <v>15.41942977054989</v>
      </c>
      <c r="E18" s="54">
        <v>0.77097148852749453</v>
      </c>
      <c r="F18" s="13"/>
      <c r="G18" s="52">
        <v>1956</v>
      </c>
      <c r="H18" s="53">
        <v>17.753082571123745</v>
      </c>
      <c r="I18" s="55">
        <v>7.4074074074074195E-2</v>
      </c>
      <c r="J18" s="56">
        <v>0.88765412855618719</v>
      </c>
      <c r="K18" s="18"/>
      <c r="L18" s="18"/>
      <c r="M18" s="18"/>
    </row>
    <row r="19" spans="1:13" ht="12.75" customHeight="1" x14ac:dyDescent="0.2">
      <c r="A19" s="52">
        <v>1929</v>
      </c>
      <c r="B19" s="53">
        <v>4.6361124602992998</v>
      </c>
      <c r="C19" s="53">
        <v>0</v>
      </c>
      <c r="D19" s="53">
        <v>4.6361124602992998</v>
      </c>
      <c r="E19" s="54">
        <v>0.23180562301496499</v>
      </c>
      <c r="F19" s="13"/>
      <c r="G19" s="52">
        <v>1980</v>
      </c>
      <c r="H19" s="53">
        <v>17.689088239011067</v>
      </c>
      <c r="I19" s="55">
        <v>8.6419753086419887E-2</v>
      </c>
      <c r="J19" s="56">
        <v>0.8844544119505533</v>
      </c>
      <c r="K19" s="18"/>
      <c r="L19" s="18"/>
      <c r="M19" s="18"/>
    </row>
    <row r="20" spans="1:13" ht="12.75" customHeight="1" x14ac:dyDescent="0.2">
      <c r="A20" s="52">
        <v>1930</v>
      </c>
      <c r="B20" s="53">
        <v>7.3747426435581085</v>
      </c>
      <c r="C20" s="53">
        <v>0</v>
      </c>
      <c r="D20" s="53">
        <v>7.3747426435581085</v>
      </c>
      <c r="E20" s="54">
        <v>0.36873713217790544</v>
      </c>
      <c r="F20" s="13"/>
      <c r="G20" s="52">
        <v>1958</v>
      </c>
      <c r="H20" s="53">
        <v>17.615797756605076</v>
      </c>
      <c r="I20" s="55">
        <v>9.8765432098765593E-2</v>
      </c>
      <c r="J20" s="56">
        <v>0.8807898878302538</v>
      </c>
      <c r="K20" s="18"/>
      <c r="L20" s="18"/>
      <c r="M20" s="18"/>
    </row>
    <row r="21" spans="1:13" ht="12.75" customHeight="1" x14ac:dyDescent="0.2">
      <c r="A21" s="52">
        <v>1931</v>
      </c>
      <c r="B21" s="53">
        <v>6.6225929394841447</v>
      </c>
      <c r="C21" s="53">
        <v>0</v>
      </c>
      <c r="D21" s="53">
        <v>6.6225929394841447</v>
      </c>
      <c r="E21" s="54">
        <v>0.33112964697420721</v>
      </c>
      <c r="F21" s="13"/>
      <c r="G21" s="52">
        <v>1998</v>
      </c>
      <c r="H21" s="53">
        <v>17.580230674460637</v>
      </c>
      <c r="I21" s="55">
        <v>0.1111111111111113</v>
      </c>
      <c r="J21" s="56">
        <v>0.87901153372303187</v>
      </c>
      <c r="K21" s="18"/>
      <c r="L21" s="18"/>
      <c r="M21" s="18"/>
    </row>
    <row r="22" spans="1:13" ht="12.75" customHeight="1" x14ac:dyDescent="0.2">
      <c r="A22" s="52">
        <v>1932</v>
      </c>
      <c r="B22" s="53">
        <v>6.4452057353728414</v>
      </c>
      <c r="C22" s="53">
        <v>0</v>
      </c>
      <c r="D22" s="53">
        <v>6.4452057353728414</v>
      </c>
      <c r="E22" s="54">
        <v>0.32226028676864205</v>
      </c>
      <c r="F22" s="13"/>
      <c r="G22" s="52">
        <v>1941</v>
      </c>
      <c r="H22" s="53">
        <v>17.482982445702081</v>
      </c>
      <c r="I22" s="55">
        <v>0.12345679012345699</v>
      </c>
      <c r="J22" s="56">
        <v>0.87414912228510411</v>
      </c>
      <c r="K22" s="18"/>
      <c r="L22" s="18"/>
      <c r="M22" s="18"/>
    </row>
    <row r="23" spans="1:13" ht="12.75" customHeight="1" x14ac:dyDescent="0.2">
      <c r="A23" s="52">
        <v>1933</v>
      </c>
      <c r="B23" s="53">
        <v>8.4872025996811651</v>
      </c>
      <c r="C23" s="53">
        <v>0</v>
      </c>
      <c r="D23" s="53">
        <v>8.4872025996811651</v>
      </c>
      <c r="E23" s="54">
        <v>0.42436012998405825</v>
      </c>
      <c r="F23" s="13"/>
      <c r="G23" s="52">
        <v>1974</v>
      </c>
      <c r="H23" s="53">
        <v>17.015982778182952</v>
      </c>
      <c r="I23" s="55">
        <v>0.13580246913580268</v>
      </c>
      <c r="J23" s="56">
        <v>0.8507991389091476</v>
      </c>
      <c r="K23" s="18"/>
      <c r="L23" s="18"/>
      <c r="M23" s="18"/>
    </row>
    <row r="24" spans="1:13" ht="12.75" customHeight="1" x14ac:dyDescent="0.2">
      <c r="A24" s="52">
        <v>1934</v>
      </c>
      <c r="B24" s="53">
        <v>5.2536588747370461</v>
      </c>
      <c r="C24" s="53">
        <v>0</v>
      </c>
      <c r="D24" s="53">
        <v>5.2536588747370461</v>
      </c>
      <c r="E24" s="54">
        <v>0.2626829437368523</v>
      </c>
      <c r="F24" s="13"/>
      <c r="G24" s="52">
        <v>1997</v>
      </c>
      <c r="H24" s="53">
        <v>16.939015911639441</v>
      </c>
      <c r="I24" s="55">
        <v>0.14814814814814839</v>
      </c>
      <c r="J24" s="56">
        <v>0.84695079558197206</v>
      </c>
      <c r="K24" s="18"/>
      <c r="L24" s="18"/>
      <c r="M24" s="18"/>
    </row>
    <row r="25" spans="1:13" ht="12.75" customHeight="1" x14ac:dyDescent="0.2">
      <c r="A25" s="52">
        <v>1935</v>
      </c>
      <c r="B25" s="53">
        <v>13.444691208165944</v>
      </c>
      <c r="C25" s="53">
        <v>0</v>
      </c>
      <c r="D25" s="53">
        <v>13.444691208165944</v>
      </c>
      <c r="E25" s="54">
        <v>0.67223456040829721</v>
      </c>
      <c r="F25" s="13"/>
      <c r="G25" s="52">
        <v>1978</v>
      </c>
      <c r="H25" s="53">
        <v>16.175314847472379</v>
      </c>
      <c r="I25" s="55">
        <v>0.1604938271604941</v>
      </c>
      <c r="J25" s="56">
        <v>0.80876574237361898</v>
      </c>
      <c r="K25" s="18"/>
      <c r="L25" s="18"/>
      <c r="M25" s="18"/>
    </row>
    <row r="26" spans="1:13" ht="12.75" customHeight="1" x14ac:dyDescent="0.2">
      <c r="A26" s="52">
        <v>1936</v>
      </c>
      <c r="B26" s="53">
        <v>15.084742029011421</v>
      </c>
      <c r="C26" s="53">
        <v>0</v>
      </c>
      <c r="D26" s="53">
        <v>15.084742029011421</v>
      </c>
      <c r="E26" s="54">
        <v>0.7542371014505711</v>
      </c>
      <c r="F26" s="13"/>
      <c r="G26" s="52">
        <v>1995</v>
      </c>
      <c r="H26" s="53">
        <v>16.007408147798625</v>
      </c>
      <c r="I26" s="55">
        <v>0.17283950617283977</v>
      </c>
      <c r="J26" s="56">
        <v>0.80037040738993126</v>
      </c>
      <c r="K26" s="18"/>
      <c r="L26" s="18"/>
      <c r="M26" s="18"/>
    </row>
    <row r="27" spans="1:13" ht="12.75" customHeight="1" x14ac:dyDescent="0.2">
      <c r="A27" s="52">
        <v>1937</v>
      </c>
      <c r="B27" s="53">
        <v>14.938246690504803</v>
      </c>
      <c r="C27" s="53">
        <v>0</v>
      </c>
      <c r="D27" s="53">
        <v>14.938246690504803</v>
      </c>
      <c r="E27" s="54">
        <v>0.7469123345252402</v>
      </c>
      <c r="F27" s="13"/>
      <c r="G27" s="52">
        <v>1984</v>
      </c>
      <c r="H27" s="53">
        <v>15.725920498028037</v>
      </c>
      <c r="I27" s="55">
        <v>0.18518518518518548</v>
      </c>
      <c r="J27" s="56">
        <v>0.78629602490140182</v>
      </c>
      <c r="K27" s="18"/>
      <c r="L27" s="18"/>
      <c r="M27" s="18"/>
    </row>
    <row r="28" spans="1:13" ht="12.75" customHeight="1" x14ac:dyDescent="0.2">
      <c r="A28" s="52">
        <v>1938</v>
      </c>
      <c r="B28" s="53">
        <v>20.00000000132232</v>
      </c>
      <c r="C28" s="53">
        <v>0</v>
      </c>
      <c r="D28" s="53">
        <v>20.00000000132232</v>
      </c>
      <c r="E28" s="54">
        <v>1.000000000066116</v>
      </c>
      <c r="F28" s="13"/>
      <c r="G28" s="52">
        <v>2003</v>
      </c>
      <c r="H28" s="53">
        <v>15.710968831312281</v>
      </c>
      <c r="I28" s="55">
        <v>0.19753086419753119</v>
      </c>
      <c r="J28" s="56">
        <v>0.78554844156561399</v>
      </c>
      <c r="K28" s="18"/>
      <c r="L28" s="18"/>
      <c r="M28" s="18"/>
    </row>
    <row r="29" spans="1:13" ht="12.75" customHeight="1" x14ac:dyDescent="0.2">
      <c r="A29" s="52">
        <v>1939</v>
      </c>
      <c r="B29" s="53">
        <v>10.818929742101059</v>
      </c>
      <c r="C29" s="53">
        <v>0</v>
      </c>
      <c r="D29" s="53">
        <v>10.818929742101059</v>
      </c>
      <c r="E29" s="54">
        <v>0.54094648710505289</v>
      </c>
      <c r="F29" s="13"/>
      <c r="G29" s="52">
        <v>1951</v>
      </c>
      <c r="H29" s="53">
        <v>15.686523738406148</v>
      </c>
      <c r="I29" s="55">
        <v>0.20987654320987689</v>
      </c>
      <c r="J29" s="56">
        <v>0.78432618692030742</v>
      </c>
      <c r="K29" s="18"/>
      <c r="L29" s="18"/>
      <c r="M29" s="18"/>
    </row>
    <row r="30" spans="1:13" ht="12.75" customHeight="1" x14ac:dyDescent="0.2">
      <c r="A30" s="52">
        <v>1940</v>
      </c>
      <c r="B30" s="53">
        <v>12.951520068276563</v>
      </c>
      <c r="C30" s="53">
        <v>0</v>
      </c>
      <c r="D30" s="53">
        <v>12.951520068276563</v>
      </c>
      <c r="E30" s="54">
        <v>0.64757600341382815</v>
      </c>
      <c r="F30" s="13"/>
      <c r="G30" s="52">
        <v>1943</v>
      </c>
      <c r="H30" s="53">
        <v>15.665405646078952</v>
      </c>
      <c r="I30" s="55">
        <v>0.2222222222222226</v>
      </c>
      <c r="J30" s="56">
        <v>0.78327028230394757</v>
      </c>
      <c r="K30" s="18"/>
      <c r="L30" s="18"/>
      <c r="M30" s="18"/>
    </row>
    <row r="31" spans="1:13" ht="12.75" customHeight="1" x14ac:dyDescent="0.2">
      <c r="A31" s="52">
        <v>1941</v>
      </c>
      <c r="B31" s="53">
        <v>17.482982445702081</v>
      </c>
      <c r="C31" s="53">
        <v>0</v>
      </c>
      <c r="D31" s="53">
        <v>17.482982445702081</v>
      </c>
      <c r="E31" s="54">
        <v>0.87414912228510411</v>
      </c>
      <c r="F31" s="13"/>
      <c r="G31" s="52">
        <v>1973</v>
      </c>
      <c r="H31" s="53">
        <v>15.656011590618757</v>
      </c>
      <c r="I31" s="55">
        <v>0.23456790123456828</v>
      </c>
      <c r="J31" s="56">
        <v>0.78280057953093785</v>
      </c>
      <c r="K31" s="18"/>
      <c r="L31" s="18"/>
      <c r="M31" s="18"/>
    </row>
    <row r="32" spans="1:13" ht="12.75" customHeight="1" x14ac:dyDescent="0.2">
      <c r="A32" s="52">
        <v>1942</v>
      </c>
      <c r="B32" s="53">
        <v>13.919821164675218</v>
      </c>
      <c r="C32" s="53">
        <v>0</v>
      </c>
      <c r="D32" s="53">
        <v>13.919821164675218</v>
      </c>
      <c r="E32" s="54">
        <v>0.69599105823376095</v>
      </c>
      <c r="F32" s="13"/>
      <c r="G32" s="52">
        <v>1986</v>
      </c>
      <c r="H32" s="53">
        <v>15.655592192510388</v>
      </c>
      <c r="I32" s="55">
        <v>0.24691358024691398</v>
      </c>
      <c r="J32" s="56">
        <v>0.7827796096255194</v>
      </c>
      <c r="K32" s="18"/>
      <c r="L32" s="18"/>
      <c r="M32" s="18"/>
    </row>
    <row r="33" spans="1:13" ht="12.75" customHeight="1" x14ac:dyDescent="0.2">
      <c r="A33" s="52">
        <v>1943</v>
      </c>
      <c r="B33" s="53">
        <v>15.665405646078952</v>
      </c>
      <c r="C33" s="53">
        <v>0</v>
      </c>
      <c r="D33" s="53">
        <v>15.665405646078952</v>
      </c>
      <c r="E33" s="54">
        <v>0.78327028230394757</v>
      </c>
      <c r="F33" s="13"/>
      <c r="G33" s="52">
        <v>1928</v>
      </c>
      <c r="H33" s="53">
        <v>15.41942977054989</v>
      </c>
      <c r="I33" s="55">
        <v>0.25925925925925969</v>
      </c>
      <c r="J33" s="56">
        <v>0.77097148852749453</v>
      </c>
      <c r="K33" s="18"/>
      <c r="L33" s="18"/>
      <c r="M33" s="18"/>
    </row>
    <row r="34" spans="1:13" ht="12.75" customHeight="1" x14ac:dyDescent="0.2">
      <c r="A34" s="52">
        <v>1944</v>
      </c>
      <c r="B34" s="53">
        <v>8.4352754467605013</v>
      </c>
      <c r="C34" s="53">
        <v>0</v>
      </c>
      <c r="D34" s="53">
        <v>8.4352754467605013</v>
      </c>
      <c r="E34" s="54">
        <v>0.42176377233802509</v>
      </c>
      <c r="F34" s="13"/>
      <c r="G34" s="52">
        <v>1996</v>
      </c>
      <c r="H34" s="53">
        <v>15.39658993573256</v>
      </c>
      <c r="I34" s="55">
        <v>0.27160493827160537</v>
      </c>
      <c r="J34" s="56">
        <v>0.76982949678662804</v>
      </c>
      <c r="K34" s="18"/>
      <c r="L34" s="18"/>
      <c r="M34" s="18"/>
    </row>
    <row r="35" spans="1:13" ht="12.75" customHeight="1" x14ac:dyDescent="0.2">
      <c r="A35" s="52">
        <v>1945</v>
      </c>
      <c r="B35" s="53">
        <v>14.84001646407642</v>
      </c>
      <c r="C35" s="53">
        <v>0</v>
      </c>
      <c r="D35" s="53">
        <v>14.84001646407642</v>
      </c>
      <c r="E35" s="54">
        <v>0.74200082320382099</v>
      </c>
      <c r="F35" s="13"/>
      <c r="G35" s="52">
        <v>1922</v>
      </c>
      <c r="H35" s="53">
        <v>15.35825043634847</v>
      </c>
      <c r="I35" s="55">
        <v>0.2839506172839511</v>
      </c>
      <c r="J35" s="56">
        <v>0.76791252181742353</v>
      </c>
      <c r="K35" s="18"/>
      <c r="L35" s="18"/>
      <c r="M35" s="18"/>
    </row>
    <row r="36" spans="1:13" ht="12.75" customHeight="1" x14ac:dyDescent="0.2">
      <c r="A36" s="52">
        <v>1946</v>
      </c>
      <c r="B36" s="53">
        <v>13.600872346251403</v>
      </c>
      <c r="C36" s="53">
        <v>0</v>
      </c>
      <c r="D36" s="53">
        <v>13.600872346251403</v>
      </c>
      <c r="E36" s="54">
        <v>0.68004361731257013</v>
      </c>
      <c r="F36" s="13"/>
      <c r="G36" s="52">
        <v>1999</v>
      </c>
      <c r="H36" s="53">
        <v>15.306017812331575</v>
      </c>
      <c r="I36" s="55">
        <v>0.29629629629629678</v>
      </c>
      <c r="J36" s="56">
        <v>0.7653008906165788</v>
      </c>
      <c r="K36" s="18"/>
      <c r="L36" s="18"/>
      <c r="M36" s="18"/>
    </row>
    <row r="37" spans="1:13" ht="12.75" customHeight="1" x14ac:dyDescent="0.2">
      <c r="A37" s="52">
        <v>1947</v>
      </c>
      <c r="B37" s="53">
        <v>10.909169549426755</v>
      </c>
      <c r="C37" s="53">
        <v>0</v>
      </c>
      <c r="D37" s="53">
        <v>10.909169549426755</v>
      </c>
      <c r="E37" s="54">
        <v>0.5454584774713378</v>
      </c>
      <c r="F37" s="13"/>
      <c r="G37" s="52">
        <v>1970</v>
      </c>
      <c r="H37" s="53">
        <v>15.157100023931763</v>
      </c>
      <c r="I37" s="55">
        <v>0.30864197530864246</v>
      </c>
      <c r="J37" s="56">
        <v>0.75785500119658811</v>
      </c>
      <c r="K37" s="18"/>
      <c r="L37" s="18"/>
      <c r="M37" s="18"/>
    </row>
    <row r="38" spans="1:13" ht="12.75" customHeight="1" x14ac:dyDescent="0.2">
      <c r="A38" s="52">
        <v>1948</v>
      </c>
      <c r="B38" s="53">
        <v>10.341771018504399</v>
      </c>
      <c r="C38" s="53">
        <v>0</v>
      </c>
      <c r="D38" s="53">
        <v>10.341771018504399</v>
      </c>
      <c r="E38" s="54">
        <v>0.51708855092521999</v>
      </c>
      <c r="F38" s="13"/>
      <c r="G38" s="52">
        <v>1936</v>
      </c>
      <c r="H38" s="53">
        <v>15.084742029011421</v>
      </c>
      <c r="I38" s="55">
        <v>0.32098765432098819</v>
      </c>
      <c r="J38" s="56">
        <v>0.7542371014505711</v>
      </c>
      <c r="K38" s="18"/>
      <c r="L38" s="18"/>
      <c r="M38" s="18"/>
    </row>
    <row r="39" spans="1:13" ht="12.75" customHeight="1" x14ac:dyDescent="0.2">
      <c r="A39" s="52">
        <v>1949</v>
      </c>
      <c r="B39" s="53">
        <v>7.6739891267224873</v>
      </c>
      <c r="C39" s="53">
        <v>0</v>
      </c>
      <c r="D39" s="53">
        <v>7.6739891267224873</v>
      </c>
      <c r="E39" s="54">
        <v>0.38369945633612434</v>
      </c>
      <c r="F39" s="13"/>
      <c r="G39" s="52">
        <v>1985</v>
      </c>
      <c r="H39" s="53">
        <v>14.974380582887033</v>
      </c>
      <c r="I39" s="55">
        <v>0.33333333333333387</v>
      </c>
      <c r="J39" s="56">
        <v>0.74871902914435162</v>
      </c>
      <c r="K39" s="18"/>
      <c r="L39" s="18"/>
      <c r="M39" s="18"/>
    </row>
    <row r="40" spans="1:13" ht="12.75" customHeight="1" x14ac:dyDescent="0.2">
      <c r="A40" s="52">
        <v>1950</v>
      </c>
      <c r="B40" s="53">
        <v>12.121975613035396</v>
      </c>
      <c r="C40" s="53">
        <v>0</v>
      </c>
      <c r="D40" s="53">
        <v>12.121975613035396</v>
      </c>
      <c r="E40" s="54">
        <v>0.60609878065176981</v>
      </c>
      <c r="F40" s="13"/>
      <c r="G40" s="52">
        <v>1937</v>
      </c>
      <c r="H40" s="53">
        <v>14.938246690504803</v>
      </c>
      <c r="I40" s="55">
        <v>0.34567901234567955</v>
      </c>
      <c r="J40" s="56">
        <v>0.7469123345252402</v>
      </c>
      <c r="K40" s="18"/>
      <c r="L40" s="18"/>
      <c r="M40" s="18"/>
    </row>
    <row r="41" spans="1:13" ht="12.75" customHeight="1" x14ac:dyDescent="0.2">
      <c r="A41" s="52">
        <v>1951</v>
      </c>
      <c r="B41" s="53">
        <v>15.686523738406148</v>
      </c>
      <c r="C41" s="53">
        <v>0</v>
      </c>
      <c r="D41" s="53">
        <v>15.686523738406148</v>
      </c>
      <c r="E41" s="54">
        <v>0.78432618692030742</v>
      </c>
      <c r="F41" s="13"/>
      <c r="G41" s="52">
        <v>1979</v>
      </c>
      <c r="H41" s="53">
        <v>14.840016464076427</v>
      </c>
      <c r="I41" s="55">
        <v>0.35802469135802528</v>
      </c>
      <c r="J41" s="56">
        <v>0.74200082320382132</v>
      </c>
      <c r="K41" s="18"/>
      <c r="L41" s="18"/>
      <c r="M41" s="18"/>
    </row>
    <row r="42" spans="1:13" ht="12.75" customHeight="1" x14ac:dyDescent="0.2">
      <c r="A42" s="52">
        <v>1952</v>
      </c>
      <c r="B42" s="53">
        <v>18.131662882129628</v>
      </c>
      <c r="C42" s="53">
        <v>0</v>
      </c>
      <c r="D42" s="53">
        <v>18.131662882129628</v>
      </c>
      <c r="E42" s="54">
        <v>0.90658314410648144</v>
      </c>
      <c r="F42" s="13"/>
      <c r="G42" s="52">
        <v>1945</v>
      </c>
      <c r="H42" s="53">
        <v>14.84001646407642</v>
      </c>
      <c r="I42" s="55">
        <v>0.37037037037037096</v>
      </c>
      <c r="J42" s="56">
        <v>0.74200082320382099</v>
      </c>
      <c r="K42" s="18"/>
      <c r="L42" s="18"/>
      <c r="M42" s="18"/>
    </row>
    <row r="43" spans="1:13" ht="12.75" customHeight="1" x14ac:dyDescent="0.2">
      <c r="A43" s="52">
        <v>1953</v>
      </c>
      <c r="B43" s="53">
        <v>12.690565912457306</v>
      </c>
      <c r="C43" s="53">
        <v>0</v>
      </c>
      <c r="D43" s="53">
        <v>12.690565912457306</v>
      </c>
      <c r="E43" s="54">
        <v>0.63452829562286528</v>
      </c>
      <c r="F43" s="13"/>
      <c r="G43" s="52">
        <v>2000</v>
      </c>
      <c r="H43" s="53">
        <v>14.80880330462308</v>
      </c>
      <c r="I43" s="55">
        <v>0.38271604938271669</v>
      </c>
      <c r="J43" s="56">
        <v>0.74044016523115397</v>
      </c>
      <c r="K43" s="18"/>
      <c r="L43" s="18"/>
      <c r="M43" s="18"/>
    </row>
    <row r="44" spans="1:13" ht="12.75" customHeight="1" x14ac:dyDescent="0.2">
      <c r="A44" s="52">
        <v>1954</v>
      </c>
      <c r="B44" s="53">
        <v>12.777957726313447</v>
      </c>
      <c r="C44" s="53">
        <v>0</v>
      </c>
      <c r="D44" s="53">
        <v>12.777957726313447</v>
      </c>
      <c r="E44" s="54">
        <v>0.63889788631567235</v>
      </c>
      <c r="F44" s="13"/>
      <c r="G44" s="52">
        <v>1975</v>
      </c>
      <c r="H44" s="53">
        <v>14.216384210664073</v>
      </c>
      <c r="I44" s="55">
        <v>0.39506172839506237</v>
      </c>
      <c r="J44" s="56">
        <v>0.71081921053320363</v>
      </c>
      <c r="K44" s="18"/>
      <c r="L44" s="18"/>
      <c r="M44" s="18"/>
    </row>
    <row r="45" spans="1:13" ht="12.75" customHeight="1" x14ac:dyDescent="0.2">
      <c r="A45" s="52">
        <v>1955</v>
      </c>
      <c r="B45" s="53">
        <v>8.405075064443686</v>
      </c>
      <c r="C45" s="53">
        <v>0</v>
      </c>
      <c r="D45" s="53">
        <v>8.405075064443686</v>
      </c>
      <c r="E45" s="54">
        <v>0.42025375322218428</v>
      </c>
      <c r="F45" s="13"/>
      <c r="G45" s="52">
        <v>1927</v>
      </c>
      <c r="H45" s="53">
        <v>13.934471540656464</v>
      </c>
      <c r="I45" s="55">
        <v>0.40740740740740805</v>
      </c>
      <c r="J45" s="56">
        <v>0.69672357703282317</v>
      </c>
      <c r="K45" s="18"/>
      <c r="L45" s="18"/>
      <c r="M45" s="18"/>
    </row>
    <row r="46" spans="1:13" ht="12.75" customHeight="1" x14ac:dyDescent="0.2">
      <c r="A46" s="52">
        <v>1956</v>
      </c>
      <c r="B46" s="53">
        <v>17.753082571123745</v>
      </c>
      <c r="C46" s="53">
        <v>0</v>
      </c>
      <c r="D46" s="53">
        <v>17.753082571123745</v>
      </c>
      <c r="E46" s="54">
        <v>0.88765412855618719</v>
      </c>
      <c r="F46" s="13"/>
      <c r="G46" s="52">
        <v>1942</v>
      </c>
      <c r="H46" s="53">
        <v>13.919821164675218</v>
      </c>
      <c r="I46" s="55">
        <v>0.41975308641975378</v>
      </c>
      <c r="J46" s="56">
        <v>0.69599105823376095</v>
      </c>
      <c r="K46" s="18"/>
      <c r="L46" s="18"/>
      <c r="M46" s="18"/>
    </row>
    <row r="47" spans="1:13" ht="12.75" customHeight="1" x14ac:dyDescent="0.2">
      <c r="A47" s="52">
        <v>1957</v>
      </c>
      <c r="B47" s="53">
        <v>11.019583900747122</v>
      </c>
      <c r="C47" s="53">
        <v>0</v>
      </c>
      <c r="D47" s="53">
        <v>11.019583900747122</v>
      </c>
      <c r="E47" s="54">
        <v>0.55097919503735615</v>
      </c>
      <c r="F47" s="13"/>
      <c r="G47" s="52">
        <v>1971</v>
      </c>
      <c r="H47" s="53">
        <v>13.690154827510614</v>
      </c>
      <c r="I47" s="55">
        <v>0.43209876543209946</v>
      </c>
      <c r="J47" s="56">
        <v>0.68450774137553072</v>
      </c>
      <c r="K47" s="18"/>
      <c r="L47" s="18"/>
      <c r="M47" s="18"/>
    </row>
    <row r="48" spans="1:13" ht="12.75" customHeight="1" x14ac:dyDescent="0.2">
      <c r="A48" s="52">
        <v>1958</v>
      </c>
      <c r="B48" s="53">
        <v>17.615797756605076</v>
      </c>
      <c r="C48" s="53">
        <v>0</v>
      </c>
      <c r="D48" s="53">
        <v>17.615797756605076</v>
      </c>
      <c r="E48" s="54">
        <v>0.8807898878302538</v>
      </c>
      <c r="F48" s="13"/>
      <c r="G48" s="52">
        <v>1946</v>
      </c>
      <c r="H48" s="53">
        <v>13.600872346251403</v>
      </c>
      <c r="I48" s="55">
        <v>0.4444444444444452</v>
      </c>
      <c r="J48" s="56">
        <v>0.68004361731257013</v>
      </c>
      <c r="K48" s="18"/>
      <c r="L48" s="18"/>
      <c r="M48" s="18"/>
    </row>
    <row r="49" spans="1:13" ht="12.75" customHeight="1" x14ac:dyDescent="0.2">
      <c r="A49" s="52">
        <v>1959</v>
      </c>
      <c r="B49" s="53">
        <v>10.996498194527014</v>
      </c>
      <c r="C49" s="53">
        <v>0</v>
      </c>
      <c r="D49" s="53">
        <v>10.996498194527014</v>
      </c>
      <c r="E49" s="54">
        <v>0.54982490972635067</v>
      </c>
      <c r="F49" s="13"/>
      <c r="G49" s="52">
        <v>1935</v>
      </c>
      <c r="H49" s="53">
        <v>13.444691208165944</v>
      </c>
      <c r="I49" s="55">
        <v>0.45679012345679088</v>
      </c>
      <c r="J49" s="56">
        <v>0.67223456040829721</v>
      </c>
      <c r="K49" s="18"/>
      <c r="L49" s="18"/>
      <c r="M49" s="18"/>
    </row>
    <row r="50" spans="1:13" ht="12.75" customHeight="1" x14ac:dyDescent="0.2">
      <c r="A50" s="52">
        <v>1960</v>
      </c>
      <c r="B50" s="53">
        <v>9.69641093356657</v>
      </c>
      <c r="C50" s="53">
        <v>0</v>
      </c>
      <c r="D50" s="53">
        <v>9.69641093356657</v>
      </c>
      <c r="E50" s="54">
        <v>0.48482054667832852</v>
      </c>
      <c r="F50" s="13"/>
      <c r="G50" s="52">
        <v>1965</v>
      </c>
      <c r="H50" s="53">
        <v>13.287210429457613</v>
      </c>
      <c r="I50" s="55">
        <v>0.46913580246913655</v>
      </c>
      <c r="J50" s="56">
        <v>0.66436052147288061</v>
      </c>
      <c r="K50" s="18"/>
      <c r="L50" s="18"/>
      <c r="M50" s="18"/>
    </row>
    <row r="51" spans="1:13" ht="12.75" customHeight="1" x14ac:dyDescent="0.2">
      <c r="A51" s="52">
        <v>1961</v>
      </c>
      <c r="B51" s="53">
        <v>8.3338990844068057</v>
      </c>
      <c r="C51" s="53">
        <v>0</v>
      </c>
      <c r="D51" s="53">
        <v>8.3338990844068057</v>
      </c>
      <c r="E51" s="54">
        <v>0.41669495422034031</v>
      </c>
      <c r="F51" s="13"/>
      <c r="G51" s="52">
        <v>1963</v>
      </c>
      <c r="H51" s="53">
        <v>13.201328790532134</v>
      </c>
      <c r="I51" s="55">
        <v>0.48148148148148229</v>
      </c>
      <c r="J51" s="56">
        <v>0.66006643952660671</v>
      </c>
      <c r="K51" s="18"/>
      <c r="L51" s="18"/>
      <c r="M51" s="18"/>
    </row>
    <row r="52" spans="1:13" ht="12.75" customHeight="1" x14ac:dyDescent="0.2">
      <c r="A52" s="52">
        <v>1962</v>
      </c>
      <c r="B52" s="53">
        <v>11.202787738283369</v>
      </c>
      <c r="C52" s="53">
        <v>0</v>
      </c>
      <c r="D52" s="53">
        <v>11.202787738283369</v>
      </c>
      <c r="E52" s="54">
        <v>0.56013938691416842</v>
      </c>
      <c r="F52" s="13"/>
      <c r="G52" s="52">
        <v>1993</v>
      </c>
      <c r="H52" s="53">
        <v>13.158380650188191</v>
      </c>
      <c r="I52" s="55">
        <v>0.49382716049382797</v>
      </c>
      <c r="J52" s="56">
        <v>0.65791903250940953</v>
      </c>
      <c r="K52" s="18"/>
      <c r="L52" s="18"/>
      <c r="M52" s="18"/>
    </row>
    <row r="53" spans="1:13" ht="12.75" customHeight="1" x14ac:dyDescent="0.2">
      <c r="A53" s="52">
        <v>1963</v>
      </c>
      <c r="B53" s="53">
        <v>13.201328790532134</v>
      </c>
      <c r="C53" s="53">
        <v>0</v>
      </c>
      <c r="D53" s="53">
        <v>13.201328790532134</v>
      </c>
      <c r="E53" s="54">
        <v>0.66006643952660671</v>
      </c>
      <c r="F53" s="13"/>
      <c r="G53" s="52">
        <v>1940</v>
      </c>
      <c r="H53" s="53">
        <v>12.951520068276563</v>
      </c>
      <c r="I53" s="55">
        <v>0.50617283950617364</v>
      </c>
      <c r="J53" s="56">
        <v>0.64757600341382815</v>
      </c>
      <c r="K53" s="18"/>
      <c r="L53" s="18"/>
      <c r="M53" s="18"/>
    </row>
    <row r="54" spans="1:13" ht="12.75" customHeight="1" x14ac:dyDescent="0.2">
      <c r="A54" s="52">
        <v>1964</v>
      </c>
      <c r="B54" s="53">
        <v>12.782154358844046</v>
      </c>
      <c r="C54" s="53">
        <v>0</v>
      </c>
      <c r="D54" s="53">
        <v>12.782154358844046</v>
      </c>
      <c r="E54" s="54">
        <v>0.63910771794220234</v>
      </c>
      <c r="F54" s="13"/>
      <c r="G54" s="52">
        <v>2002</v>
      </c>
      <c r="H54" s="53">
        <v>12.811820343529719</v>
      </c>
      <c r="I54" s="55">
        <v>0.51851851851851938</v>
      </c>
      <c r="J54" s="56">
        <v>0.64059101717648592</v>
      </c>
      <c r="K54" s="18"/>
      <c r="L54" s="18"/>
      <c r="M54" s="18"/>
    </row>
    <row r="55" spans="1:13" ht="12" customHeight="1" x14ac:dyDescent="0.2">
      <c r="A55" s="47">
        <v>1965</v>
      </c>
      <c r="B55" s="48">
        <v>13.287210429457613</v>
      </c>
      <c r="C55" s="48">
        <v>0</v>
      </c>
      <c r="D55" s="48">
        <v>13.287210429457613</v>
      </c>
      <c r="E55" s="49">
        <v>0.66436052147288061</v>
      </c>
      <c r="F55" s="13"/>
      <c r="G55" s="47">
        <v>1964</v>
      </c>
      <c r="H55" s="48">
        <v>12.782154358844046</v>
      </c>
      <c r="I55" s="50">
        <v>0.53086419753086511</v>
      </c>
      <c r="J55" s="51">
        <v>0.63910771794220234</v>
      </c>
      <c r="K55" s="18"/>
      <c r="L55" s="18"/>
      <c r="M55" s="18"/>
    </row>
    <row r="56" spans="1:13" ht="12" customHeight="1" x14ac:dyDescent="0.2">
      <c r="A56" s="52">
        <v>1966</v>
      </c>
      <c r="B56" s="53">
        <v>12.658503196731786</v>
      </c>
      <c r="C56" s="53">
        <v>0</v>
      </c>
      <c r="D56" s="53">
        <v>12.658503196731786</v>
      </c>
      <c r="E56" s="54">
        <v>0.63292515983658926</v>
      </c>
      <c r="F56" s="13"/>
      <c r="G56" s="52">
        <v>1954</v>
      </c>
      <c r="H56" s="53">
        <v>12.777957726313447</v>
      </c>
      <c r="I56" s="55">
        <v>0.54320987654321073</v>
      </c>
      <c r="J56" s="56">
        <v>0.63889788631567235</v>
      </c>
      <c r="K56" s="18"/>
      <c r="L56" s="18"/>
      <c r="M56" s="18"/>
    </row>
    <row r="57" spans="1:13" ht="12" customHeight="1" x14ac:dyDescent="0.2">
      <c r="A57" s="52">
        <v>1967</v>
      </c>
      <c r="B57" s="53">
        <v>19.249412093846491</v>
      </c>
      <c r="C57" s="53">
        <v>0</v>
      </c>
      <c r="D57" s="53">
        <v>19.249412093846491</v>
      </c>
      <c r="E57" s="54">
        <v>0.96247060469232459</v>
      </c>
      <c r="F57" s="13"/>
      <c r="G57" s="52">
        <v>1989</v>
      </c>
      <c r="H57" s="53">
        <v>12.701833111985524</v>
      </c>
      <c r="I57" s="55">
        <v>0.55555555555555647</v>
      </c>
      <c r="J57" s="56">
        <v>0.63509165559927616</v>
      </c>
      <c r="K57" s="18"/>
      <c r="L57" s="18"/>
      <c r="M57" s="18"/>
    </row>
    <row r="58" spans="1:13" ht="12" customHeight="1" x14ac:dyDescent="0.2">
      <c r="A58" s="52">
        <v>1968</v>
      </c>
      <c r="B58" s="53">
        <v>10.71260039498914</v>
      </c>
      <c r="C58" s="53">
        <v>0</v>
      </c>
      <c r="D58" s="53">
        <v>10.71260039498914</v>
      </c>
      <c r="E58" s="54">
        <v>0.53563001974945701</v>
      </c>
      <c r="F58" s="13"/>
      <c r="G58" s="52">
        <v>1953</v>
      </c>
      <c r="H58" s="53">
        <v>12.690565912457306</v>
      </c>
      <c r="I58" s="55">
        <v>0.5679012345679022</v>
      </c>
      <c r="J58" s="56">
        <v>0.63452829562286528</v>
      </c>
      <c r="K58" s="18"/>
      <c r="L58" s="18"/>
      <c r="M58" s="18"/>
    </row>
    <row r="59" spans="1:13" ht="12" customHeight="1" x14ac:dyDescent="0.2">
      <c r="A59" s="52">
        <v>1969</v>
      </c>
      <c r="B59" s="53">
        <v>20.000000001322316</v>
      </c>
      <c r="C59" s="53">
        <v>0</v>
      </c>
      <c r="D59" s="53">
        <v>20.000000001322316</v>
      </c>
      <c r="E59" s="54">
        <v>1.0000000000661158</v>
      </c>
      <c r="F59" s="13"/>
      <c r="G59" s="52">
        <v>1923</v>
      </c>
      <c r="H59" s="53">
        <v>12.68283999115561</v>
      </c>
      <c r="I59" s="55">
        <v>0.58024691358024783</v>
      </c>
      <c r="J59" s="56">
        <v>0.6341419995577805</v>
      </c>
      <c r="K59" s="18"/>
      <c r="L59" s="18"/>
      <c r="M59" s="18"/>
    </row>
    <row r="60" spans="1:13" ht="12" customHeight="1" x14ac:dyDescent="0.2">
      <c r="A60" s="52">
        <v>1970</v>
      </c>
      <c r="B60" s="53">
        <v>15.157100023931763</v>
      </c>
      <c r="C60" s="53">
        <v>0</v>
      </c>
      <c r="D60" s="53">
        <v>15.157100023931763</v>
      </c>
      <c r="E60" s="54">
        <v>0.75785500119658811</v>
      </c>
      <c r="F60" s="13"/>
      <c r="G60" s="52">
        <v>1966</v>
      </c>
      <c r="H60" s="53">
        <v>12.658503196731786</v>
      </c>
      <c r="I60" s="55">
        <v>0.59259259259259356</v>
      </c>
      <c r="J60" s="56">
        <v>0.63292515983658926</v>
      </c>
      <c r="K60" s="18"/>
      <c r="L60" s="18"/>
      <c r="M60" s="18"/>
    </row>
    <row r="61" spans="1:13" ht="12" customHeight="1" x14ac:dyDescent="0.2">
      <c r="A61" s="52">
        <v>1971</v>
      </c>
      <c r="B61" s="53">
        <v>13.690154827510614</v>
      </c>
      <c r="C61" s="53">
        <v>0</v>
      </c>
      <c r="D61" s="53">
        <v>13.690154827510614</v>
      </c>
      <c r="E61" s="54">
        <v>0.68450774137553072</v>
      </c>
      <c r="F61" s="13"/>
      <c r="G61" s="52">
        <v>1950</v>
      </c>
      <c r="H61" s="53">
        <v>12.121975613035396</v>
      </c>
      <c r="I61" s="55">
        <v>0.60493827160493929</v>
      </c>
      <c r="J61" s="56">
        <v>0.60609878065176981</v>
      </c>
      <c r="K61" s="18"/>
      <c r="L61" s="18"/>
      <c r="M61" s="18"/>
    </row>
    <row r="62" spans="1:13" ht="12" customHeight="1" x14ac:dyDescent="0.2">
      <c r="A62" s="52">
        <v>1972</v>
      </c>
      <c r="B62" s="53">
        <v>10.314304586680896</v>
      </c>
      <c r="C62" s="53">
        <v>0</v>
      </c>
      <c r="D62" s="53">
        <v>10.314304586680896</v>
      </c>
      <c r="E62" s="54">
        <v>0.51571522933404479</v>
      </c>
      <c r="F62" s="13"/>
      <c r="G62" s="52">
        <v>1962</v>
      </c>
      <c r="H62" s="53">
        <v>11.202787738283369</v>
      </c>
      <c r="I62" s="55">
        <v>0.61728395061728492</v>
      </c>
      <c r="J62" s="56">
        <v>0.56013938691416842</v>
      </c>
      <c r="K62" s="18"/>
      <c r="L62" s="18"/>
      <c r="M62" s="18"/>
    </row>
    <row r="63" spans="1:13" ht="12" customHeight="1" x14ac:dyDescent="0.2">
      <c r="A63" s="52">
        <v>1973</v>
      </c>
      <c r="B63" s="53">
        <v>15.656011590618757</v>
      </c>
      <c r="C63" s="53">
        <v>0</v>
      </c>
      <c r="D63" s="53">
        <v>15.656011590618757</v>
      </c>
      <c r="E63" s="54">
        <v>0.78280057953093785</v>
      </c>
      <c r="F63" s="13"/>
      <c r="G63" s="52">
        <v>1981</v>
      </c>
      <c r="H63" s="53">
        <v>11.15196749033441</v>
      </c>
      <c r="I63" s="55">
        <v>0.62962962962963065</v>
      </c>
      <c r="J63" s="56">
        <v>0.55759837451672056</v>
      </c>
      <c r="K63" s="18"/>
      <c r="L63" s="18"/>
      <c r="M63" s="18"/>
    </row>
    <row r="64" spans="1:13" ht="12" customHeight="1" x14ac:dyDescent="0.2">
      <c r="A64" s="52">
        <v>1974</v>
      </c>
      <c r="B64" s="53">
        <v>17.015982778182952</v>
      </c>
      <c r="C64" s="53">
        <v>0</v>
      </c>
      <c r="D64" s="53">
        <v>17.015982778182952</v>
      </c>
      <c r="E64" s="54">
        <v>0.8507991389091476</v>
      </c>
      <c r="F64" s="13"/>
      <c r="G64" s="52">
        <v>1957</v>
      </c>
      <c r="H64" s="53">
        <v>11.019583900747122</v>
      </c>
      <c r="I64" s="55">
        <v>0.64197530864197638</v>
      </c>
      <c r="J64" s="56">
        <v>0.55097919503735615</v>
      </c>
      <c r="K64" s="18"/>
      <c r="L64" s="18"/>
      <c r="M64" s="18"/>
    </row>
    <row r="65" spans="1:13" ht="12" customHeight="1" x14ac:dyDescent="0.2">
      <c r="A65" s="52">
        <v>1975</v>
      </c>
      <c r="B65" s="53">
        <v>14.216384210664073</v>
      </c>
      <c r="C65" s="53">
        <v>0</v>
      </c>
      <c r="D65" s="53">
        <v>14.216384210664073</v>
      </c>
      <c r="E65" s="54">
        <v>0.71081921053320363</v>
      </c>
      <c r="F65" s="13"/>
      <c r="G65" s="52">
        <v>1959</v>
      </c>
      <c r="H65" s="53">
        <v>10.996498194527014</v>
      </c>
      <c r="I65" s="55">
        <v>0.65432098765432201</v>
      </c>
      <c r="J65" s="56">
        <v>0.54982490972635067</v>
      </c>
      <c r="K65" s="18"/>
      <c r="L65" s="18"/>
      <c r="M65" s="18"/>
    </row>
    <row r="66" spans="1:13" ht="12" customHeight="1" x14ac:dyDescent="0.2">
      <c r="A66" s="52">
        <v>1976</v>
      </c>
      <c r="B66" s="53">
        <v>8.3461358082566477</v>
      </c>
      <c r="C66" s="53">
        <v>0</v>
      </c>
      <c r="D66" s="53">
        <v>8.3461358082566477</v>
      </c>
      <c r="E66" s="54">
        <v>0.41730679041283236</v>
      </c>
      <c r="F66" s="13"/>
      <c r="G66" s="52">
        <v>1947</v>
      </c>
      <c r="H66" s="53">
        <v>10.909169549426755</v>
      </c>
      <c r="I66" s="55">
        <v>0.66666666666666774</v>
      </c>
      <c r="J66" s="56">
        <v>0.5454584774713378</v>
      </c>
      <c r="K66" s="18"/>
      <c r="L66" s="18"/>
      <c r="M66" s="18"/>
    </row>
    <row r="67" spans="1:13" ht="12" customHeight="1" x14ac:dyDescent="0.2">
      <c r="A67" s="52">
        <v>1977</v>
      </c>
      <c r="B67" s="53">
        <v>2.1310821969699347</v>
      </c>
      <c r="C67" s="53">
        <v>0</v>
      </c>
      <c r="D67" s="53">
        <v>2.1310821969699347</v>
      </c>
      <c r="E67" s="54">
        <v>0.10655410984849674</v>
      </c>
      <c r="F67" s="13"/>
      <c r="G67" s="52">
        <v>1939</v>
      </c>
      <c r="H67" s="53">
        <v>10.818929742101059</v>
      </c>
      <c r="I67" s="55">
        <v>0.67901234567901347</v>
      </c>
      <c r="J67" s="56">
        <v>0.54094648710505289</v>
      </c>
      <c r="K67" s="18"/>
      <c r="L67" s="18"/>
      <c r="M67" s="18"/>
    </row>
    <row r="68" spans="1:13" ht="12" customHeight="1" x14ac:dyDescent="0.2">
      <c r="A68" s="52">
        <v>1978</v>
      </c>
      <c r="B68" s="53">
        <v>16.175314847472379</v>
      </c>
      <c r="C68" s="53">
        <v>0</v>
      </c>
      <c r="D68" s="53">
        <v>16.175314847472379</v>
      </c>
      <c r="E68" s="54">
        <v>0.80876574237361898</v>
      </c>
      <c r="F68" s="13"/>
      <c r="G68" s="52">
        <v>1968</v>
      </c>
      <c r="H68" s="53">
        <v>10.71260039498914</v>
      </c>
      <c r="I68" s="55">
        <v>0.6913580246913591</v>
      </c>
      <c r="J68" s="56">
        <v>0.53563001974945701</v>
      </c>
      <c r="K68" s="18"/>
      <c r="L68" s="18"/>
      <c r="M68" s="18"/>
    </row>
    <row r="69" spans="1:13" ht="12" customHeight="1" x14ac:dyDescent="0.2">
      <c r="A69" s="52">
        <v>1979</v>
      </c>
      <c r="B69" s="53">
        <v>14.840016464076427</v>
      </c>
      <c r="C69" s="53">
        <v>0</v>
      </c>
      <c r="D69" s="53">
        <v>14.840016464076427</v>
      </c>
      <c r="E69" s="54">
        <v>0.74200082320382132</v>
      </c>
      <c r="F69" s="13"/>
      <c r="G69" s="52">
        <v>1948</v>
      </c>
      <c r="H69" s="53">
        <v>10.341771018504399</v>
      </c>
      <c r="I69" s="55">
        <v>0.70370370370370483</v>
      </c>
      <c r="J69" s="56">
        <v>0.51708855092521999</v>
      </c>
      <c r="K69" s="18"/>
      <c r="L69" s="18"/>
      <c r="M69" s="18"/>
    </row>
    <row r="70" spans="1:13" ht="12" customHeight="1" x14ac:dyDescent="0.2">
      <c r="A70" s="52">
        <v>1980</v>
      </c>
      <c r="B70" s="53">
        <v>17.689088239011067</v>
      </c>
      <c r="C70" s="53">
        <v>0</v>
      </c>
      <c r="D70" s="53">
        <v>17.689088239011067</v>
      </c>
      <c r="E70" s="54">
        <v>0.8844544119505533</v>
      </c>
      <c r="F70" s="13"/>
      <c r="G70" s="52">
        <v>1926</v>
      </c>
      <c r="H70" s="53">
        <v>10.31620624589566</v>
      </c>
      <c r="I70" s="55">
        <v>0.71604938271605056</v>
      </c>
      <c r="J70" s="56">
        <v>0.51581031229478302</v>
      </c>
      <c r="K70" s="18"/>
      <c r="L70" s="18"/>
      <c r="M70" s="18"/>
    </row>
    <row r="71" spans="1:13" ht="12" customHeight="1" x14ac:dyDescent="0.2">
      <c r="A71" s="52">
        <v>1981</v>
      </c>
      <c r="B71" s="53">
        <v>11.15196749033441</v>
      </c>
      <c r="C71" s="53">
        <v>0</v>
      </c>
      <c r="D71" s="53">
        <v>11.15196749033441</v>
      </c>
      <c r="E71" s="54">
        <v>0.55759837451672056</v>
      </c>
      <c r="F71" s="13"/>
      <c r="G71" s="52">
        <v>1972</v>
      </c>
      <c r="H71" s="53">
        <v>10.314304586680896</v>
      </c>
      <c r="I71" s="55">
        <v>0.7283950617283963</v>
      </c>
      <c r="J71" s="56">
        <v>0.51571522933404479</v>
      </c>
      <c r="K71" s="18"/>
      <c r="L71" s="18"/>
      <c r="M71" s="18"/>
    </row>
    <row r="72" spans="1:13" ht="12" customHeight="1" x14ac:dyDescent="0.2">
      <c r="A72" s="52">
        <v>1982</v>
      </c>
      <c r="B72" s="53">
        <v>20.000000001322316</v>
      </c>
      <c r="C72" s="53">
        <v>0</v>
      </c>
      <c r="D72" s="53">
        <v>20.000000001322316</v>
      </c>
      <c r="E72" s="54">
        <v>1.0000000000661158</v>
      </c>
      <c r="F72" s="13"/>
      <c r="G72" s="52">
        <v>1960</v>
      </c>
      <c r="H72" s="53">
        <v>9.69641093356657</v>
      </c>
      <c r="I72" s="55">
        <v>0.74074074074074192</v>
      </c>
      <c r="J72" s="56">
        <v>0.48482054667832852</v>
      </c>
      <c r="K72" s="18"/>
      <c r="L72" s="18"/>
      <c r="M72" s="18"/>
    </row>
    <row r="73" spans="1:13" ht="12" customHeight="1" x14ac:dyDescent="0.2">
      <c r="A73" s="52">
        <v>1983</v>
      </c>
      <c r="B73" s="53">
        <v>20.000000001322316</v>
      </c>
      <c r="C73" s="53">
        <v>0</v>
      </c>
      <c r="D73" s="53">
        <v>20.000000001322316</v>
      </c>
      <c r="E73" s="54">
        <v>1.0000000000661158</v>
      </c>
      <c r="F73" s="13"/>
      <c r="G73" s="52">
        <v>1994</v>
      </c>
      <c r="H73" s="53">
        <v>9.157707738003328</v>
      </c>
      <c r="I73" s="55">
        <v>0.75308641975308765</v>
      </c>
      <c r="J73" s="56">
        <v>0.45788538690016639</v>
      </c>
      <c r="K73" s="18"/>
      <c r="L73" s="18"/>
      <c r="M73" s="18"/>
    </row>
    <row r="74" spans="1:13" ht="12" customHeight="1" x14ac:dyDescent="0.2">
      <c r="A74" s="52">
        <v>1984</v>
      </c>
      <c r="B74" s="53">
        <v>15.725920498028037</v>
      </c>
      <c r="C74" s="53">
        <v>0</v>
      </c>
      <c r="D74" s="53">
        <v>15.725920498028037</v>
      </c>
      <c r="E74" s="54">
        <v>0.78629602490140182</v>
      </c>
      <c r="F74" s="13"/>
      <c r="G74" s="52">
        <v>1933</v>
      </c>
      <c r="H74" s="53">
        <v>8.4872025996811651</v>
      </c>
      <c r="I74" s="55">
        <v>0.76543209876543339</v>
      </c>
      <c r="J74" s="56">
        <v>0.42436012998405825</v>
      </c>
      <c r="K74" s="18"/>
      <c r="L74" s="18"/>
      <c r="M74" s="18"/>
    </row>
    <row r="75" spans="1:13" ht="12" customHeight="1" x14ac:dyDescent="0.2">
      <c r="A75" s="52">
        <v>1985</v>
      </c>
      <c r="B75" s="53">
        <v>14.974380582887033</v>
      </c>
      <c r="C75" s="53">
        <v>0</v>
      </c>
      <c r="D75" s="53">
        <v>14.974380582887033</v>
      </c>
      <c r="E75" s="54">
        <v>0.74871902914435162</v>
      </c>
      <c r="F75" s="13"/>
      <c r="G75" s="52">
        <v>1944</v>
      </c>
      <c r="H75" s="53">
        <v>8.4352754467605013</v>
      </c>
      <c r="I75" s="55">
        <v>0.77777777777777901</v>
      </c>
      <c r="J75" s="56">
        <v>0.42176377233802509</v>
      </c>
      <c r="K75" s="18"/>
      <c r="L75" s="18"/>
      <c r="M75" s="18"/>
    </row>
    <row r="76" spans="1:13" ht="12" customHeight="1" x14ac:dyDescent="0.2">
      <c r="A76" s="52">
        <v>1986</v>
      </c>
      <c r="B76" s="53">
        <v>15.655592192510388</v>
      </c>
      <c r="C76" s="53">
        <v>0</v>
      </c>
      <c r="D76" s="53">
        <v>15.655592192510388</v>
      </c>
      <c r="E76" s="54">
        <v>0.7827796096255194</v>
      </c>
      <c r="F76" s="13"/>
      <c r="G76" s="52">
        <v>1955</v>
      </c>
      <c r="H76" s="53">
        <v>8.405075064443686</v>
      </c>
      <c r="I76" s="55">
        <v>0.79012345679012475</v>
      </c>
      <c r="J76" s="56">
        <v>0.42025375322218428</v>
      </c>
      <c r="K76" s="18"/>
      <c r="L76" s="18"/>
      <c r="M76" s="18"/>
    </row>
    <row r="77" spans="1:13" ht="12" customHeight="1" x14ac:dyDescent="0.2">
      <c r="A77" s="52">
        <v>1987</v>
      </c>
      <c r="B77" s="53">
        <v>4.2882195148489561</v>
      </c>
      <c r="C77" s="53">
        <v>0</v>
      </c>
      <c r="D77" s="53">
        <v>4.2882195148489561</v>
      </c>
      <c r="E77" s="54">
        <v>0.2144109757424478</v>
      </c>
      <c r="F77" s="13"/>
      <c r="G77" s="52">
        <v>1976</v>
      </c>
      <c r="H77" s="53">
        <v>8.3461358082566477</v>
      </c>
      <c r="I77" s="55">
        <v>0.80246913580247048</v>
      </c>
      <c r="J77" s="56">
        <v>0.41730679041283236</v>
      </c>
      <c r="K77" s="18"/>
      <c r="L77" s="18"/>
      <c r="M77" s="18"/>
    </row>
    <row r="78" spans="1:13" ht="12" customHeight="1" x14ac:dyDescent="0.2">
      <c r="A78" s="52">
        <v>1988</v>
      </c>
      <c r="B78" s="53">
        <v>4.2893931550991695</v>
      </c>
      <c r="C78" s="53">
        <v>0</v>
      </c>
      <c r="D78" s="53">
        <v>4.2893931550991695</v>
      </c>
      <c r="E78" s="54">
        <v>0.21446965775495846</v>
      </c>
      <c r="F78" s="13"/>
      <c r="G78" s="52">
        <v>1961</v>
      </c>
      <c r="H78" s="53">
        <v>8.3338990844068057</v>
      </c>
      <c r="I78" s="55">
        <v>0.8148148148148161</v>
      </c>
      <c r="J78" s="56">
        <v>0.41669495422034031</v>
      </c>
      <c r="K78" s="18"/>
      <c r="L78" s="18"/>
      <c r="M78" s="18"/>
    </row>
    <row r="79" spans="1:13" ht="12" customHeight="1" x14ac:dyDescent="0.2">
      <c r="A79" s="52">
        <v>1989</v>
      </c>
      <c r="B79" s="53">
        <v>12.701833111985524</v>
      </c>
      <c r="C79" s="53">
        <v>0</v>
      </c>
      <c r="D79" s="53">
        <v>12.701833111985524</v>
      </c>
      <c r="E79" s="54">
        <v>0.63509165559927616</v>
      </c>
      <c r="F79" s="13"/>
      <c r="G79" s="52">
        <v>1925</v>
      </c>
      <c r="H79" s="53">
        <v>8.2274174850090134</v>
      </c>
      <c r="I79" s="55">
        <v>0.82716049382716184</v>
      </c>
      <c r="J79" s="56">
        <v>0.41137087425045066</v>
      </c>
      <c r="K79" s="18"/>
      <c r="L79" s="18"/>
      <c r="M79" s="18"/>
    </row>
    <row r="80" spans="1:13" ht="12" customHeight="1" x14ac:dyDescent="0.2">
      <c r="A80" s="52">
        <v>1990</v>
      </c>
      <c r="B80" s="53">
        <v>4.8060941826648662</v>
      </c>
      <c r="C80" s="53">
        <v>0</v>
      </c>
      <c r="D80" s="53">
        <v>4.8060941826648662</v>
      </c>
      <c r="E80" s="54">
        <v>0.24030470913324331</v>
      </c>
      <c r="F80" s="13"/>
      <c r="G80" s="52">
        <v>1949</v>
      </c>
      <c r="H80" s="53">
        <v>7.6739891267224873</v>
      </c>
      <c r="I80" s="55">
        <v>0.83950617283950757</v>
      </c>
      <c r="J80" s="56">
        <v>0.38369945633612434</v>
      </c>
      <c r="K80" s="18"/>
      <c r="L80" s="18"/>
      <c r="M80" s="18"/>
    </row>
    <row r="81" spans="1:13" ht="12" customHeight="1" x14ac:dyDescent="0.2">
      <c r="A81" s="52">
        <v>1991</v>
      </c>
      <c r="B81" s="53">
        <v>3.0052914687457917</v>
      </c>
      <c r="C81" s="53">
        <v>0</v>
      </c>
      <c r="D81" s="53">
        <v>3.0052914687457917</v>
      </c>
      <c r="E81" s="54">
        <v>0.15026457343728958</v>
      </c>
      <c r="F81" s="13"/>
      <c r="G81" s="52">
        <v>1930</v>
      </c>
      <c r="H81" s="53">
        <v>7.3747426435581085</v>
      </c>
      <c r="I81" s="55">
        <v>0.85185185185185319</v>
      </c>
      <c r="J81" s="56">
        <v>0.36873713217790544</v>
      </c>
      <c r="K81" s="18"/>
      <c r="L81" s="18"/>
      <c r="M81" s="18"/>
    </row>
    <row r="82" spans="1:13" ht="12" customHeight="1" x14ac:dyDescent="0.2">
      <c r="A82" s="52">
        <v>1992</v>
      </c>
      <c r="B82" s="53">
        <v>4.8024962003880312</v>
      </c>
      <c r="C82" s="53">
        <v>0</v>
      </c>
      <c r="D82" s="53">
        <v>4.8024962003880312</v>
      </c>
      <c r="E82" s="54">
        <v>0.24012481001940156</v>
      </c>
      <c r="F82" s="13"/>
      <c r="G82" s="52">
        <v>1931</v>
      </c>
      <c r="H82" s="53">
        <v>6.6225929394841447</v>
      </c>
      <c r="I82" s="55">
        <v>0.86419753086419893</v>
      </c>
      <c r="J82" s="56">
        <v>0.33112964697420721</v>
      </c>
      <c r="K82" s="18"/>
      <c r="L82" s="18"/>
      <c r="M82" s="18"/>
    </row>
    <row r="83" spans="1:13" ht="12" customHeight="1" x14ac:dyDescent="0.2">
      <c r="A83" s="52">
        <v>1993</v>
      </c>
      <c r="B83" s="53">
        <v>13.158380650188191</v>
      </c>
      <c r="C83" s="53">
        <v>0</v>
      </c>
      <c r="D83" s="53">
        <v>13.158380650188191</v>
      </c>
      <c r="E83" s="54">
        <v>0.65791903250940953</v>
      </c>
      <c r="F83" s="13"/>
      <c r="G83" s="52">
        <v>1932</v>
      </c>
      <c r="H83" s="53">
        <v>6.4452057353728414</v>
      </c>
      <c r="I83" s="55">
        <v>0.87654320987654466</v>
      </c>
      <c r="J83" s="56">
        <v>0.32226028676864205</v>
      </c>
      <c r="K83" s="18"/>
      <c r="L83" s="18"/>
      <c r="M83" s="18"/>
    </row>
    <row r="84" spans="1:13" ht="12" customHeight="1" x14ac:dyDescent="0.2">
      <c r="A84" s="52">
        <v>1994</v>
      </c>
      <c r="B84" s="53">
        <v>9.157707738003328</v>
      </c>
      <c r="C84" s="53">
        <v>0</v>
      </c>
      <c r="D84" s="53">
        <v>9.157707738003328</v>
      </c>
      <c r="E84" s="54">
        <v>0.45788538690016639</v>
      </c>
      <c r="F84" s="13"/>
      <c r="G84" s="52">
        <v>2001</v>
      </c>
      <c r="H84" s="53">
        <v>6.2642682333241684</v>
      </c>
      <c r="I84" s="55">
        <v>0.88888888888889039</v>
      </c>
      <c r="J84" s="56">
        <v>0.31321341166620842</v>
      </c>
      <c r="K84" s="18"/>
      <c r="L84" s="18"/>
      <c r="M84" s="18"/>
    </row>
    <row r="85" spans="1:13" ht="12" customHeight="1" x14ac:dyDescent="0.2">
      <c r="A85" s="52">
        <v>1995</v>
      </c>
      <c r="B85" s="53">
        <v>16.007408147798625</v>
      </c>
      <c r="C85" s="53">
        <v>0</v>
      </c>
      <c r="D85" s="53">
        <v>16.007408147798625</v>
      </c>
      <c r="E85" s="54">
        <v>0.80037040738993126</v>
      </c>
      <c r="F85" s="13"/>
      <c r="G85" s="52">
        <v>1934</v>
      </c>
      <c r="H85" s="53">
        <v>5.2536588747370461</v>
      </c>
      <c r="I85" s="55">
        <v>0.90123456790123602</v>
      </c>
      <c r="J85" s="56">
        <v>0.2626829437368523</v>
      </c>
      <c r="K85" s="18"/>
      <c r="L85" s="18"/>
      <c r="M85" s="18"/>
    </row>
    <row r="86" spans="1:13" ht="12" customHeight="1" x14ac:dyDescent="0.2">
      <c r="A86" s="52">
        <v>1996</v>
      </c>
      <c r="B86" s="53">
        <v>15.39658993573256</v>
      </c>
      <c r="C86" s="53">
        <v>0</v>
      </c>
      <c r="D86" s="53">
        <v>15.39658993573256</v>
      </c>
      <c r="E86" s="54">
        <v>0.76982949678662804</v>
      </c>
      <c r="F86" s="13"/>
      <c r="G86" s="52">
        <v>1990</v>
      </c>
      <c r="H86" s="53">
        <v>4.8060941826648662</v>
      </c>
      <c r="I86" s="55">
        <v>0.91358024691358175</v>
      </c>
      <c r="J86" s="56">
        <v>0.24030470913324331</v>
      </c>
      <c r="K86" s="18"/>
      <c r="L86" s="18"/>
      <c r="M86" s="18"/>
    </row>
    <row r="87" spans="1:13" ht="12" customHeight="1" x14ac:dyDescent="0.2">
      <c r="A87" s="52">
        <v>1997</v>
      </c>
      <c r="B87" s="53">
        <v>16.939015911639441</v>
      </c>
      <c r="C87" s="53">
        <v>0</v>
      </c>
      <c r="D87" s="53">
        <v>16.939015911639441</v>
      </c>
      <c r="E87" s="54">
        <v>0.84695079558197206</v>
      </c>
      <c r="F87" s="13"/>
      <c r="G87" s="52">
        <v>1992</v>
      </c>
      <c r="H87" s="53">
        <v>4.8024962003880312</v>
      </c>
      <c r="I87" s="55">
        <v>0.92592592592592748</v>
      </c>
      <c r="J87" s="56">
        <v>0.24012481001940156</v>
      </c>
      <c r="K87" s="18"/>
      <c r="L87" s="18"/>
      <c r="M87" s="18"/>
    </row>
    <row r="88" spans="1:13" ht="12" customHeight="1" x14ac:dyDescent="0.2">
      <c r="A88" s="52">
        <v>1998</v>
      </c>
      <c r="B88" s="53">
        <v>17.580230674460637</v>
      </c>
      <c r="C88" s="53">
        <v>0</v>
      </c>
      <c r="D88" s="53">
        <v>17.580230674460637</v>
      </c>
      <c r="E88" s="54">
        <v>0.87901153372303187</v>
      </c>
      <c r="F88" s="13"/>
      <c r="G88" s="52">
        <v>1924</v>
      </c>
      <c r="H88" s="53">
        <v>4.7476061560927896</v>
      </c>
      <c r="I88" s="55">
        <v>0.93827160493827311</v>
      </c>
      <c r="J88" s="56">
        <v>0.23738030780463948</v>
      </c>
      <c r="K88" s="18"/>
      <c r="L88" s="18"/>
      <c r="M88" s="18"/>
    </row>
    <row r="89" spans="1:13" ht="12" customHeight="1" x14ac:dyDescent="0.2">
      <c r="A89" s="52">
        <v>1999</v>
      </c>
      <c r="B89" s="53">
        <v>15.306017812331575</v>
      </c>
      <c r="C89" s="53">
        <v>0</v>
      </c>
      <c r="D89" s="53">
        <v>15.306017812331575</v>
      </c>
      <c r="E89" s="54">
        <v>0.7653008906165788</v>
      </c>
      <c r="F89" s="13"/>
      <c r="G89" s="52">
        <v>1929</v>
      </c>
      <c r="H89" s="53">
        <v>4.6361124602992998</v>
      </c>
      <c r="I89" s="55">
        <v>0.95061728395061884</v>
      </c>
      <c r="J89" s="56">
        <v>0.23180562301496499</v>
      </c>
      <c r="K89" s="18"/>
      <c r="L89" s="18"/>
      <c r="M89" s="18"/>
    </row>
    <row r="90" spans="1:13" ht="12" customHeight="1" x14ac:dyDescent="0.2">
      <c r="A90" s="52">
        <v>2000</v>
      </c>
      <c r="B90" s="53">
        <v>14.80880330462308</v>
      </c>
      <c r="C90" s="53">
        <v>0</v>
      </c>
      <c r="D90" s="53">
        <v>14.80880330462308</v>
      </c>
      <c r="E90" s="54">
        <v>0.74044016523115397</v>
      </c>
      <c r="F90" s="13"/>
      <c r="G90" s="52">
        <v>1988</v>
      </c>
      <c r="H90" s="53">
        <v>4.2893931550991695</v>
      </c>
      <c r="I90" s="55">
        <v>0.96296296296296457</v>
      </c>
      <c r="J90" s="56">
        <v>0.21446965775495846</v>
      </c>
      <c r="K90" s="18"/>
      <c r="L90" s="18"/>
      <c r="M90" s="18"/>
    </row>
    <row r="91" spans="1:13" ht="12" customHeight="1" x14ac:dyDescent="0.2">
      <c r="A91" s="52">
        <v>2001</v>
      </c>
      <c r="B91" s="53">
        <v>6.2642682333241684</v>
      </c>
      <c r="C91" s="53">
        <v>0</v>
      </c>
      <c r="D91" s="53">
        <v>6.2642682333241684</v>
      </c>
      <c r="E91" s="54">
        <v>0.31321341166620842</v>
      </c>
      <c r="F91" s="13"/>
      <c r="G91" s="52">
        <v>1987</v>
      </c>
      <c r="H91" s="53">
        <v>4.2882195148489561</v>
      </c>
      <c r="I91" s="55">
        <v>0.9753086419753102</v>
      </c>
      <c r="J91" s="56">
        <v>0.2144109757424478</v>
      </c>
      <c r="K91" s="18"/>
      <c r="L91" s="18"/>
      <c r="M91" s="18"/>
    </row>
    <row r="92" spans="1:13" ht="12" customHeight="1" x14ac:dyDescent="0.2">
      <c r="A92" s="52">
        <v>2002</v>
      </c>
      <c r="B92" s="53">
        <v>12.811820343529719</v>
      </c>
      <c r="C92" s="53">
        <v>0</v>
      </c>
      <c r="D92" s="53">
        <v>12.811820343529719</v>
      </c>
      <c r="E92" s="54">
        <v>0.64059101717648592</v>
      </c>
      <c r="F92" s="13"/>
      <c r="G92" s="52">
        <v>1991</v>
      </c>
      <c r="H92" s="53">
        <v>3.0052914687457917</v>
      </c>
      <c r="I92" s="55">
        <v>0.98765432098765593</v>
      </c>
      <c r="J92" s="56">
        <v>0.15026457343728958</v>
      </c>
      <c r="K92" s="18"/>
      <c r="L92" s="18"/>
      <c r="M92" s="18"/>
    </row>
    <row r="93" spans="1:13" ht="12" customHeight="1" thickBot="1" x14ac:dyDescent="0.25">
      <c r="A93" s="57">
        <v>2003</v>
      </c>
      <c r="B93" s="58">
        <v>15.710968831312281</v>
      </c>
      <c r="C93" s="58">
        <v>0</v>
      </c>
      <c r="D93" s="58">
        <v>15.710968831312281</v>
      </c>
      <c r="E93" s="59">
        <v>0.78554844156561399</v>
      </c>
      <c r="F93" s="29"/>
      <c r="G93" s="57">
        <v>1977</v>
      </c>
      <c r="H93" s="58">
        <v>2.1310821969699347</v>
      </c>
      <c r="I93" s="60">
        <v>1.0000000000000016</v>
      </c>
      <c r="J93" s="61">
        <v>0.10655410984849674</v>
      </c>
      <c r="K93" s="18"/>
      <c r="L93" s="18"/>
      <c r="M93" s="18"/>
    </row>
    <row r="94" spans="1:13" ht="12" customHeight="1" x14ac:dyDescent="0.2">
      <c r="A94" s="62" t="s">
        <v>11</v>
      </c>
      <c r="B94" s="63">
        <v>12.411099704446897</v>
      </c>
      <c r="C94" s="63">
        <v>0</v>
      </c>
      <c r="D94" s="63">
        <v>12.411099704446897</v>
      </c>
      <c r="E94" s="64">
        <v>0.62055498522234487</v>
      </c>
      <c r="F94" s="36"/>
      <c r="G94" s="62"/>
      <c r="H94" s="63">
        <v>12.411099704446896</v>
      </c>
      <c r="I94" s="63"/>
      <c r="J94" s="64">
        <v>0.62055498522234487</v>
      </c>
      <c r="K94" s="39"/>
      <c r="L94" s="39"/>
      <c r="M94" s="39"/>
    </row>
    <row r="95" spans="1:13" ht="12" customHeight="1" x14ac:dyDescent="0.2">
      <c r="A95" s="65" t="s">
        <v>12</v>
      </c>
      <c r="B95" s="66">
        <v>20.00000000132232</v>
      </c>
      <c r="C95" s="66">
        <v>0</v>
      </c>
      <c r="D95" s="66">
        <v>20.00000000132232</v>
      </c>
      <c r="E95" s="67">
        <v>1.000000000066116</v>
      </c>
      <c r="F95" s="36"/>
      <c r="G95" s="68"/>
      <c r="H95" s="66">
        <v>20.00000000132232</v>
      </c>
      <c r="I95" s="69"/>
      <c r="J95" s="67">
        <v>1.000000000066116</v>
      </c>
      <c r="K95" s="18"/>
      <c r="L95" s="18"/>
      <c r="M95" s="18"/>
    </row>
    <row r="96" spans="1:13" ht="12" customHeight="1" x14ac:dyDescent="0.2">
      <c r="A96" s="65" t="s">
        <v>13</v>
      </c>
      <c r="B96" s="66">
        <v>2.1310821969699347</v>
      </c>
      <c r="C96" s="66">
        <v>0</v>
      </c>
      <c r="D96" s="66">
        <v>2.1310821969699347</v>
      </c>
      <c r="E96" s="67">
        <v>0.10655410984849674</v>
      </c>
      <c r="F96" s="45"/>
      <c r="G96" s="68"/>
      <c r="H96" s="66">
        <v>2.1310821969699347</v>
      </c>
      <c r="I96" s="69"/>
      <c r="J96" s="67">
        <v>0.10655410984849674</v>
      </c>
      <c r="K96" s="18"/>
      <c r="L96" s="18"/>
      <c r="M96" s="18"/>
    </row>
    <row r="97" spans="11:13" ht="12" customHeight="1" x14ac:dyDescent="0.2">
      <c r="K97" s="18"/>
      <c r="L97" s="18"/>
      <c r="M97" s="18"/>
    </row>
    <row r="321" s="2" customFormat="1" ht="9.75" customHeight="1" x14ac:dyDescent="0.2"/>
    <row r="322" s="2" customFormat="1" ht="9.75" customHeight="1" x14ac:dyDescent="0.2"/>
    <row r="323" s="2" customFormat="1" ht="9.75" customHeight="1" x14ac:dyDescent="0.2"/>
    <row r="324" s="2" customFormat="1" ht="9.75" customHeight="1" x14ac:dyDescent="0.2"/>
    <row r="325" s="2" customFormat="1" ht="9.75" customHeight="1" x14ac:dyDescent="0.2"/>
    <row r="326" s="2" customFormat="1" ht="9.75" customHeight="1" x14ac:dyDescent="0.2"/>
    <row r="327" s="2" customFormat="1" ht="9.75" customHeight="1" x14ac:dyDescent="0.2"/>
    <row r="328" s="2" customFormat="1" ht="9.75" customHeight="1" x14ac:dyDescent="0.2"/>
    <row r="329" s="2" customFormat="1" ht="9.75" customHeight="1" x14ac:dyDescent="0.2"/>
    <row r="330" s="2" customFormat="1" ht="9.75" customHeight="1" x14ac:dyDescent="0.2"/>
    <row r="331" s="2" customFormat="1" ht="9.75" customHeight="1" x14ac:dyDescent="0.2"/>
    <row r="332" s="2" customFormat="1" ht="9.75" customHeight="1" x14ac:dyDescent="0.2"/>
    <row r="333" s="2" customFormat="1" ht="9.75" customHeight="1" x14ac:dyDescent="0.2"/>
    <row r="334" s="2" customFormat="1" ht="9.75" customHeight="1" x14ac:dyDescent="0.2"/>
    <row r="335" s="2" customFormat="1" ht="9.75" customHeight="1" x14ac:dyDescent="0.2"/>
    <row r="336" s="2" customFormat="1" ht="9.75" customHeight="1" x14ac:dyDescent="0.2"/>
    <row r="337" s="2" customFormat="1" ht="9.75" customHeight="1" x14ac:dyDescent="0.2"/>
    <row r="338" s="2" customFormat="1" ht="9.75" customHeight="1" x14ac:dyDescent="0.2"/>
    <row r="339" s="2" customFormat="1" ht="9.75" customHeight="1" x14ac:dyDescent="0.2"/>
    <row r="340" s="2" customFormat="1" ht="9.75" customHeight="1" x14ac:dyDescent="0.2"/>
    <row r="341" s="2" customFormat="1" ht="9.75" customHeight="1" x14ac:dyDescent="0.2"/>
    <row r="342" s="2" customFormat="1" ht="9.75" customHeight="1" x14ac:dyDescent="0.2"/>
    <row r="343" s="2" customFormat="1" ht="9.75" customHeight="1" x14ac:dyDescent="0.2"/>
    <row r="344" s="2" customFormat="1" ht="9.75" customHeight="1" x14ac:dyDescent="0.2"/>
    <row r="345" s="2" customFormat="1" ht="9.75" customHeight="1" x14ac:dyDescent="0.2"/>
    <row r="346" s="2" customFormat="1" ht="9.75" customHeight="1" x14ac:dyDescent="0.2"/>
    <row r="347" s="2" customFormat="1" ht="9.75" customHeight="1" x14ac:dyDescent="0.2"/>
    <row r="348" s="2" customFormat="1" ht="9.75" customHeight="1" x14ac:dyDescent="0.2"/>
    <row r="349" s="2" customFormat="1" ht="9.75" customHeight="1" x14ac:dyDescent="0.2"/>
    <row r="350" s="2" customFormat="1" ht="9.75" customHeight="1" x14ac:dyDescent="0.2"/>
    <row r="351" s="2" customFormat="1" ht="9.75" customHeight="1" x14ac:dyDescent="0.2"/>
    <row r="352" s="2" customFormat="1" ht="9.75" customHeight="1" x14ac:dyDescent="0.2"/>
    <row r="353" s="2" customFormat="1" ht="9.75" customHeight="1" x14ac:dyDescent="0.2"/>
    <row r="354" s="2" customFormat="1" ht="9.75" customHeight="1" x14ac:dyDescent="0.2"/>
    <row r="355" s="2" customFormat="1" ht="9.75" customHeight="1" x14ac:dyDescent="0.2"/>
    <row r="356" s="2" customFormat="1" ht="9.75" customHeight="1" x14ac:dyDescent="0.2"/>
    <row r="357" s="2" customFormat="1" ht="9.75" customHeight="1" x14ac:dyDescent="0.2"/>
    <row r="358" s="2" customFormat="1" ht="9.75" customHeight="1" x14ac:dyDescent="0.2"/>
    <row r="359" s="2" customFormat="1" ht="9.75" customHeight="1" x14ac:dyDescent="0.2"/>
    <row r="360" s="2" customFormat="1" ht="9.75" customHeight="1" x14ac:dyDescent="0.2"/>
    <row r="361" s="2" customFormat="1" ht="9.75" customHeight="1" x14ac:dyDescent="0.2"/>
    <row r="362" s="2" customFormat="1" ht="9.75" customHeight="1" x14ac:dyDescent="0.2"/>
    <row r="363" s="2" customFormat="1" ht="9.75" customHeight="1" x14ac:dyDescent="0.2"/>
    <row r="364" s="2" customFormat="1" ht="9.75" customHeight="1" x14ac:dyDescent="0.2"/>
    <row r="365" s="2" customFormat="1" ht="9.75" customHeight="1" x14ac:dyDescent="0.2"/>
    <row r="366" s="2" customFormat="1" ht="9.75" customHeight="1" x14ac:dyDescent="0.2"/>
    <row r="367" s="2" customFormat="1" ht="9.75" customHeight="1" x14ac:dyDescent="0.2"/>
    <row r="368" s="2" customFormat="1" ht="9.75" customHeight="1" x14ac:dyDescent="0.2"/>
    <row r="369" s="2" customFormat="1" ht="9.75" customHeight="1" x14ac:dyDescent="0.2"/>
    <row r="370" s="2" customFormat="1" ht="9.75" customHeight="1" x14ac:dyDescent="0.2"/>
    <row r="371" s="2" customFormat="1" ht="9.75" customHeight="1" x14ac:dyDescent="0.2"/>
    <row r="372" s="2" customFormat="1" ht="9.75" customHeight="1" x14ac:dyDescent="0.2"/>
    <row r="373" s="2" customFormat="1" ht="9.75" customHeight="1" x14ac:dyDescent="0.2"/>
    <row r="374" s="2" customFormat="1" ht="9.75" customHeight="1" x14ac:dyDescent="0.2"/>
    <row r="375" s="2" customFormat="1" ht="9.75" customHeight="1" x14ac:dyDescent="0.2"/>
    <row r="376" s="2" customFormat="1" ht="9.75" customHeight="1" x14ac:dyDescent="0.2"/>
    <row r="377" s="2" customFormat="1" ht="9.75" customHeight="1" x14ac:dyDescent="0.2"/>
    <row r="378" s="2" customFormat="1" ht="9.75" customHeight="1" x14ac:dyDescent="0.2"/>
    <row r="379" s="2" customFormat="1" ht="9.75" customHeight="1" x14ac:dyDescent="0.2"/>
    <row r="380" s="2" customFormat="1" ht="9.75" customHeight="1" x14ac:dyDescent="0.2"/>
    <row r="381" s="2" customFormat="1" ht="9.75" customHeight="1" x14ac:dyDescent="0.2"/>
    <row r="382" s="2" customFormat="1" ht="9.75" customHeight="1" x14ac:dyDescent="0.2"/>
    <row r="383" s="2" customFormat="1" ht="9.75" customHeight="1" x14ac:dyDescent="0.2"/>
    <row r="384" s="2" customFormat="1" ht="9.75" customHeight="1" x14ac:dyDescent="0.2"/>
    <row r="385" s="2" customFormat="1" ht="9.75" customHeight="1" x14ac:dyDescent="0.2"/>
    <row r="386" s="2" customFormat="1" ht="9.75" customHeight="1" x14ac:dyDescent="0.2"/>
    <row r="387" s="2" customFormat="1" ht="9.75" customHeight="1" x14ac:dyDescent="0.2"/>
    <row r="388" s="2" customFormat="1" ht="9.75" customHeight="1" x14ac:dyDescent="0.2"/>
    <row r="389" s="2" customFormat="1" ht="9.75" customHeight="1" x14ac:dyDescent="0.2"/>
    <row r="390" s="2" customFormat="1" ht="9.75" customHeight="1" x14ac:dyDescent="0.2"/>
    <row r="391" s="2" customFormat="1" ht="9.75" customHeight="1" x14ac:dyDescent="0.2"/>
    <row r="392" s="2" customFormat="1" ht="9.75" customHeight="1" x14ac:dyDescent="0.2"/>
    <row r="393" s="2" customFormat="1" ht="9.75" customHeight="1" x14ac:dyDescent="0.2"/>
    <row r="394" s="2" customFormat="1" ht="9.75" customHeight="1" x14ac:dyDescent="0.2"/>
    <row r="395" s="2" customFormat="1" ht="9.75" customHeight="1" x14ac:dyDescent="0.2"/>
    <row r="396" s="2" customFormat="1" ht="9.75" customHeight="1" x14ac:dyDescent="0.2"/>
    <row r="397" s="2" customFormat="1" ht="9.75" customHeight="1" x14ac:dyDescent="0.2"/>
    <row r="398" s="2" customFormat="1" ht="9.75" customHeight="1" x14ac:dyDescent="0.2"/>
    <row r="399" s="2" customFormat="1" ht="9.75" customHeight="1" x14ac:dyDescent="0.2"/>
    <row r="400" s="2" customFormat="1" ht="9.75" customHeight="1" x14ac:dyDescent="0.2"/>
    <row r="401" s="2" customFormat="1" ht="9.75" customHeight="1" x14ac:dyDescent="0.2"/>
    <row r="402" s="2" customFormat="1" ht="9.75" customHeight="1" x14ac:dyDescent="0.2"/>
    <row r="403" s="2" customFormat="1" ht="9.75" customHeight="1" x14ac:dyDescent="0.2"/>
    <row r="404" s="2" customFormat="1" ht="9.75" customHeight="1" x14ac:dyDescent="0.2"/>
    <row r="405" s="2" customFormat="1" ht="9.75" customHeight="1" x14ac:dyDescent="0.2"/>
    <row r="406" s="2" customFormat="1" ht="9.75" customHeight="1" x14ac:dyDescent="0.2"/>
    <row r="407" s="2" customFormat="1" ht="9.75" customHeight="1" x14ac:dyDescent="0.2"/>
    <row r="408" s="2" customFormat="1" ht="9.75" customHeight="1" x14ac:dyDescent="0.2"/>
    <row r="409" s="2" customFormat="1" ht="9.75" customHeight="1" x14ac:dyDescent="0.2"/>
    <row r="410" s="2" customFormat="1" ht="9.75" customHeight="1" x14ac:dyDescent="0.2"/>
    <row r="411" s="2" customFormat="1" ht="9.75" customHeight="1" x14ac:dyDescent="0.2"/>
    <row r="412" s="2" customFormat="1" ht="9.75" customHeight="1" x14ac:dyDescent="0.2"/>
    <row r="413" s="2" customFormat="1" ht="9.75" customHeight="1" x14ac:dyDescent="0.2"/>
    <row r="414" s="2" customFormat="1" ht="9.75" customHeight="1" x14ac:dyDescent="0.2"/>
    <row r="415" s="2" customFormat="1" ht="9.75" customHeight="1" x14ac:dyDescent="0.2"/>
    <row r="416" s="2" customFormat="1" ht="9.75" customHeight="1" x14ac:dyDescent="0.2"/>
    <row r="417" s="2" customFormat="1" ht="9.75" customHeight="1" x14ac:dyDescent="0.2"/>
    <row r="418" s="2" customFormat="1" ht="9.75" customHeight="1" x14ac:dyDescent="0.2"/>
    <row r="419" s="2" customFormat="1" ht="9.75" customHeight="1" x14ac:dyDescent="0.2"/>
    <row r="420" s="2" customFormat="1" ht="9.75" customHeight="1" x14ac:dyDescent="0.2"/>
    <row r="421" s="2" customFormat="1" ht="9.75" customHeight="1" x14ac:dyDescent="0.2"/>
    <row r="422" s="2" customFormat="1" ht="9.75" customHeight="1" x14ac:dyDescent="0.2"/>
    <row r="423" s="2" customFormat="1" ht="9.75" customHeight="1" x14ac:dyDescent="0.2"/>
    <row r="424" s="2" customFormat="1" ht="9.75" customHeight="1" x14ac:dyDescent="0.2"/>
    <row r="425" s="2" customFormat="1" ht="9.75" customHeight="1" x14ac:dyDescent="0.2"/>
    <row r="426" s="2" customFormat="1" ht="9.75" customHeight="1" x14ac:dyDescent="0.2"/>
    <row r="427" s="2" customFormat="1" ht="9.75" customHeight="1" x14ac:dyDescent="0.2"/>
    <row r="428" s="2" customFormat="1" ht="9.75" customHeight="1" x14ac:dyDescent="0.2"/>
    <row r="429" s="2" customFormat="1" ht="9.75" customHeight="1" x14ac:dyDescent="0.2"/>
    <row r="430" s="2" customFormat="1" ht="9.75" customHeight="1" x14ac:dyDescent="0.2"/>
    <row r="431" s="2" customFormat="1" ht="9.75" customHeight="1" x14ac:dyDescent="0.2"/>
    <row r="432" s="2" customFormat="1" ht="9.75" customHeight="1" x14ac:dyDescent="0.2"/>
    <row r="433" s="2" customFormat="1" ht="9.75" customHeight="1" x14ac:dyDescent="0.2"/>
    <row r="434" s="2" customFormat="1" ht="9.75" customHeight="1" x14ac:dyDescent="0.2"/>
    <row r="435" s="2" customFormat="1" ht="9.75" customHeight="1" x14ac:dyDescent="0.2"/>
    <row r="436" s="2" customFormat="1" ht="9.75" customHeight="1" x14ac:dyDescent="0.2"/>
    <row r="437" s="2" customFormat="1" ht="9.75" customHeight="1" x14ac:dyDescent="0.2"/>
    <row r="438" s="2" customFormat="1" ht="9.75" customHeight="1" x14ac:dyDescent="0.2"/>
    <row r="439" s="2" customFormat="1" ht="9.75" customHeight="1" x14ac:dyDescent="0.2"/>
    <row r="440" s="2" customFormat="1" ht="9.75" customHeight="1" x14ac:dyDescent="0.2"/>
    <row r="441" s="2" customFormat="1" ht="9.75" customHeight="1" x14ac:dyDescent="0.2"/>
    <row r="442" s="2" customFormat="1" ht="9.75" customHeight="1" x14ac:dyDescent="0.2"/>
    <row r="443" s="2" customFormat="1" ht="9.75" customHeight="1" x14ac:dyDescent="0.2"/>
    <row r="444" s="2" customFormat="1" ht="9.75" customHeight="1" x14ac:dyDescent="0.2"/>
    <row r="445" s="2" customFormat="1" ht="9.75" customHeight="1" x14ac:dyDescent="0.2"/>
    <row r="446" s="2" customFormat="1" ht="9.75" customHeight="1" x14ac:dyDescent="0.2"/>
    <row r="447" s="2" customFormat="1" ht="9.75" customHeight="1" x14ac:dyDescent="0.2"/>
    <row r="448" s="2" customFormat="1" ht="9.75" customHeight="1" x14ac:dyDescent="0.2"/>
    <row r="449" s="2" customFormat="1" ht="9.75" customHeight="1" x14ac:dyDescent="0.2"/>
    <row r="450" s="2" customFormat="1" ht="9.75" customHeight="1" x14ac:dyDescent="0.2"/>
    <row r="451" s="2" customFormat="1" ht="9.75" customHeight="1" x14ac:dyDescent="0.2"/>
    <row r="452" s="2" customFormat="1" ht="9.75" customHeight="1" x14ac:dyDescent="0.2"/>
    <row r="453" s="2" customFormat="1" ht="9.75" customHeight="1" x14ac:dyDescent="0.2"/>
    <row r="454" s="2" customFormat="1" ht="9.75" customHeight="1" x14ac:dyDescent="0.2"/>
    <row r="455" s="2" customFormat="1" ht="9.75" customHeight="1" x14ac:dyDescent="0.2"/>
    <row r="456" s="2" customFormat="1" ht="9.75" customHeight="1" x14ac:dyDescent="0.2"/>
    <row r="457" s="2" customFormat="1" ht="9.75" customHeight="1" x14ac:dyDescent="0.2"/>
    <row r="458" s="2" customFormat="1" ht="9.75" customHeight="1" x14ac:dyDescent="0.2"/>
    <row r="459" s="2" customFormat="1" ht="9.75" customHeight="1" x14ac:dyDescent="0.2"/>
    <row r="460" s="2" customFormat="1" ht="9.75" customHeight="1" x14ac:dyDescent="0.2"/>
    <row r="461" s="2" customFormat="1" ht="9.75" customHeight="1" x14ac:dyDescent="0.2"/>
    <row r="462" s="2" customFormat="1" ht="9.75" customHeight="1" x14ac:dyDescent="0.2"/>
    <row r="463" s="2" customFormat="1" ht="9.75" customHeight="1" x14ac:dyDescent="0.2"/>
    <row r="464" s="2" customFormat="1" ht="9.75" customHeight="1" x14ac:dyDescent="0.2"/>
    <row r="465" s="2" customFormat="1" ht="9.75" customHeight="1" x14ac:dyDescent="0.2"/>
    <row r="466" s="2" customFormat="1" ht="9.75" customHeight="1" x14ac:dyDescent="0.2"/>
    <row r="467" s="2" customFormat="1" ht="9.75" customHeight="1" x14ac:dyDescent="0.2"/>
    <row r="468" s="2" customFormat="1" ht="9.75" customHeight="1" x14ac:dyDescent="0.2"/>
    <row r="469" s="2" customFormat="1" ht="9.75" customHeight="1" x14ac:dyDescent="0.2"/>
    <row r="470" s="2" customFormat="1" ht="9.75" customHeight="1" x14ac:dyDescent="0.2"/>
    <row r="471" s="2" customFormat="1" ht="9.75" customHeight="1" x14ac:dyDescent="0.2"/>
    <row r="472" s="2" customFormat="1" ht="9.75" customHeight="1" x14ac:dyDescent="0.2"/>
    <row r="473" s="2" customFormat="1" ht="9.75" customHeight="1" x14ac:dyDescent="0.2"/>
    <row r="474" s="2" customFormat="1" ht="9.75" customHeight="1" x14ac:dyDescent="0.2"/>
    <row r="475" s="2" customFormat="1" ht="9.75" customHeight="1" x14ac:dyDescent="0.2"/>
    <row r="476" s="2" customFormat="1" ht="9.75" customHeight="1" x14ac:dyDescent="0.2"/>
    <row r="477" s="2" customFormat="1" ht="9.75" customHeight="1" x14ac:dyDescent="0.2"/>
    <row r="478" s="2" customFormat="1" ht="9.75" customHeight="1" x14ac:dyDescent="0.2"/>
    <row r="479" s="2" customFormat="1" ht="9.75" customHeight="1" x14ac:dyDescent="0.2"/>
    <row r="480" s="2" customFormat="1" ht="9.75" customHeight="1" x14ac:dyDescent="0.2"/>
    <row r="481" s="2" customFormat="1" ht="9.75" customHeight="1" x14ac:dyDescent="0.2"/>
    <row r="482" s="2" customFormat="1" ht="9.75" customHeight="1" x14ac:dyDescent="0.2"/>
    <row r="483" s="2" customFormat="1" ht="9.75" customHeight="1" x14ac:dyDescent="0.2"/>
    <row r="484" s="2" customFormat="1" ht="9.75" customHeight="1" x14ac:dyDescent="0.2"/>
    <row r="485" s="2" customFormat="1" ht="9.75" customHeight="1" x14ac:dyDescent="0.2"/>
    <row r="486" s="2" customFormat="1" ht="9.75" customHeight="1" x14ac:dyDescent="0.2"/>
    <row r="487" s="2" customFormat="1" ht="9.75" customHeight="1" x14ac:dyDescent="0.2"/>
    <row r="488" s="2" customFormat="1" ht="9.75" customHeight="1" x14ac:dyDescent="0.2"/>
    <row r="489" s="2" customFormat="1" ht="9.75" customHeight="1" x14ac:dyDescent="0.2"/>
    <row r="490" s="2" customFormat="1" ht="9.75" customHeight="1" x14ac:dyDescent="0.2"/>
    <row r="491" s="2" customFormat="1" ht="9.75" customHeight="1" x14ac:dyDescent="0.2"/>
    <row r="492" s="2" customFormat="1" ht="9.75" customHeight="1" x14ac:dyDescent="0.2"/>
    <row r="493" s="2" customFormat="1" ht="9.75" customHeight="1" x14ac:dyDescent="0.2"/>
    <row r="494" s="2" customFormat="1" ht="9.75" customHeight="1" x14ac:dyDescent="0.2"/>
    <row r="495" s="2" customFormat="1" ht="9.75" customHeight="1" x14ac:dyDescent="0.2"/>
    <row r="496" s="2" customFormat="1" ht="9.75" customHeight="1" x14ac:dyDescent="0.2"/>
    <row r="497" s="2" customFormat="1" ht="9.75" customHeight="1" x14ac:dyDescent="0.2"/>
    <row r="498" s="2" customFormat="1" ht="9.75" customHeight="1" x14ac:dyDescent="0.2"/>
    <row r="499" s="2" customFormat="1" ht="9.75" customHeight="1" x14ac:dyDescent="0.2"/>
    <row r="500" s="2" customFormat="1" ht="9.75" customHeight="1" x14ac:dyDescent="0.2"/>
    <row r="501" s="2" customFormat="1" ht="9.75" customHeight="1" x14ac:dyDescent="0.2"/>
    <row r="502" s="2" customFormat="1" ht="9.75" customHeight="1" x14ac:dyDescent="0.2"/>
    <row r="503" s="2" customFormat="1" ht="9.75" customHeight="1" x14ac:dyDescent="0.2"/>
    <row r="504" s="2" customFormat="1" ht="9.75" customHeight="1" x14ac:dyDescent="0.2"/>
    <row r="505" s="2" customFormat="1" ht="9.75" customHeight="1" x14ac:dyDescent="0.2"/>
    <row r="506" s="2" customFormat="1" ht="9.75" customHeight="1" x14ac:dyDescent="0.2"/>
    <row r="507" s="2" customFormat="1" ht="9.75" customHeight="1" x14ac:dyDescent="0.2"/>
    <row r="508" s="2" customFormat="1" ht="9.75" customHeight="1" x14ac:dyDescent="0.2"/>
    <row r="509" s="2" customFormat="1" ht="9.75" customHeight="1" x14ac:dyDescent="0.2"/>
    <row r="510" s="2" customFormat="1" ht="9.75" customHeight="1" x14ac:dyDescent="0.2"/>
    <row r="511" s="2" customFormat="1" ht="9.75" customHeight="1" x14ac:dyDescent="0.2"/>
    <row r="512" s="2" customFormat="1" ht="9.75" customHeight="1" x14ac:dyDescent="0.2"/>
    <row r="513" s="2" customFormat="1" ht="9.75" customHeight="1" x14ac:dyDescent="0.2"/>
    <row r="514" s="2" customFormat="1" ht="9.75" customHeight="1" x14ac:dyDescent="0.2"/>
    <row r="515" s="2" customFormat="1" ht="9.75" customHeight="1" x14ac:dyDescent="0.2"/>
    <row r="516" s="2" customFormat="1" ht="9.75" customHeight="1" x14ac:dyDescent="0.2"/>
    <row r="517" s="2" customFormat="1" ht="9.75" customHeight="1" x14ac:dyDescent="0.2"/>
    <row r="518" s="2" customFormat="1" ht="9.75" customHeight="1" x14ac:dyDescent="0.2"/>
    <row r="519" s="2" customFormat="1" ht="9.75" customHeight="1" x14ac:dyDescent="0.2"/>
    <row r="520" s="2" customFormat="1" ht="9.75" customHeight="1" x14ac:dyDescent="0.2"/>
    <row r="521" s="2" customFormat="1" ht="9.75" customHeight="1" x14ac:dyDescent="0.2"/>
    <row r="522" s="2" customFormat="1" ht="9.75" customHeight="1" x14ac:dyDescent="0.2"/>
    <row r="523" s="2" customFormat="1" ht="9.75" customHeight="1" x14ac:dyDescent="0.2"/>
    <row r="524" s="2" customFormat="1" ht="9.75" customHeight="1" x14ac:dyDescent="0.2"/>
    <row r="525" s="2" customFormat="1" ht="9.75" customHeight="1" x14ac:dyDescent="0.2"/>
    <row r="526" s="2" customFormat="1" ht="9.75" customHeight="1" x14ac:dyDescent="0.2"/>
    <row r="527" s="2" customFormat="1" ht="9.75" customHeight="1" x14ac:dyDescent="0.2"/>
    <row r="528" s="2" customFormat="1" ht="9.75" customHeight="1" x14ac:dyDescent="0.2"/>
    <row r="529" s="2" customFormat="1" ht="9.75" customHeight="1" x14ac:dyDescent="0.2"/>
    <row r="530" s="2" customFormat="1" ht="9.75" customHeight="1" x14ac:dyDescent="0.2"/>
    <row r="531" s="2" customFormat="1" ht="9.75" customHeight="1" x14ac:dyDescent="0.2"/>
    <row r="532" s="2" customFormat="1" ht="9.75" customHeight="1" x14ac:dyDescent="0.2"/>
    <row r="533" s="2" customFormat="1" ht="9.75" customHeight="1" x14ac:dyDescent="0.2"/>
    <row r="534" s="2" customFormat="1" ht="9.75" customHeight="1" x14ac:dyDescent="0.2"/>
    <row r="535" s="2" customFormat="1" ht="9.75" customHeight="1" x14ac:dyDescent="0.2"/>
    <row r="536" s="2" customFormat="1" ht="9.75" customHeight="1" x14ac:dyDescent="0.2"/>
    <row r="537" s="2" customFormat="1" ht="9.75" customHeight="1" x14ac:dyDescent="0.2"/>
    <row r="538" s="2" customFormat="1" ht="9.75" customHeight="1" x14ac:dyDescent="0.2"/>
    <row r="539" s="2" customFormat="1" ht="9.75" customHeight="1" x14ac:dyDescent="0.2"/>
    <row r="540" s="2" customFormat="1" ht="9.75" customHeight="1" x14ac:dyDescent="0.2"/>
    <row r="541" s="2" customFormat="1" ht="9.75" customHeight="1" x14ac:dyDescent="0.2"/>
    <row r="542" s="2" customFormat="1" ht="9.75" customHeight="1" x14ac:dyDescent="0.2"/>
    <row r="543" s="2" customFormat="1" ht="9.75" customHeight="1" x14ac:dyDescent="0.2"/>
    <row r="544" s="2" customFormat="1" ht="9.75" customHeight="1" x14ac:dyDescent="0.2"/>
    <row r="545" s="2" customFormat="1" ht="9.75" customHeight="1" x14ac:dyDescent="0.2"/>
    <row r="546" s="2" customFormat="1" ht="9.75" customHeight="1" x14ac:dyDescent="0.2"/>
    <row r="547" s="2" customFormat="1" ht="9.75" customHeight="1" x14ac:dyDescent="0.2"/>
    <row r="548" s="2" customFormat="1" ht="9.75" customHeight="1" x14ac:dyDescent="0.2"/>
    <row r="549" s="2" customFormat="1" ht="9.75" customHeight="1" x14ac:dyDescent="0.2"/>
    <row r="550" s="2" customFormat="1" ht="9.75" customHeight="1" x14ac:dyDescent="0.2"/>
    <row r="551" s="2" customFormat="1" ht="9.75" customHeight="1" x14ac:dyDescent="0.2"/>
    <row r="552" s="2" customFormat="1" ht="9.75" customHeight="1" x14ac:dyDescent="0.2"/>
    <row r="553" s="2" customFormat="1" ht="9.75" customHeight="1" x14ac:dyDescent="0.2"/>
    <row r="554" s="2" customFormat="1" ht="9.75" customHeight="1" x14ac:dyDescent="0.2"/>
    <row r="555" s="2" customFormat="1" ht="9.75" customHeight="1" x14ac:dyDescent="0.2"/>
    <row r="556" s="2" customFormat="1" ht="9.75" customHeight="1" x14ac:dyDescent="0.2"/>
    <row r="557" s="2" customFormat="1" ht="9.75" customHeight="1" x14ac:dyDescent="0.2"/>
    <row r="558" s="2" customFormat="1" ht="9.75" customHeight="1" x14ac:dyDescent="0.2"/>
    <row r="559" s="2" customFormat="1" ht="9.75" customHeight="1" x14ac:dyDescent="0.2"/>
    <row r="560" s="2" customFormat="1" ht="9.75" customHeight="1" x14ac:dyDescent="0.2"/>
    <row r="561" s="2" customFormat="1" ht="9.75" customHeight="1" x14ac:dyDescent="0.2"/>
    <row r="562" s="2" customFormat="1" ht="9.75" customHeight="1" x14ac:dyDescent="0.2"/>
    <row r="563" s="2" customFormat="1" ht="9.75" customHeight="1" x14ac:dyDescent="0.2"/>
    <row r="564" s="2" customFormat="1" ht="9.75" customHeight="1" x14ac:dyDescent="0.2"/>
    <row r="565" s="2" customFormat="1" ht="9.75" customHeight="1" x14ac:dyDescent="0.2"/>
    <row r="566" s="2" customFormat="1" ht="9.75" customHeight="1" x14ac:dyDescent="0.2"/>
    <row r="567" s="2" customFormat="1" ht="9.75" customHeight="1" x14ac:dyDescent="0.2"/>
    <row r="568" s="2" customFormat="1" ht="9.75" customHeight="1" x14ac:dyDescent="0.2"/>
    <row r="569" s="2" customFormat="1" ht="9.75" customHeight="1" x14ac:dyDescent="0.2"/>
    <row r="570" s="2" customFormat="1" ht="9.75" customHeight="1" x14ac:dyDescent="0.2"/>
    <row r="571" s="2" customFormat="1" ht="9.75" customHeight="1" x14ac:dyDescent="0.2"/>
    <row r="572" s="2" customFormat="1" ht="9.75" customHeight="1" x14ac:dyDescent="0.2"/>
    <row r="573" s="2" customFormat="1" ht="9.75" customHeight="1" x14ac:dyDescent="0.2"/>
    <row r="574" s="2" customFormat="1" ht="9.75" customHeight="1" x14ac:dyDescent="0.2"/>
    <row r="575" s="2" customFormat="1" ht="9.75" customHeight="1" x14ac:dyDescent="0.2"/>
    <row r="576" s="2" customFormat="1" ht="9.75" customHeight="1" x14ac:dyDescent="0.2"/>
    <row r="577" s="2" customFormat="1" ht="9.75" customHeight="1" x14ac:dyDescent="0.2"/>
    <row r="578" s="2" customFormat="1" ht="9.75" customHeight="1" x14ac:dyDescent="0.2"/>
    <row r="579" s="2" customFormat="1" ht="9.75" customHeight="1" x14ac:dyDescent="0.2"/>
    <row r="580" s="2" customFormat="1" ht="9.75" customHeight="1" x14ac:dyDescent="0.2"/>
    <row r="581" s="2" customFormat="1" ht="9.75" customHeight="1" x14ac:dyDescent="0.2"/>
    <row r="582" s="2" customFormat="1" ht="9.75" customHeight="1" x14ac:dyDescent="0.2"/>
    <row r="583" s="2" customFormat="1" ht="9.75" customHeight="1" x14ac:dyDescent="0.2"/>
    <row r="584" s="2" customFormat="1" ht="9.75" customHeight="1" x14ac:dyDescent="0.2"/>
    <row r="585" s="2" customFormat="1" ht="9.75" customHeight="1" x14ac:dyDescent="0.2"/>
    <row r="586" s="2" customFormat="1" ht="9.75" customHeight="1" x14ac:dyDescent="0.2"/>
    <row r="587" s="2" customFormat="1" ht="9.75" customHeight="1" x14ac:dyDescent="0.2"/>
    <row r="588" s="2" customFormat="1" ht="9.75" customHeight="1" x14ac:dyDescent="0.2"/>
    <row r="589" s="2" customFormat="1" ht="9.75" customHeight="1" x14ac:dyDescent="0.2"/>
    <row r="590" s="2" customFormat="1" ht="9.75" customHeight="1" x14ac:dyDescent="0.2"/>
    <row r="591" s="2" customFormat="1" ht="9.75" customHeight="1" x14ac:dyDescent="0.2"/>
    <row r="592" s="2" customFormat="1" ht="9.75" customHeight="1" x14ac:dyDescent="0.2"/>
    <row r="593" s="2" customFormat="1" ht="9.75" customHeight="1" x14ac:dyDescent="0.2"/>
    <row r="594" s="2" customFormat="1" ht="9.75" customHeight="1" x14ac:dyDescent="0.2"/>
    <row r="595" s="2" customFormat="1" ht="9.75" customHeight="1" x14ac:dyDescent="0.2"/>
    <row r="596" s="2" customFormat="1" ht="9.75" customHeight="1" x14ac:dyDescent="0.2"/>
    <row r="597" s="2" customFormat="1" ht="9.75" customHeight="1" x14ac:dyDescent="0.2"/>
    <row r="598" s="2" customFormat="1" ht="9.75" customHeight="1" x14ac:dyDescent="0.2"/>
    <row r="599" s="2" customFormat="1" ht="9.75" customHeight="1" x14ac:dyDescent="0.2"/>
    <row r="600" s="2" customFormat="1" ht="9.75" customHeight="1" x14ac:dyDescent="0.2"/>
    <row r="601" s="2" customFormat="1" ht="9.75" customHeight="1" x14ac:dyDescent="0.2"/>
    <row r="602" s="2" customFormat="1" ht="9.75" customHeight="1" x14ac:dyDescent="0.2"/>
    <row r="603" s="2" customFormat="1" ht="9.75" customHeight="1" x14ac:dyDescent="0.2"/>
    <row r="604" s="2" customFormat="1" ht="9.75" customHeight="1" x14ac:dyDescent="0.2"/>
    <row r="605" s="2" customFormat="1" ht="9.75" customHeight="1" x14ac:dyDescent="0.2"/>
    <row r="606" s="2" customFormat="1" ht="9.75" customHeight="1" x14ac:dyDescent="0.2"/>
    <row r="607" s="2" customFormat="1" ht="9.75" customHeight="1" x14ac:dyDescent="0.2"/>
    <row r="608" s="2" customFormat="1" ht="9.75" customHeight="1" x14ac:dyDescent="0.2"/>
    <row r="609" s="2" customFormat="1" ht="9.75" customHeight="1" x14ac:dyDescent="0.2"/>
    <row r="610" s="2" customFormat="1" ht="9.75" customHeight="1" x14ac:dyDescent="0.2"/>
    <row r="611" s="2" customFormat="1" ht="9.75" customHeight="1" x14ac:dyDescent="0.2"/>
    <row r="612" s="2" customFormat="1" ht="9.75" customHeight="1" x14ac:dyDescent="0.2"/>
    <row r="613" s="2" customFormat="1" ht="9.75" customHeight="1" x14ac:dyDescent="0.2"/>
    <row r="614" s="2" customFormat="1" ht="9.75" customHeight="1" x14ac:dyDescent="0.2"/>
    <row r="615" s="2" customFormat="1" ht="9.75" customHeight="1" x14ac:dyDescent="0.2"/>
    <row r="616" s="2" customFormat="1" ht="9.75" customHeight="1" x14ac:dyDescent="0.2"/>
    <row r="617" s="2" customFormat="1" ht="9.75" customHeight="1" x14ac:dyDescent="0.2"/>
    <row r="618" s="2" customFormat="1" ht="9.75" customHeight="1" x14ac:dyDescent="0.2"/>
    <row r="619" s="2" customFormat="1" ht="9.75" customHeight="1" x14ac:dyDescent="0.2"/>
    <row r="620" s="2" customFormat="1" ht="9.75" customHeight="1" x14ac:dyDescent="0.2"/>
    <row r="621" s="2" customFormat="1" ht="9.75" customHeight="1" x14ac:dyDescent="0.2"/>
    <row r="622" s="2" customFormat="1" ht="9.75" customHeight="1" x14ac:dyDescent="0.2"/>
    <row r="623" s="2" customFormat="1" ht="9.75" customHeight="1" x14ac:dyDescent="0.2"/>
    <row r="624" s="2" customFormat="1" ht="9.75" customHeight="1" x14ac:dyDescent="0.2"/>
    <row r="625" s="2" customFormat="1" ht="9.75" customHeight="1" x14ac:dyDescent="0.2"/>
    <row r="626" s="2" customFormat="1" ht="9.75" customHeight="1" x14ac:dyDescent="0.2"/>
    <row r="627" s="2" customFormat="1" ht="9.75" customHeight="1" x14ac:dyDescent="0.2"/>
    <row r="628" s="2" customFormat="1" ht="9.75" customHeight="1" x14ac:dyDescent="0.2"/>
    <row r="629" s="2" customFormat="1" ht="9.75" customHeight="1" x14ac:dyDescent="0.2"/>
    <row r="630" s="2" customFormat="1" ht="9.75" customHeight="1" x14ac:dyDescent="0.2"/>
    <row r="631" s="2" customFormat="1" ht="9.75" customHeight="1" x14ac:dyDescent="0.2"/>
    <row r="632" s="2" customFormat="1" ht="9.75" customHeight="1" x14ac:dyDescent="0.2"/>
    <row r="633" s="2" customFormat="1" ht="9.75" customHeight="1" x14ac:dyDescent="0.2"/>
    <row r="634" s="2" customFormat="1" ht="9.75" customHeight="1" x14ac:dyDescent="0.2"/>
    <row r="635" s="2" customFormat="1" ht="9.75" customHeight="1" x14ac:dyDescent="0.2"/>
    <row r="636" s="2" customFormat="1" ht="9.75" customHeight="1" x14ac:dyDescent="0.2"/>
    <row r="637" s="2" customFormat="1" ht="9.75" customHeight="1" x14ac:dyDescent="0.2"/>
    <row r="638" s="2" customFormat="1" ht="9.75" customHeight="1" x14ac:dyDescent="0.2"/>
    <row r="639" s="2" customFormat="1" ht="9.75" customHeight="1" x14ac:dyDescent="0.2"/>
    <row r="640" s="2" customFormat="1" ht="9.75" customHeight="1" x14ac:dyDescent="0.2"/>
    <row r="641" s="2" customFormat="1" ht="9.75" customHeight="1" x14ac:dyDescent="0.2"/>
    <row r="642" s="2" customFormat="1" ht="9.75" customHeight="1" x14ac:dyDescent="0.2"/>
    <row r="643" s="2" customFormat="1" ht="9.75" customHeight="1" x14ac:dyDescent="0.2"/>
    <row r="644" s="2" customFormat="1" ht="9.75" customHeight="1" x14ac:dyDescent="0.2"/>
    <row r="645" s="2" customFormat="1" ht="9.75" customHeight="1" x14ac:dyDescent="0.2"/>
    <row r="646" s="2" customFormat="1" ht="9.75" customHeight="1" x14ac:dyDescent="0.2"/>
    <row r="647" s="2" customFormat="1" ht="9.75" customHeight="1" x14ac:dyDescent="0.2"/>
    <row r="648" s="2" customFormat="1" ht="9.75" customHeight="1" x14ac:dyDescent="0.2"/>
    <row r="649" s="2" customFormat="1" ht="9.75" customHeight="1" x14ac:dyDescent="0.2"/>
    <row r="650" s="2" customFormat="1" ht="9.75" customHeight="1" x14ac:dyDescent="0.2"/>
    <row r="651" s="2" customFormat="1" ht="9.75" customHeight="1" x14ac:dyDescent="0.2"/>
    <row r="652" s="2" customFormat="1" ht="9.75" customHeight="1" x14ac:dyDescent="0.2"/>
    <row r="653" s="2" customFormat="1" ht="9.75" customHeight="1" x14ac:dyDescent="0.2"/>
    <row r="654" s="2" customFormat="1" ht="9.75" customHeight="1" x14ac:dyDescent="0.2"/>
    <row r="655" s="2" customFormat="1" ht="9.75" customHeight="1" x14ac:dyDescent="0.2"/>
    <row r="656" s="2" customFormat="1" ht="9.75" customHeight="1" x14ac:dyDescent="0.2"/>
    <row r="657" s="2" customFormat="1" ht="9.75" customHeight="1" x14ac:dyDescent="0.2"/>
    <row r="658" s="2" customFormat="1" ht="9.75" customHeight="1" x14ac:dyDescent="0.2"/>
    <row r="659" s="2" customFormat="1" ht="9.75" customHeight="1" x14ac:dyDescent="0.2"/>
    <row r="660" s="2" customFormat="1" ht="9.75" customHeight="1" x14ac:dyDescent="0.2"/>
    <row r="661" s="2" customFormat="1" ht="9.75" customHeight="1" x14ac:dyDescent="0.2"/>
    <row r="662" s="2" customFormat="1" ht="9.75" customHeight="1" x14ac:dyDescent="0.2"/>
    <row r="663" s="2" customFormat="1" ht="9.75" customHeight="1" x14ac:dyDescent="0.2"/>
    <row r="664" s="2" customFormat="1" ht="9.75" customHeight="1" x14ac:dyDescent="0.2"/>
    <row r="665" s="2" customFormat="1" ht="9.75" customHeight="1" x14ac:dyDescent="0.2"/>
    <row r="666" s="2" customFormat="1" ht="9.75" customHeight="1" x14ac:dyDescent="0.2"/>
    <row r="667" s="2" customFormat="1" ht="9.75" customHeight="1" x14ac:dyDescent="0.2"/>
    <row r="668" s="2" customFormat="1" ht="9.75" customHeight="1" x14ac:dyDescent="0.2"/>
    <row r="669" s="2" customFormat="1" ht="9.75" customHeight="1" x14ac:dyDescent="0.2"/>
    <row r="670" s="2" customFormat="1" ht="9.75" customHeight="1" x14ac:dyDescent="0.2"/>
    <row r="671" s="2" customFormat="1" ht="9.75" customHeight="1" x14ac:dyDescent="0.2"/>
    <row r="672" s="2" customFormat="1" ht="9.75" customHeight="1" x14ac:dyDescent="0.2"/>
    <row r="673" s="2" customFormat="1" ht="9.75" customHeight="1" x14ac:dyDescent="0.2"/>
    <row r="674" s="2" customFormat="1" ht="9.75" customHeight="1" x14ac:dyDescent="0.2"/>
    <row r="675" s="2" customFormat="1" ht="9.75" customHeight="1" x14ac:dyDescent="0.2"/>
    <row r="676" s="2" customFormat="1" ht="9.75" customHeight="1" x14ac:dyDescent="0.2"/>
    <row r="677" s="2" customFormat="1" ht="9.75" customHeight="1" x14ac:dyDescent="0.2"/>
    <row r="678" s="2" customFormat="1" ht="9.75" customHeight="1" x14ac:dyDescent="0.2"/>
    <row r="679" s="2" customFormat="1" ht="9.75" customHeight="1" x14ac:dyDescent="0.2"/>
    <row r="680" s="2" customFormat="1" ht="9.75" customHeight="1" x14ac:dyDescent="0.2"/>
    <row r="681" s="2" customFormat="1" ht="9.75" customHeight="1" x14ac:dyDescent="0.2"/>
    <row r="682" s="2" customFormat="1" ht="9.75" customHeight="1" x14ac:dyDescent="0.2"/>
    <row r="683" s="2" customFormat="1" ht="9.75" customHeight="1" x14ac:dyDescent="0.2"/>
    <row r="684" s="2" customFormat="1" ht="9.75" customHeight="1" x14ac:dyDescent="0.2"/>
    <row r="685" s="2" customFormat="1" ht="9.75" customHeight="1" x14ac:dyDescent="0.2"/>
    <row r="686" s="2" customFormat="1" ht="9.75" customHeight="1" x14ac:dyDescent="0.2"/>
    <row r="687" s="2" customFormat="1" ht="9.75" customHeight="1" x14ac:dyDescent="0.2"/>
    <row r="688" s="2" customFormat="1" ht="9.75" customHeight="1" x14ac:dyDescent="0.2"/>
    <row r="689" s="2" customFormat="1" ht="9.75" customHeight="1" x14ac:dyDescent="0.2"/>
    <row r="690" s="2" customFormat="1" ht="9.75" customHeight="1" x14ac:dyDescent="0.2"/>
    <row r="691" s="2" customFormat="1" ht="9.75" customHeight="1" x14ac:dyDescent="0.2"/>
    <row r="692" s="2" customFormat="1" ht="9.75" customHeight="1" x14ac:dyDescent="0.2"/>
    <row r="693" s="2" customFormat="1" ht="9.75" customHeight="1" x14ac:dyDescent="0.2"/>
    <row r="694" s="2" customFormat="1" ht="9.75" customHeight="1" x14ac:dyDescent="0.2"/>
    <row r="695" s="2" customFormat="1" ht="9.75" customHeight="1" x14ac:dyDescent="0.2"/>
    <row r="696" s="2" customFormat="1" ht="9.75" customHeight="1" x14ac:dyDescent="0.2"/>
    <row r="697" s="2" customFormat="1" ht="9.75" customHeight="1" x14ac:dyDescent="0.2"/>
    <row r="698" s="2" customFormat="1" ht="9.75" customHeight="1" x14ac:dyDescent="0.2"/>
    <row r="699" s="2" customFormat="1" ht="9.75" customHeight="1" x14ac:dyDescent="0.2"/>
    <row r="700" s="2" customFormat="1" ht="9.75" customHeight="1" x14ac:dyDescent="0.2"/>
    <row r="701" s="2" customFormat="1" ht="9.75" customHeight="1" x14ac:dyDescent="0.2"/>
    <row r="702" s="2" customFormat="1" ht="9.75" customHeight="1" x14ac:dyDescent="0.2"/>
    <row r="703" s="2" customFormat="1" ht="9.75" customHeight="1" x14ac:dyDescent="0.2"/>
    <row r="704" s="2" customFormat="1" ht="9.75" customHeight="1" x14ac:dyDescent="0.2"/>
    <row r="705" s="2" customFormat="1" ht="9.75" customHeight="1" x14ac:dyDescent="0.2"/>
    <row r="706" s="2" customFormat="1" ht="9.75" customHeight="1" x14ac:dyDescent="0.2"/>
    <row r="707" s="2" customFormat="1" ht="9.75" customHeight="1" x14ac:dyDescent="0.2"/>
    <row r="708" s="2" customFormat="1" ht="9.75" customHeight="1" x14ac:dyDescent="0.2"/>
    <row r="709" s="2" customFormat="1" ht="9.75" customHeight="1" x14ac:dyDescent="0.2"/>
    <row r="710" s="2" customFormat="1" ht="9.75" customHeight="1" x14ac:dyDescent="0.2"/>
    <row r="711" s="2" customFormat="1" ht="9.75" customHeight="1" x14ac:dyDescent="0.2"/>
    <row r="712" s="2" customFormat="1" ht="9.75" customHeight="1" x14ac:dyDescent="0.2"/>
    <row r="713" s="2" customFormat="1" ht="9.75" customHeight="1" x14ac:dyDescent="0.2"/>
    <row r="714" s="2" customFormat="1" ht="9.75" customHeight="1" x14ac:dyDescent="0.2"/>
    <row r="715" s="2" customFormat="1" ht="9.75" customHeight="1" x14ac:dyDescent="0.2"/>
    <row r="716" s="2" customFormat="1" ht="9.75" customHeight="1" x14ac:dyDescent="0.2"/>
    <row r="717" s="2" customFormat="1" ht="9.75" customHeight="1" x14ac:dyDescent="0.2"/>
    <row r="718" s="2" customFormat="1" ht="9.75" customHeight="1" x14ac:dyDescent="0.2"/>
    <row r="719" s="2" customFormat="1" ht="9.75" customHeight="1" x14ac:dyDescent="0.2"/>
    <row r="720" s="2" customFormat="1" ht="9.75" customHeight="1" x14ac:dyDescent="0.2"/>
    <row r="721" s="2" customFormat="1" ht="9.75" customHeight="1" x14ac:dyDescent="0.2"/>
    <row r="722" s="2" customFormat="1" ht="9.75" customHeight="1" x14ac:dyDescent="0.2"/>
    <row r="723" s="2" customFormat="1" ht="9.75" customHeight="1" x14ac:dyDescent="0.2"/>
    <row r="724" s="2" customFormat="1" ht="9.75" customHeight="1" x14ac:dyDescent="0.2"/>
    <row r="725" s="2" customFormat="1" ht="9.75" customHeight="1" x14ac:dyDescent="0.2"/>
    <row r="726" s="2" customFormat="1" ht="9.75" customHeight="1" x14ac:dyDescent="0.2"/>
    <row r="727" s="2" customFormat="1" ht="9.75" customHeight="1" x14ac:dyDescent="0.2"/>
    <row r="728" s="2" customFormat="1" ht="9.75" customHeight="1" x14ac:dyDescent="0.2"/>
    <row r="729" s="2" customFormat="1" ht="9.75" customHeight="1" x14ac:dyDescent="0.2"/>
    <row r="730" s="2" customFormat="1" ht="9.75" customHeight="1" x14ac:dyDescent="0.2"/>
    <row r="731" s="2" customFormat="1" ht="9.75" customHeight="1" x14ac:dyDescent="0.2"/>
    <row r="732" s="2" customFormat="1" ht="9.75" customHeight="1" x14ac:dyDescent="0.2"/>
    <row r="733" s="2" customFormat="1" ht="9.75" customHeight="1" x14ac:dyDescent="0.2"/>
    <row r="734" s="2" customFormat="1" ht="9.75" customHeight="1" x14ac:dyDescent="0.2"/>
    <row r="735" s="2" customFormat="1" ht="9.75" customHeight="1" x14ac:dyDescent="0.2"/>
    <row r="736" s="2" customFormat="1" ht="9.75" customHeight="1" x14ac:dyDescent="0.2"/>
    <row r="737" s="2" customFormat="1" ht="9.75" customHeight="1" x14ac:dyDescent="0.2"/>
    <row r="738" s="2" customFormat="1" ht="9.75" customHeight="1" x14ac:dyDescent="0.2"/>
    <row r="739" s="2" customFormat="1" ht="9.75" customHeight="1" x14ac:dyDescent="0.2"/>
    <row r="740" s="2" customFormat="1" ht="9.75" customHeight="1" x14ac:dyDescent="0.2"/>
    <row r="741" s="2" customFormat="1" ht="9.75" customHeight="1" x14ac:dyDescent="0.2"/>
    <row r="742" s="2" customFormat="1" ht="9.75" customHeight="1" x14ac:dyDescent="0.2"/>
    <row r="743" s="2" customFormat="1" ht="9.75" customHeight="1" x14ac:dyDescent="0.2"/>
    <row r="744" s="2" customFormat="1" ht="9.75" customHeight="1" x14ac:dyDescent="0.2"/>
    <row r="745" s="2" customFormat="1" ht="9.75" customHeight="1" x14ac:dyDescent="0.2"/>
    <row r="746" s="2" customFormat="1" ht="9.75" customHeight="1" x14ac:dyDescent="0.2"/>
    <row r="747" s="2" customFormat="1" ht="9.75" customHeight="1" x14ac:dyDescent="0.2"/>
    <row r="748" s="2" customFormat="1" ht="9.75" customHeight="1" x14ac:dyDescent="0.2"/>
    <row r="749" s="2" customFormat="1" ht="9.75" customHeight="1" x14ac:dyDescent="0.2"/>
    <row r="750" s="2" customFormat="1" ht="9.75" customHeight="1" x14ac:dyDescent="0.2"/>
    <row r="751" s="2" customFormat="1" ht="9.75" customHeight="1" x14ac:dyDescent="0.2"/>
    <row r="752" s="2" customFormat="1" ht="9.75" customHeight="1" x14ac:dyDescent="0.2"/>
    <row r="753" s="2" customFormat="1" ht="9.75" customHeight="1" x14ac:dyDescent="0.2"/>
    <row r="754" s="2" customFormat="1" ht="9.75" customHeight="1" x14ac:dyDescent="0.2"/>
    <row r="755" s="2" customFormat="1" ht="9.75" customHeight="1" x14ac:dyDescent="0.2"/>
    <row r="756" s="2" customFormat="1" ht="9.75" customHeight="1" x14ac:dyDescent="0.2"/>
    <row r="757" s="2" customFormat="1" ht="9.75" customHeight="1" x14ac:dyDescent="0.2"/>
    <row r="758" s="2" customFormat="1" ht="9.75" customHeight="1" x14ac:dyDescent="0.2"/>
    <row r="759" s="2" customFormat="1" ht="9.75" customHeight="1" x14ac:dyDescent="0.2"/>
    <row r="760" s="2" customFormat="1" ht="9.75" customHeight="1" x14ac:dyDescent="0.2"/>
    <row r="761" s="2" customFormat="1" ht="9.75" customHeight="1" x14ac:dyDescent="0.2"/>
    <row r="762" s="2" customFormat="1" ht="9.75" customHeight="1" x14ac:dyDescent="0.2"/>
    <row r="763" s="2" customFormat="1" ht="9.75" customHeight="1" x14ac:dyDescent="0.2"/>
    <row r="764" s="2" customFormat="1" ht="9.75" customHeight="1" x14ac:dyDescent="0.2"/>
    <row r="765" s="2" customFormat="1" ht="9.75" customHeight="1" x14ac:dyDescent="0.2"/>
    <row r="766" s="2" customFormat="1" ht="9.75" customHeight="1" x14ac:dyDescent="0.2"/>
    <row r="767" s="2" customFormat="1" ht="9.75" customHeight="1" x14ac:dyDescent="0.2"/>
    <row r="768" s="2" customFormat="1" ht="9.75" customHeight="1" x14ac:dyDescent="0.2"/>
    <row r="769" s="2" customFormat="1" ht="9.75" customHeight="1" x14ac:dyDescent="0.2"/>
    <row r="770" s="2" customFormat="1" ht="9.75" customHeight="1" x14ac:dyDescent="0.2"/>
    <row r="771" s="2" customFormat="1" ht="9.75" customHeight="1" x14ac:dyDescent="0.2"/>
    <row r="772" s="2" customFormat="1" ht="9.75" customHeight="1" x14ac:dyDescent="0.2"/>
    <row r="773" s="2" customFormat="1" ht="9.75" customHeight="1" x14ac:dyDescent="0.2"/>
    <row r="774" s="2" customFormat="1" ht="9.75" customHeight="1" x14ac:dyDescent="0.2"/>
    <row r="775" s="2" customFormat="1" ht="9.75" customHeight="1" x14ac:dyDescent="0.2"/>
    <row r="776" s="2" customFormat="1" ht="9.75" customHeight="1" x14ac:dyDescent="0.2"/>
    <row r="777" s="2" customFormat="1" ht="9.75" customHeight="1" x14ac:dyDescent="0.2"/>
    <row r="778" s="2" customFormat="1" ht="9.75" customHeight="1" x14ac:dyDescent="0.2"/>
    <row r="779" s="2" customFormat="1" ht="9.75" customHeight="1" x14ac:dyDescent="0.2"/>
    <row r="780" s="2" customFormat="1" ht="9.75" customHeight="1" x14ac:dyDescent="0.2"/>
    <row r="781" s="2" customFormat="1" ht="9.75" customHeight="1" x14ac:dyDescent="0.2"/>
    <row r="782" s="2" customFormat="1" ht="9.75" customHeight="1" x14ac:dyDescent="0.2"/>
    <row r="783" s="2" customFormat="1" ht="9.75" customHeight="1" x14ac:dyDescent="0.2"/>
    <row r="784" s="2" customFormat="1" ht="9.75" customHeight="1" x14ac:dyDescent="0.2"/>
    <row r="785" s="2" customFormat="1" ht="9.75" customHeight="1" x14ac:dyDescent="0.2"/>
    <row r="786" s="2" customFormat="1" ht="9.75" customHeight="1" x14ac:dyDescent="0.2"/>
    <row r="787" s="2" customFormat="1" ht="9.75" customHeight="1" x14ac:dyDescent="0.2"/>
    <row r="788" s="2" customFormat="1" ht="9.75" customHeight="1" x14ac:dyDescent="0.2"/>
    <row r="789" s="2" customFormat="1" ht="9.75" customHeight="1" x14ac:dyDescent="0.2"/>
    <row r="790" s="2" customFormat="1" ht="9.75" customHeight="1" x14ac:dyDescent="0.2"/>
    <row r="791" s="2" customFormat="1" ht="9.75" customHeight="1" x14ac:dyDescent="0.2"/>
    <row r="792" s="2" customFormat="1" ht="9.75" customHeight="1" x14ac:dyDescent="0.2"/>
    <row r="793" s="2" customFormat="1" ht="9.75" customHeight="1" x14ac:dyDescent="0.2"/>
    <row r="794" s="2" customFormat="1" ht="9.75" customHeight="1" x14ac:dyDescent="0.2"/>
    <row r="795" s="2" customFormat="1" ht="9.75" customHeight="1" x14ac:dyDescent="0.2"/>
    <row r="796" s="2" customFormat="1" ht="9.75" customHeight="1" x14ac:dyDescent="0.2"/>
    <row r="797" s="2" customFormat="1" ht="9.75" customHeight="1" x14ac:dyDescent="0.2"/>
    <row r="798" s="2" customFormat="1" ht="9.75" customHeight="1" x14ac:dyDescent="0.2"/>
    <row r="799" s="2" customFormat="1" ht="9.75" customHeight="1" x14ac:dyDescent="0.2"/>
    <row r="800" s="2" customFormat="1" ht="9.75" customHeight="1" x14ac:dyDescent="0.2"/>
    <row r="801" s="2" customFormat="1" ht="9.75" customHeight="1" x14ac:dyDescent="0.2"/>
    <row r="802" s="2" customFormat="1" ht="9.75" customHeight="1" x14ac:dyDescent="0.2"/>
    <row r="803" s="2" customFormat="1" ht="9.75" customHeight="1" x14ac:dyDescent="0.2"/>
    <row r="804" s="2" customFormat="1" ht="9.75" customHeight="1" x14ac:dyDescent="0.2"/>
    <row r="805" s="2" customFormat="1" ht="9.75" customHeight="1" x14ac:dyDescent="0.2"/>
    <row r="806" s="2" customFormat="1" ht="9.75" customHeight="1" x14ac:dyDescent="0.2"/>
    <row r="807" s="2" customFormat="1" ht="9.75" customHeight="1" x14ac:dyDescent="0.2"/>
    <row r="808" s="2" customFormat="1" ht="9.75" customHeight="1" x14ac:dyDescent="0.2"/>
    <row r="809" s="2" customFormat="1" ht="9.75" customHeight="1" x14ac:dyDescent="0.2"/>
    <row r="810" s="2" customFormat="1" ht="9.75" customHeight="1" x14ac:dyDescent="0.2"/>
    <row r="811" s="2" customFormat="1" ht="9.75" customHeight="1" x14ac:dyDescent="0.2"/>
    <row r="812" s="2" customFormat="1" ht="9.75" customHeight="1" x14ac:dyDescent="0.2"/>
    <row r="813" s="2" customFormat="1" ht="9.75" customHeight="1" x14ac:dyDescent="0.2"/>
    <row r="814" s="2" customFormat="1" ht="9.75" customHeight="1" x14ac:dyDescent="0.2"/>
    <row r="815" s="2" customFormat="1" ht="9.75" customHeight="1" x14ac:dyDescent="0.2"/>
    <row r="816" s="2" customFormat="1" ht="9.75" customHeight="1" x14ac:dyDescent="0.2"/>
    <row r="817" s="2" customFormat="1" ht="9.75" customHeight="1" x14ac:dyDescent="0.2"/>
    <row r="818" s="2" customFormat="1" ht="9.75" customHeight="1" x14ac:dyDescent="0.2"/>
    <row r="819" s="2" customFormat="1" ht="9.75" customHeight="1" x14ac:dyDescent="0.2"/>
    <row r="820" s="2" customFormat="1" ht="9.75" customHeight="1" x14ac:dyDescent="0.2"/>
    <row r="821" s="2" customFormat="1" ht="9.75" customHeight="1" x14ac:dyDescent="0.2"/>
    <row r="822" s="2" customFormat="1" ht="9.75" customHeight="1" x14ac:dyDescent="0.2"/>
    <row r="823" s="2" customFormat="1" ht="9.75" customHeight="1" x14ac:dyDescent="0.2"/>
    <row r="824" s="2" customFormat="1" ht="9.75" customHeight="1" x14ac:dyDescent="0.2"/>
    <row r="825" s="2" customFormat="1" ht="9.75" customHeight="1" x14ac:dyDescent="0.2"/>
    <row r="826" s="2" customFormat="1" ht="9.75" customHeight="1" x14ac:dyDescent="0.2"/>
    <row r="827" s="2" customFormat="1" ht="9.75" customHeight="1" x14ac:dyDescent="0.2"/>
    <row r="828" s="2" customFormat="1" ht="9.75" customHeight="1" x14ac:dyDescent="0.2"/>
    <row r="829" s="2" customFormat="1" ht="9.75" customHeight="1" x14ac:dyDescent="0.2"/>
    <row r="830" s="2" customFormat="1" ht="9.75" customHeight="1" x14ac:dyDescent="0.2"/>
    <row r="831" s="2" customFormat="1" ht="9.75" customHeight="1" x14ac:dyDescent="0.2"/>
    <row r="832" s="2" customFormat="1" ht="9.75" customHeight="1" x14ac:dyDescent="0.2"/>
    <row r="833" s="2" customFormat="1" ht="9.75" customHeight="1" x14ac:dyDescent="0.2"/>
    <row r="834" s="2" customFormat="1" ht="9.75" customHeight="1" x14ac:dyDescent="0.2"/>
    <row r="835" s="2" customFormat="1" ht="9.75" customHeight="1" x14ac:dyDescent="0.2"/>
    <row r="836" s="2" customFormat="1" ht="9.75" customHeight="1" x14ac:dyDescent="0.2"/>
    <row r="837" s="2" customFormat="1" ht="9.75" customHeight="1" x14ac:dyDescent="0.2"/>
    <row r="838" s="2" customFormat="1" ht="9.75" customHeight="1" x14ac:dyDescent="0.2"/>
    <row r="839" s="2" customFormat="1" ht="9.75" customHeight="1" x14ac:dyDescent="0.2"/>
    <row r="840" s="2" customFormat="1" ht="9.75" customHeight="1" x14ac:dyDescent="0.2"/>
    <row r="841" s="2" customFormat="1" ht="9.75" customHeight="1" x14ac:dyDescent="0.2"/>
    <row r="842" s="2" customFormat="1" ht="9.75" customHeight="1" x14ac:dyDescent="0.2"/>
    <row r="843" s="2" customFormat="1" ht="9.75" customHeight="1" x14ac:dyDescent="0.2"/>
    <row r="844" s="2" customFormat="1" ht="9.75" customHeight="1" x14ac:dyDescent="0.2"/>
    <row r="845" s="2" customFormat="1" ht="9.75" customHeight="1" x14ac:dyDescent="0.2"/>
    <row r="846" s="2" customFormat="1" ht="9.75" customHeight="1" x14ac:dyDescent="0.2"/>
    <row r="847" s="2" customFormat="1" ht="9.75" customHeight="1" x14ac:dyDescent="0.2"/>
    <row r="848" s="2" customFormat="1" ht="9.75" customHeight="1" x14ac:dyDescent="0.2"/>
    <row r="849" s="2" customFormat="1" ht="9.75" customHeight="1" x14ac:dyDescent="0.2"/>
    <row r="850" s="2" customFormat="1" ht="9.75" customHeight="1" x14ac:dyDescent="0.2"/>
    <row r="851" s="2" customFormat="1" ht="9.75" customHeight="1" x14ac:dyDescent="0.2"/>
    <row r="852" s="2" customFormat="1" ht="9.75" customHeight="1" x14ac:dyDescent="0.2"/>
    <row r="853" s="2" customFormat="1" ht="9.75" customHeight="1" x14ac:dyDescent="0.2"/>
    <row r="854" s="2" customFormat="1" ht="9.75" customHeight="1" x14ac:dyDescent="0.2"/>
    <row r="855" s="2" customFormat="1" ht="9.75" customHeight="1" x14ac:dyDescent="0.2"/>
    <row r="856" s="2" customFormat="1" ht="9.75" customHeight="1" x14ac:dyDescent="0.2"/>
    <row r="857" s="2" customFormat="1" ht="9.75" customHeight="1" x14ac:dyDescent="0.2"/>
    <row r="858" s="2" customFormat="1" ht="9.75" customHeight="1" x14ac:dyDescent="0.2"/>
    <row r="859" s="2" customFormat="1" ht="9.75" customHeight="1" x14ac:dyDescent="0.2"/>
    <row r="860" s="2" customFormat="1" ht="9.75" customHeight="1" x14ac:dyDescent="0.2"/>
    <row r="861" s="2" customFormat="1" ht="9.75" customHeight="1" x14ac:dyDescent="0.2"/>
    <row r="862" s="2" customFormat="1" ht="9.75" customHeight="1" x14ac:dyDescent="0.2"/>
    <row r="863" s="2" customFormat="1" ht="9.75" customHeight="1" x14ac:dyDescent="0.2"/>
    <row r="864" s="2" customFormat="1" ht="9.75" customHeight="1" x14ac:dyDescent="0.2"/>
    <row r="865" s="2" customFormat="1" ht="9.75" customHeight="1" x14ac:dyDescent="0.2"/>
    <row r="866" s="2" customFormat="1" ht="9.75" customHeight="1" x14ac:dyDescent="0.2"/>
    <row r="867" s="2" customFormat="1" ht="9.75" customHeight="1" x14ac:dyDescent="0.2"/>
    <row r="868" s="2" customFormat="1" ht="9.75" customHeight="1" x14ac:dyDescent="0.2"/>
    <row r="869" s="2" customFormat="1" ht="9.75" customHeight="1" x14ac:dyDescent="0.2"/>
    <row r="870" s="2" customFormat="1" ht="9.75" customHeight="1" x14ac:dyDescent="0.2"/>
    <row r="871" s="2" customFormat="1" ht="9.75" customHeight="1" x14ac:dyDescent="0.2"/>
    <row r="872" s="2" customFormat="1" ht="9.75" customHeight="1" x14ac:dyDescent="0.2"/>
    <row r="873" s="2" customFormat="1" ht="9.75" customHeight="1" x14ac:dyDescent="0.2"/>
    <row r="874" s="2" customFormat="1" ht="9.75" customHeight="1" x14ac:dyDescent="0.2"/>
    <row r="875" s="2" customFormat="1" ht="9.75" customHeight="1" x14ac:dyDescent="0.2"/>
    <row r="876" s="2" customFormat="1" ht="9.75" customHeight="1" x14ac:dyDescent="0.2"/>
    <row r="877" s="2" customFormat="1" ht="9.75" customHeight="1" x14ac:dyDescent="0.2"/>
    <row r="878" s="2" customFormat="1" ht="9.75" customHeight="1" x14ac:dyDescent="0.2"/>
    <row r="879" s="2" customFormat="1" ht="9.75" customHeight="1" x14ac:dyDescent="0.2"/>
    <row r="880" s="2" customFormat="1" ht="9.75" customHeight="1" x14ac:dyDescent="0.2"/>
    <row r="881" s="2" customFormat="1" ht="9.75" customHeight="1" x14ac:dyDescent="0.2"/>
    <row r="882" s="2" customFormat="1" ht="9.75" customHeight="1" x14ac:dyDescent="0.2"/>
    <row r="883" s="2" customFormat="1" ht="9.75" customHeight="1" x14ac:dyDescent="0.2"/>
    <row r="884" s="2" customFormat="1" ht="9.75" customHeight="1" x14ac:dyDescent="0.2"/>
    <row r="885" s="2" customFormat="1" ht="9.75" customHeight="1" x14ac:dyDescent="0.2"/>
    <row r="886" s="2" customFormat="1" ht="9.75" customHeight="1" x14ac:dyDescent="0.2"/>
    <row r="887" s="2" customFormat="1" ht="9.75" customHeight="1" x14ac:dyDescent="0.2"/>
    <row r="888" s="2" customFormat="1" ht="9.75" customHeight="1" x14ac:dyDescent="0.2"/>
    <row r="889" s="2" customFormat="1" ht="9.75" customHeight="1" x14ac:dyDescent="0.2"/>
    <row r="890" s="2" customFormat="1" ht="9.75" customHeight="1" x14ac:dyDescent="0.2"/>
    <row r="891" s="2" customFormat="1" ht="9.75" customHeight="1" x14ac:dyDescent="0.2"/>
    <row r="892" s="2" customFormat="1" ht="9.75" customHeight="1" x14ac:dyDescent="0.2"/>
    <row r="893" s="2" customFormat="1" ht="9.75" customHeight="1" x14ac:dyDescent="0.2"/>
    <row r="894" s="2" customFormat="1" ht="9.75" customHeight="1" x14ac:dyDescent="0.2"/>
    <row r="895" s="2" customFormat="1" ht="9.75" customHeight="1" x14ac:dyDescent="0.2"/>
    <row r="896" s="2" customFormat="1" ht="9.75" customHeight="1" x14ac:dyDescent="0.2"/>
    <row r="897" s="2" customFormat="1" ht="9.75" customHeight="1" x14ac:dyDescent="0.2"/>
    <row r="898" s="2" customFormat="1" ht="9.75" customHeight="1" x14ac:dyDescent="0.2"/>
    <row r="899" s="2" customFormat="1" ht="9.75" customHeight="1" x14ac:dyDescent="0.2"/>
    <row r="900" s="2" customFormat="1" ht="9.75" customHeight="1" x14ac:dyDescent="0.2"/>
    <row r="901" s="2" customFormat="1" ht="9.75" customHeight="1" x14ac:dyDescent="0.2"/>
    <row r="902" s="2" customFormat="1" ht="9.75" customHeight="1" x14ac:dyDescent="0.2"/>
    <row r="903" s="2" customFormat="1" ht="9.75" customHeight="1" x14ac:dyDescent="0.2"/>
    <row r="904" s="2" customFormat="1" ht="9.75" customHeight="1" x14ac:dyDescent="0.2"/>
    <row r="905" s="2" customFormat="1" ht="9.75" customHeight="1" x14ac:dyDescent="0.2"/>
    <row r="906" s="2" customFormat="1" ht="9.75" customHeight="1" x14ac:dyDescent="0.2"/>
    <row r="907" s="2" customFormat="1" ht="9.75" customHeight="1" x14ac:dyDescent="0.2"/>
    <row r="908" s="2" customFormat="1" ht="9.75" customHeight="1" x14ac:dyDescent="0.2"/>
    <row r="909" s="2" customFormat="1" ht="9.75" customHeight="1" x14ac:dyDescent="0.2"/>
    <row r="910" s="2" customFormat="1" ht="9.75" customHeight="1" x14ac:dyDescent="0.2"/>
    <row r="911" s="2" customFormat="1" ht="9.75" customHeight="1" x14ac:dyDescent="0.2"/>
    <row r="912" s="2" customFormat="1" ht="9.75" customHeight="1" x14ac:dyDescent="0.2"/>
    <row r="913" s="2" customFormat="1" ht="9.75" customHeight="1" x14ac:dyDescent="0.2"/>
    <row r="914" s="2" customFormat="1" ht="9.75" customHeight="1" x14ac:dyDescent="0.2"/>
    <row r="915" s="2" customFormat="1" ht="9.75" customHeight="1" x14ac:dyDescent="0.2"/>
    <row r="916" s="2" customFormat="1" ht="9.75" customHeight="1" x14ac:dyDescent="0.2"/>
    <row r="917" s="2" customFormat="1" ht="9.75" customHeight="1" x14ac:dyDescent="0.2"/>
    <row r="918" s="2" customFormat="1" ht="9.75" customHeight="1" x14ac:dyDescent="0.2"/>
    <row r="919" s="2" customFormat="1" ht="9.75" customHeight="1" x14ac:dyDescent="0.2"/>
    <row r="920" s="2" customFormat="1" ht="9.75" customHeight="1" x14ac:dyDescent="0.2"/>
    <row r="921" s="2" customFormat="1" ht="9.75" customHeight="1" x14ac:dyDescent="0.2"/>
    <row r="922" s="2" customFormat="1" ht="9.75" customHeight="1" x14ac:dyDescent="0.2"/>
    <row r="923" s="2" customFormat="1" ht="9.75" customHeight="1" x14ac:dyDescent="0.2"/>
    <row r="924" s="2" customFormat="1" ht="9.75" customHeight="1" x14ac:dyDescent="0.2"/>
    <row r="925" s="2" customFormat="1" ht="9.75" customHeight="1" x14ac:dyDescent="0.2"/>
    <row r="926" s="2" customFormat="1" ht="9.75" customHeight="1" x14ac:dyDescent="0.2"/>
    <row r="927" s="2" customFormat="1" ht="9.75" customHeight="1" x14ac:dyDescent="0.2"/>
    <row r="928" s="2" customFormat="1" ht="9.75" customHeight="1" x14ac:dyDescent="0.2"/>
    <row r="929" s="2" customFormat="1" ht="9.75" customHeight="1" x14ac:dyDescent="0.2"/>
    <row r="930" s="2" customFormat="1" ht="9.75" customHeight="1" x14ac:dyDescent="0.2"/>
    <row r="931" s="2" customFormat="1" ht="9.75" customHeight="1" x14ac:dyDescent="0.2"/>
    <row r="932" s="2" customFormat="1" ht="9.75" customHeight="1" x14ac:dyDescent="0.2"/>
    <row r="933" s="2" customFormat="1" ht="9.75" customHeight="1" x14ac:dyDescent="0.2"/>
    <row r="934" s="2" customFormat="1" ht="9.75" customHeight="1" x14ac:dyDescent="0.2"/>
    <row r="935" s="2" customFormat="1" ht="9.75" customHeight="1" x14ac:dyDescent="0.2"/>
    <row r="936" s="2" customFormat="1" ht="9.75" customHeight="1" x14ac:dyDescent="0.2"/>
    <row r="937" s="2" customFormat="1" ht="9.75" customHeight="1" x14ac:dyDescent="0.2"/>
    <row r="938" s="2" customFormat="1" ht="9.75" customHeight="1" x14ac:dyDescent="0.2"/>
    <row r="939" s="2" customFormat="1" ht="9.75" customHeight="1" x14ac:dyDescent="0.2"/>
    <row r="940" s="2" customFormat="1" ht="9.75" customHeight="1" x14ac:dyDescent="0.2"/>
    <row r="941" s="2" customFormat="1" ht="9.75" customHeight="1" x14ac:dyDescent="0.2"/>
    <row r="942" s="2" customFormat="1" ht="9.75" customHeight="1" x14ac:dyDescent="0.2"/>
    <row r="943" s="2" customFormat="1" ht="9.75" customHeight="1" x14ac:dyDescent="0.2"/>
    <row r="944" s="2" customFormat="1" ht="9.75" customHeight="1" x14ac:dyDescent="0.2"/>
    <row r="945" s="2" customFormat="1" ht="9.75" customHeight="1" x14ac:dyDescent="0.2"/>
    <row r="946" s="2" customFormat="1" ht="9.75" customHeight="1" x14ac:dyDescent="0.2"/>
    <row r="947" s="2" customFormat="1" ht="9.75" customHeight="1" x14ac:dyDescent="0.2"/>
    <row r="948" s="2" customFormat="1" ht="9.75" customHeight="1" x14ac:dyDescent="0.2"/>
    <row r="949" s="2" customFormat="1" ht="9.75" customHeight="1" x14ac:dyDescent="0.2"/>
    <row r="950" s="2" customFormat="1" ht="9.75" customHeight="1" x14ac:dyDescent="0.2"/>
    <row r="951" s="2" customFormat="1" ht="9.75" customHeight="1" x14ac:dyDescent="0.2"/>
    <row r="952" s="2" customFormat="1" ht="9.75" customHeight="1" x14ac:dyDescent="0.2"/>
    <row r="953" s="2" customFormat="1" ht="9.75" customHeight="1" x14ac:dyDescent="0.2"/>
    <row r="954" s="2" customFormat="1" ht="9.75" customHeight="1" x14ac:dyDescent="0.2"/>
    <row r="955" s="2" customFormat="1" ht="9.75" customHeight="1" x14ac:dyDescent="0.2"/>
    <row r="956" s="2" customFormat="1" ht="9.75" customHeight="1" x14ac:dyDescent="0.2"/>
    <row r="957" s="2" customFormat="1" ht="9.75" customHeight="1" x14ac:dyDescent="0.2"/>
    <row r="958" s="2" customFormat="1" ht="9.75" customHeight="1" x14ac:dyDescent="0.2"/>
    <row r="959" s="2" customFormat="1" ht="9.75" customHeight="1" x14ac:dyDescent="0.2"/>
    <row r="960" s="2" customFormat="1" ht="9.75" customHeight="1" x14ac:dyDescent="0.2"/>
    <row r="961" s="2" customFormat="1" ht="9.75" customHeight="1" x14ac:dyDescent="0.2"/>
    <row r="962" s="2" customFormat="1" ht="9.75" customHeight="1" x14ac:dyDescent="0.2"/>
    <row r="963" s="2" customFormat="1" ht="9.75" customHeight="1" x14ac:dyDescent="0.2"/>
    <row r="964" s="2" customFormat="1" ht="9.75" customHeight="1" x14ac:dyDescent="0.2"/>
    <row r="965" s="2" customFormat="1" ht="9.75" customHeight="1" x14ac:dyDescent="0.2"/>
    <row r="966" s="2" customFormat="1" ht="9.75" customHeight="1" x14ac:dyDescent="0.2"/>
    <row r="967" s="2" customFormat="1" ht="9.75" customHeight="1" x14ac:dyDescent="0.2"/>
    <row r="968" s="2" customFormat="1" ht="9.75" customHeight="1" x14ac:dyDescent="0.2"/>
    <row r="969" s="2" customFormat="1" ht="9.75" customHeight="1" x14ac:dyDescent="0.2"/>
    <row r="970" s="2" customFormat="1" ht="9.75" customHeight="1" x14ac:dyDescent="0.2"/>
    <row r="971" s="2" customFormat="1" ht="9.75" customHeight="1" x14ac:dyDescent="0.2"/>
    <row r="972" s="2" customFormat="1" ht="9.75" customHeight="1" x14ac:dyDescent="0.2"/>
    <row r="973" s="2" customFormat="1" ht="9.75" customHeight="1" x14ac:dyDescent="0.2"/>
    <row r="974" s="2" customFormat="1" ht="9.75" customHeight="1" x14ac:dyDescent="0.2"/>
    <row r="975" s="2" customFormat="1" ht="9.75" customHeight="1" x14ac:dyDescent="0.2"/>
    <row r="976" s="2" customFormat="1" ht="9.75" customHeight="1" x14ac:dyDescent="0.2"/>
    <row r="977" s="2" customFormat="1" ht="9.75" customHeight="1" x14ac:dyDescent="0.2"/>
    <row r="978" s="2" customFormat="1" ht="9.75" customHeight="1" x14ac:dyDescent="0.2"/>
    <row r="979" s="2" customFormat="1" ht="9.75" customHeight="1" x14ac:dyDescent="0.2"/>
    <row r="980" s="2" customFormat="1" ht="9.75" customHeight="1" x14ac:dyDescent="0.2"/>
    <row r="981" s="2" customFormat="1" ht="9.75" customHeight="1" x14ac:dyDescent="0.2"/>
    <row r="982" s="2" customFormat="1" ht="9.75" customHeight="1" x14ac:dyDescent="0.2"/>
    <row r="983" s="2" customFormat="1" ht="9.75" customHeight="1" x14ac:dyDescent="0.2"/>
    <row r="984" s="2" customFormat="1" ht="9.75" customHeight="1" x14ac:dyDescent="0.2"/>
    <row r="985" s="2" customFormat="1" ht="9.75" customHeight="1" x14ac:dyDescent="0.2"/>
    <row r="986" s="2" customFormat="1" ht="9.75" customHeight="1" x14ac:dyDescent="0.2"/>
    <row r="987" s="2" customFormat="1" ht="9.75" customHeight="1" x14ac:dyDescent="0.2"/>
    <row r="988" s="2" customFormat="1" ht="9.75" customHeight="1" x14ac:dyDescent="0.2"/>
    <row r="989" s="2" customFormat="1" ht="9.75" customHeight="1" x14ac:dyDescent="0.2"/>
    <row r="990" s="2" customFormat="1" ht="9.75" customHeight="1" x14ac:dyDescent="0.2"/>
    <row r="991" s="2" customFormat="1" ht="9.75" customHeight="1" x14ac:dyDescent="0.2"/>
    <row r="992" s="2" customFormat="1" ht="9.75" customHeight="1" x14ac:dyDescent="0.2"/>
    <row r="993" s="2" customFormat="1" ht="9.75" customHeight="1" x14ac:dyDescent="0.2"/>
    <row r="994" s="2" customFormat="1" ht="9.75" customHeight="1" x14ac:dyDescent="0.2"/>
    <row r="995" s="2" customFormat="1" ht="9.75" customHeight="1" x14ac:dyDescent="0.2"/>
    <row r="996" s="2" customFormat="1" ht="9.75" customHeight="1" x14ac:dyDescent="0.2"/>
    <row r="997" s="2" customFormat="1" ht="9.75" customHeight="1" x14ac:dyDescent="0.2"/>
    <row r="998" s="2" customFormat="1" ht="9.75" customHeight="1" x14ac:dyDescent="0.2"/>
    <row r="999" s="2" customFormat="1" ht="9.75" customHeight="1" x14ac:dyDescent="0.2"/>
    <row r="1000" s="2" customFormat="1" ht="9.75" customHeight="1" x14ac:dyDescent="0.2"/>
    <row r="1001" s="2" customFormat="1" ht="9.75" customHeight="1" x14ac:dyDescent="0.2"/>
    <row r="1002" s="2" customFormat="1" ht="9.75" customHeight="1" x14ac:dyDescent="0.2"/>
    <row r="1003" s="2" customFormat="1" ht="9.75" customHeight="1" x14ac:dyDescent="0.2"/>
    <row r="1004" s="2" customFormat="1" ht="9.75" customHeight="1" x14ac:dyDescent="0.2"/>
    <row r="1005" s="2" customFormat="1" ht="9.75" customHeight="1" x14ac:dyDescent="0.2"/>
    <row r="1006" s="2" customFormat="1" ht="9.75" customHeight="1" x14ac:dyDescent="0.2"/>
    <row r="1007" s="2" customFormat="1" ht="9.75" customHeight="1" x14ac:dyDescent="0.2"/>
    <row r="1008" s="2" customFormat="1" ht="9.75" customHeight="1" x14ac:dyDescent="0.2"/>
    <row r="1009" s="1" customFormat="1" ht="9.75" customHeight="1" x14ac:dyDescent="0.2"/>
    <row r="1010" s="1" customFormat="1" ht="9.75" customHeight="1" x14ac:dyDescent="0.2"/>
    <row r="1011" s="1" customFormat="1" ht="9.75" customHeight="1" x14ac:dyDescent="0.2"/>
    <row r="1012" s="1" customFormat="1" ht="9.75" customHeight="1" x14ac:dyDescent="0.2"/>
    <row r="1013" s="1" customFormat="1" ht="9.75" customHeight="1" x14ac:dyDescent="0.2"/>
    <row r="1014" s="1" customFormat="1" ht="9.75" customHeight="1" x14ac:dyDescent="0.2"/>
    <row r="1015" s="1" customFormat="1" ht="9.75" customHeight="1" x14ac:dyDescent="0.2"/>
    <row r="1016" s="1" customFormat="1" ht="9.75" customHeight="1" x14ac:dyDescent="0.2"/>
    <row r="1017" s="1" customFormat="1" ht="9.75" customHeight="1" x14ac:dyDescent="0.2"/>
    <row r="1018" s="1" customFormat="1" ht="9.75" customHeight="1" x14ac:dyDescent="0.2"/>
    <row r="1019" s="1" customFormat="1" ht="9.75" customHeight="1" x14ac:dyDescent="0.2"/>
    <row r="1020" s="1" customFormat="1" ht="9.75" customHeight="1" x14ac:dyDescent="0.2"/>
    <row r="1021" s="1" customFormat="1" ht="9.75" customHeight="1" x14ac:dyDescent="0.2"/>
    <row r="1022" s="1" customFormat="1" ht="9.75" customHeight="1" x14ac:dyDescent="0.2"/>
    <row r="1023" s="1" customFormat="1" ht="9.75" customHeight="1" x14ac:dyDescent="0.2"/>
    <row r="1024" s="1" customFormat="1" ht="9.75" customHeight="1" x14ac:dyDescent="0.2"/>
    <row r="1025" s="1" customFormat="1" ht="9.75" customHeight="1" x14ac:dyDescent="0.2"/>
    <row r="1026" s="1" customFormat="1" ht="9.75" customHeight="1" x14ac:dyDescent="0.2"/>
    <row r="1027" s="1" customFormat="1" ht="9.75" customHeight="1" x14ac:dyDescent="0.2"/>
    <row r="1028" s="1" customFormat="1" ht="9.75" customHeight="1" x14ac:dyDescent="0.2"/>
    <row r="1029" s="1" customFormat="1" ht="9.75" customHeight="1" x14ac:dyDescent="0.2"/>
    <row r="1030" s="1" customFormat="1" ht="9.75" customHeight="1" x14ac:dyDescent="0.2"/>
    <row r="1031" s="1" customFormat="1" ht="9.75" customHeight="1" x14ac:dyDescent="0.2"/>
    <row r="1032" s="1" customFormat="1" ht="9.75" customHeight="1" x14ac:dyDescent="0.2"/>
  </sheetData>
  <mergeCells count="11">
    <mergeCell ref="J5:J11"/>
    <mergeCell ref="A4:E4"/>
    <mergeCell ref="G4:J4"/>
    <mergeCell ref="A5:A11"/>
    <mergeCell ref="B5:B11"/>
    <mergeCell ref="C5:C11"/>
    <mergeCell ref="D5:D11"/>
    <mergeCell ref="E5:E11"/>
    <mergeCell ref="G5:G11"/>
    <mergeCell ref="H5:H11"/>
    <mergeCell ref="I5:I11"/>
  </mergeCells>
  <pageMargins left="0.75" right="0.75" top="1" bottom="1" header="0.5" footer="0.5"/>
  <pageSetup pageOrder="overThenDown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2C5B9A7231FB4E8ACA31B7BFA8762A" ma:contentTypeVersion="2" ma:contentTypeDescription="Create a new document." ma:contentTypeScope="" ma:versionID="40a57a5a1df8aff6baf9eee364c0f8b2">
  <xsd:schema xmlns:xsd="http://www.w3.org/2001/XMLSchema" xmlns:xs="http://www.w3.org/2001/XMLSchema" xmlns:p="http://schemas.microsoft.com/office/2006/metadata/properties" xmlns:ns2="bee5fd1f-d57f-444d-a56b-f6ccfe55d86e" targetNamespace="http://schemas.microsoft.com/office/2006/metadata/properties" ma:root="true" ma:fieldsID="3948a487ceadd2744d2e78b1ea69ddac" ns2:_="">
    <xsd:import namespace="bee5fd1f-d57f-444d-a56b-f6ccfe55d86e"/>
    <xsd:element name="properties">
      <xsd:complexType>
        <xsd:sequence>
          <xsd:element name="documentManagement">
            <xsd:complexType>
              <xsd:all>
                <xsd:element ref="ns2:ParentListItemID" minOccurs="0"/>
                <xsd:element ref="ns2:Se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e5fd1f-d57f-444d-a56b-f6ccfe55d86e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  <xsd:element name="Section" ma:index="9" nillable="true" ma:displayName="Section" ma:default="Board Meetings" ma:format="RadioButtons" ma:internalName="Section">
      <xsd:simpleType>
        <xsd:restriction base="dms:Choice">
          <xsd:enumeration value="Board Meetings"/>
          <xsd:enumeration value="Board Meetings\2015-02-09 WPS"/>
          <xsd:enumeration value="Board Meetings\2015-03-24 IRP"/>
          <xsd:enumeration value="Board Meetings\2015-04-28 IRP"/>
          <xsd:enumeration value="Board Meetings\2015-05-26 IRP"/>
          <xsd:enumeration value="Board Meetings\2015-06-23 IRP"/>
          <xsd:enumeration value="Board Meetings\2015-07-28 IRP"/>
          <xsd:enumeration value="Board Meetings\2015-08-18 IRP"/>
          <xsd:enumeration value="Board Meetings\2015-09-29 IRP"/>
          <xsd:enumeration value="Board Meetings\2015-10-27 IRP"/>
          <xsd:enumeration value="Board Meetings\2015-12-07 IRP"/>
          <xsd:enumeration value="Board Meetings\2016-01-12 IRP"/>
          <xsd:enumeration value="MWD Draft 2015 UWMP"/>
          <xsd:enumeration value="Outreach"/>
          <xsd:enumeration value="Outreach\Central Basin Caucus"/>
          <xsd:enumeration value="Outreach\Foothill MWD Tabletop"/>
          <xsd:enumeration value="Outreach\Orange County Caucus"/>
          <xsd:enumeration value="Outreach\SDCWA board meeting 092415"/>
          <xsd:enumeration value="Outreach\Southern California Water Committee"/>
          <xsd:enumeration value="Outreach\Southern California Water Committee\SCWC Conservation Workshop"/>
          <xsd:enumeration value="Outreach\Southern California Water Committee\SCWC Stormwater Workshop"/>
          <xsd:enumeration value="Outreach\Southern California Water Committee\SCWC Stormwater Workshop\062515 SCWC stormwater webinar"/>
          <xsd:enumeration value="Outreach\Southern California Water Dialogue"/>
          <xsd:enumeration value="Outreach\USGVMWD Committee Meeting"/>
          <xsd:enumeration value="Outreach\Water Tomorrow Workshop"/>
          <xsd:enumeration value="Outreach\West Basin Caucus"/>
          <xsd:enumeration value="SANDAG 2050 Regional Growth Forecast"/>
          <xsd:enumeration value="SCAG 2012 Regional Transportation Plan"/>
          <xsd:enumeration value="State Water Project Delivery Capability Report"/>
          <xsd:enumeration value="State Water Project Delivery Capability Report\DCR2015_All_Tables_Only\AppendixB_DCR2015_Base"/>
          <xsd:enumeration value="State Water Project Delivery Capability Report\DCR2015_All_Tables_Only\AppendixC_DCR2015_ELT"/>
          <xsd:enumeration value="State Water Project Delivery Capability Report\DCR2015_All_Tables_Only\AppendixD_DCR2015_ECHO"/>
          <xsd:enumeration value="State Water Project Delivery Capability Report\DCR2015_All_Tables_Only\AppendixE_DCR2015_ECLO"/>
          <xsd:enumeration value="State Water Project Delivery Capability Report\DCR2015_All_Tables_Only\AppendixF_DCR2015_Alt_4_H3"/>
          <xsd:enumeration value="Technical Work Files"/>
          <xsd:enumeration value="Technical Work Files\Conservation"/>
          <xsd:enumeration value="Technical Work Files\Graywater"/>
          <xsd:enumeration value="Technical Work Files\Groundwater &amp; Surface Water"/>
          <xsd:enumeration value="Technical Work Files\Groundwater &amp; Surface Water\Homework to Member Agencies 060915"/>
          <xsd:enumeration value="Technical Work Files\Groundwater &amp; Surface Water\Homework to Member Agencies 060915\Homework Responses"/>
          <xsd:enumeration value="Technical Work Files\Groundwater &amp; Surface Water\Returned Surveys (Kathy Kunysz)"/>
          <xsd:enumeration value="Technical Work Files\IRPSIM Forecasts"/>
          <xsd:enumeration value="Technical Work Files\IRPSIM Forecasts\CRSS"/>
          <xsd:enumeration value="Technical Work Files\Issue Paper Input"/>
          <xsd:enumeration value="Technical Work Files\Local Resources Projects"/>
          <xsd:enumeration value="Technical Work Files\Recycling"/>
          <xsd:enumeration value="Technical Work Files\Recycling\Local Resources Inventory Mailing 4-13-2015"/>
          <xsd:enumeration value="Technical Work Files\Recycling\Local Resources Inventory Mailing 2015 v 2010 IRP 7-8-15"/>
          <xsd:enumeration value="Technical Work Files\Recycling\Local Resources Inventory Mailing RETURNS 4-13-2015"/>
          <xsd:enumeration value="Technical Work Files\Recycling\Local Resources Inventory Mailing RETURNS 4-13-2015\SDCWA"/>
          <xsd:enumeration value="Technical Work Files\Recycling\Local Resources Inventory RETURNS 2015 vs 2010 IRP 07-10-15"/>
          <xsd:enumeration value="Technical Work Files\Recycling\Local Resources Inventory RETURNS 2015 vs 2010 IRP 07-10-15\SDCWA previous"/>
          <xsd:enumeration value="Technical Work Files\Resource Costs"/>
          <xsd:enumeration value="Technical Work Files\Resource Costs\Email Info Request 102615"/>
          <xsd:enumeration value="Technical Work Files\Sales Forecast"/>
          <xsd:enumeration value="Workgroup Meetings\04082015 IRP RUWMP Kickoff"/>
          <xsd:enumeration value="Workgroup Meetings\04082015 IRP RUWMP Kickoff\Demographic Data Draft 4-6-2015"/>
          <xsd:enumeration value="Workgroup Meetings\04082015 IRP RUWMP Kickoff\homework"/>
          <xsd:enumeration value="Workgroup Meetings\04162015 WUE Meeting"/>
          <xsd:enumeration value="Workgroup Meetings\04222015 Uncertainty"/>
          <xsd:enumeration value="Workgroup Meetings\04292015 Conservation PAC"/>
          <xsd:enumeration value="Workgroup Meetings\05182015 Imported Supplies"/>
          <xsd:enumeration value="Workgroup Meetings\05202015 WUE Meeting"/>
          <xsd:enumeration value="Workgroup Meetings\05272015 Groundwater (1of2)"/>
          <xsd:enumeration value="Workgroup Meetings\06112015 Groundwater (2of2)"/>
          <xsd:enumeration value="Workgroup Meetings\06182015 WUE Meeting"/>
          <xsd:enumeration value="Workgroup Meetings\06242015 Local Resources (1of2)"/>
          <xsd:enumeration value="Workgroup Meetings\07082015 Local Resources (2of2)"/>
          <xsd:enumeration value="Workgroup Meetings\07162015 WUE Meeting"/>
          <xsd:enumeration value="Workgroup Meetings\07222015 Retail Demands"/>
          <xsd:enumeration value="Workgroup Meetings\08032015 Draft Results"/>
          <xsd:enumeration value="Workgroup Meetings\09152015 Targets Etc"/>
          <xsd:enumeration value="Workgroup Meetings\10052015 Draft Final Results"/>
          <xsd:enumeration value="Workgroup Meetings\LRP Coordinators Meetings"/>
          <xsd:enumeration value="Workgroup Meetings\Member Agency Manager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tion xmlns="bee5fd1f-d57f-444d-a56b-f6ccfe55d86e">State Water Project Delivery Capability Report\DCR2015_All_Tables_Only\AppendixB_DCR2015_Base</Section>
    <ParentListItemID xmlns="bee5fd1f-d57f-444d-a56b-f6ccfe55d86e" xsi:nil="true"/>
  </documentManagement>
</p:properties>
</file>

<file path=customXml/itemProps1.xml><?xml version="1.0" encoding="utf-8"?>
<ds:datastoreItem xmlns:ds="http://schemas.openxmlformats.org/officeDocument/2006/customXml" ds:itemID="{7FF0132B-1172-42B2-BE67-D486974CF5E5}"/>
</file>

<file path=customXml/itemProps2.xml><?xml version="1.0" encoding="utf-8"?>
<ds:datastoreItem xmlns:ds="http://schemas.openxmlformats.org/officeDocument/2006/customXml" ds:itemID="{9E683A1E-62DE-4A87-809F-9219C9D737BB}"/>
</file>

<file path=customXml/itemProps3.xml><?xml version="1.0" encoding="utf-8"?>
<ds:datastoreItem xmlns:ds="http://schemas.openxmlformats.org/officeDocument/2006/customXml" ds:itemID="{7357334D-C5B4-46F7-845F-E87BBFCFBF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30</vt:i4>
      </vt:variant>
      <vt:variant>
        <vt:lpstr>Named Ranges</vt:lpstr>
      </vt:variant>
      <vt:variant>
        <vt:i4>57</vt:i4>
      </vt:variant>
    </vt:vector>
  </HeadingPairs>
  <TitlesOfParts>
    <vt:vector size="87" baseType="lpstr">
      <vt:lpstr>TableB.6_PageB-19</vt:lpstr>
      <vt:lpstr>TableB.7_PageB-21</vt:lpstr>
      <vt:lpstr>TableB.8_PageB-23</vt:lpstr>
      <vt:lpstr>TableB.9_PageB-27</vt:lpstr>
      <vt:lpstr>TableB.10_PageB-29</vt:lpstr>
      <vt:lpstr>TableB.11_PageB-31</vt:lpstr>
      <vt:lpstr>TableB.12_PageB-33</vt:lpstr>
      <vt:lpstr>TableB.13_PageB-35</vt:lpstr>
      <vt:lpstr>TableB.14_PageB-37</vt:lpstr>
      <vt:lpstr>TableB.15_PageB-39</vt:lpstr>
      <vt:lpstr>TableB.16_PageB-41</vt:lpstr>
      <vt:lpstr>TableB.17_PageB-43</vt:lpstr>
      <vt:lpstr>TableB.18_PageB-45</vt:lpstr>
      <vt:lpstr>TableB.19_PageB-47</vt:lpstr>
      <vt:lpstr>TableB.20_PageB-49</vt:lpstr>
      <vt:lpstr>TableB.21_PageB-51</vt:lpstr>
      <vt:lpstr>TableB.22_PageB-53</vt:lpstr>
      <vt:lpstr>TableB.23_PageB-55</vt:lpstr>
      <vt:lpstr>TableB.24_PageB-57</vt:lpstr>
      <vt:lpstr>TableB.25_PageB-59</vt:lpstr>
      <vt:lpstr>TableB.26_PageB-61</vt:lpstr>
      <vt:lpstr>TableB.27_PageB-63</vt:lpstr>
      <vt:lpstr>TableB.28_PageB-65</vt:lpstr>
      <vt:lpstr>TableB.29_PageB-67</vt:lpstr>
      <vt:lpstr>TableB.30_PageB-69</vt:lpstr>
      <vt:lpstr>TableB.31_PageB-71</vt:lpstr>
      <vt:lpstr>TableB.32_PageB-73</vt:lpstr>
      <vt:lpstr>TableB.33_PageB-75</vt:lpstr>
      <vt:lpstr>TableB.34_PageB-77</vt:lpstr>
      <vt:lpstr>TableB.35_PageB-79</vt:lpstr>
      <vt:lpstr>'TableB.10_PageB-29'!Print_Area</vt:lpstr>
      <vt:lpstr>'TableB.11_PageB-31'!Print_Area</vt:lpstr>
      <vt:lpstr>'TableB.12_PageB-33'!Print_Area</vt:lpstr>
      <vt:lpstr>'TableB.13_PageB-35'!Print_Area</vt:lpstr>
      <vt:lpstr>'TableB.14_PageB-37'!Print_Area</vt:lpstr>
      <vt:lpstr>'TableB.15_PageB-39'!Print_Area</vt:lpstr>
      <vt:lpstr>'TableB.16_PageB-41'!Print_Area</vt:lpstr>
      <vt:lpstr>'TableB.17_PageB-43'!Print_Area</vt:lpstr>
      <vt:lpstr>'TableB.18_PageB-45'!Print_Area</vt:lpstr>
      <vt:lpstr>'TableB.19_PageB-47'!Print_Area</vt:lpstr>
      <vt:lpstr>'TableB.20_PageB-49'!Print_Area</vt:lpstr>
      <vt:lpstr>'TableB.21_PageB-51'!Print_Area</vt:lpstr>
      <vt:lpstr>'TableB.22_PageB-53'!Print_Area</vt:lpstr>
      <vt:lpstr>'TableB.23_PageB-55'!Print_Area</vt:lpstr>
      <vt:lpstr>'TableB.24_PageB-57'!Print_Area</vt:lpstr>
      <vt:lpstr>'TableB.25_PageB-59'!Print_Area</vt:lpstr>
      <vt:lpstr>'TableB.26_PageB-61'!Print_Area</vt:lpstr>
      <vt:lpstr>'TableB.27_PageB-63'!Print_Area</vt:lpstr>
      <vt:lpstr>'TableB.28_PageB-65'!Print_Area</vt:lpstr>
      <vt:lpstr>'TableB.29_PageB-67'!Print_Area</vt:lpstr>
      <vt:lpstr>'TableB.30_PageB-69'!Print_Area</vt:lpstr>
      <vt:lpstr>'TableB.31_PageB-71'!Print_Area</vt:lpstr>
      <vt:lpstr>'TableB.32_PageB-73'!Print_Area</vt:lpstr>
      <vt:lpstr>'TableB.33_PageB-75'!Print_Area</vt:lpstr>
      <vt:lpstr>'TableB.34_PageB-77'!Print_Area</vt:lpstr>
      <vt:lpstr>'TableB.35_PageB-79'!Print_Area</vt:lpstr>
      <vt:lpstr>'TableB.9_PageB-27'!Print_Area</vt:lpstr>
      <vt:lpstr>'TableB.10_PageB-29'!Print_Titles</vt:lpstr>
      <vt:lpstr>'TableB.11_PageB-31'!Print_Titles</vt:lpstr>
      <vt:lpstr>'TableB.12_PageB-33'!Print_Titles</vt:lpstr>
      <vt:lpstr>'TableB.13_PageB-35'!Print_Titles</vt:lpstr>
      <vt:lpstr>'TableB.14_PageB-37'!Print_Titles</vt:lpstr>
      <vt:lpstr>'TableB.15_PageB-39'!Print_Titles</vt:lpstr>
      <vt:lpstr>'TableB.16_PageB-41'!Print_Titles</vt:lpstr>
      <vt:lpstr>'TableB.17_PageB-43'!Print_Titles</vt:lpstr>
      <vt:lpstr>'TableB.18_PageB-45'!Print_Titles</vt:lpstr>
      <vt:lpstr>'TableB.19_PageB-47'!Print_Titles</vt:lpstr>
      <vt:lpstr>'TableB.20_PageB-49'!Print_Titles</vt:lpstr>
      <vt:lpstr>'TableB.21_PageB-51'!Print_Titles</vt:lpstr>
      <vt:lpstr>'TableB.22_PageB-53'!Print_Titles</vt:lpstr>
      <vt:lpstr>'TableB.23_PageB-55'!Print_Titles</vt:lpstr>
      <vt:lpstr>'TableB.24_PageB-57'!Print_Titles</vt:lpstr>
      <vt:lpstr>'TableB.25_PageB-59'!Print_Titles</vt:lpstr>
      <vt:lpstr>'TableB.26_PageB-61'!Print_Titles</vt:lpstr>
      <vt:lpstr>'TableB.27_PageB-63'!Print_Titles</vt:lpstr>
      <vt:lpstr>'TableB.28_PageB-65'!Print_Titles</vt:lpstr>
      <vt:lpstr>'TableB.29_PageB-67'!Print_Titles</vt:lpstr>
      <vt:lpstr>'TableB.30_PageB-69'!Print_Titles</vt:lpstr>
      <vt:lpstr>'TableB.31_PageB-71'!Print_Titles</vt:lpstr>
      <vt:lpstr>'TableB.32_PageB-73'!Print_Titles</vt:lpstr>
      <vt:lpstr>'TableB.33_PageB-75'!Print_Titles</vt:lpstr>
      <vt:lpstr>'TableB.34_PageB-77'!Print_Titles</vt:lpstr>
      <vt:lpstr>'TableB.35_PageB-79'!Print_Titles</vt:lpstr>
      <vt:lpstr>'TableB.6_PageB-19'!Print_Titles</vt:lpstr>
      <vt:lpstr>'TableB.7_PageB-21'!Print_Titles</vt:lpstr>
      <vt:lpstr>'TableB.8_PageB-23'!Print_Titles</vt:lpstr>
      <vt:lpstr>'TableB.9_PageB-27'!Print_Titles</vt:lpstr>
    </vt:vector>
  </TitlesOfParts>
  <Company>CA Department of Water Resources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AppendixB_Tables_2015DCR-Base</dc:title>
  <dc:creator>Abrishamchi, Ali@DWR</dc:creator>
  <cp:lastModifiedBy>Abrishamchi, Ali@DWR</cp:lastModifiedBy>
  <dcterms:created xsi:type="dcterms:W3CDTF">2015-05-29T22:51:07Z</dcterms:created>
  <dcterms:modified xsi:type="dcterms:W3CDTF">2015-06-01T18:28:47Z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0x010100D42C5B9A7231FB4E8ACA31B7BFA8762A</vt:lpwstr>
  </property>
</Properties>
</file>